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AFC" lockStructure="1"/>
  <bookViews>
    <workbookView xWindow="480" yWindow="180" windowWidth="20010" windowHeight="7965" tabRatio="739"/>
  </bookViews>
  <sheets>
    <sheet name="1-Introduction" sheetId="12" r:id="rId1"/>
    <sheet name="2-Waste Classification System" sheetId="13" r:id="rId2"/>
    <sheet name="3-Instructions" sheetId="14" r:id="rId3"/>
    <sheet name="4-Material Type" sheetId="2" r:id="rId4"/>
    <sheet name="5-Graph" sheetId="3" r:id="rId5"/>
    <sheet name="6-Sector 1" sheetId="4" r:id="rId6"/>
    <sheet name="7-Sector 2" sheetId="6" r:id="rId7"/>
    <sheet name="8-Sector 8" sheetId="7" r:id="rId8"/>
    <sheet name="9-Sector 9" sheetId="8" r:id="rId9"/>
    <sheet name="10-Sector 10" sheetId="9" r:id="rId10"/>
    <sheet name="11-Instructions" sheetId="15" r:id="rId11"/>
    <sheet name="12-Treatment LOCKED" sheetId="16" r:id="rId12"/>
    <sheet name="13-Treatment UNLOCKED" sheetId="17" r:id="rId13"/>
    <sheet name="raw sector data" sheetId="5" state="hidden" r:id="rId14"/>
    <sheet name="drop down lists" sheetId="11" state="hidden" r:id="rId15"/>
  </sheets>
  <externalReferences>
    <externalReference r:id="rId16"/>
    <externalReference r:id="rId17"/>
  </externalReferences>
  <definedNames>
    <definedName name="_xlnm._FilterDatabase" localSheetId="9" hidden="1">'10-Sector 10'!$B$9:$B$11</definedName>
    <definedName name="_xlnm._FilterDatabase" localSheetId="11" hidden="1">'12-Treatment LOCKED'!$B$10:$B$189</definedName>
    <definedName name="_xlnm._FilterDatabase" localSheetId="12" hidden="1">'13-Treatment UNLOCKED'!$B$10:$B$189</definedName>
    <definedName name="_xlnm._FilterDatabase" localSheetId="3" hidden="1">'4-Material Type'!$B$9:$B$188</definedName>
    <definedName name="_xlnm._FilterDatabase" localSheetId="5" hidden="1">'6-Sector 1'!$B$9:$B$188</definedName>
    <definedName name="_xlnm._FilterDatabase" localSheetId="6" hidden="1">'7-Sector 2'!$B$9:$B$12</definedName>
    <definedName name="_xlnm._FilterDatabase" localSheetId="7" hidden="1">'8-Sector 8'!$B$9:$B$12</definedName>
    <definedName name="_xlnm._FilterDatabase" localSheetId="8" hidden="1">'9-Sector 9'!$B$9:$B$11</definedName>
    <definedName name="CandD" localSheetId="1">'[1]Drop down Lists'!$C$4:$C$5</definedName>
    <definedName name="CandD">'[2]Drop down Lists'!$C$4:$C$5</definedName>
    <definedName name="_xlnm.Print_Area" localSheetId="10">'11-Instructions'!$A$1:$B$37</definedName>
    <definedName name="_xlnm.Print_Area" localSheetId="0">'1-Introduction'!$A$1:$N$70</definedName>
    <definedName name="_xlnm.Print_Area" localSheetId="1">'2-Waste Classification System'!$B$3:$P$92</definedName>
    <definedName name="_xlnm.Print_Area" localSheetId="2">'3-Instructions'!$A$1:$B$28</definedName>
    <definedName name="_xlnm.Print_Titles" localSheetId="10">'11-Instructions'!$1:$4</definedName>
    <definedName name="_xlnm.Print_Titles" localSheetId="0">'1-Introduction'!$1:$3</definedName>
    <definedName name="_xlnm.Print_Titles" localSheetId="1">'2-Waste Classification System'!$3:$4</definedName>
    <definedName name="Yes" localSheetId="1">'[1]Drop down Lists'!$E$4:$E$16</definedName>
    <definedName name="Yes">'[2]Drop down Lists'!$E$4:$E$16</definedName>
  </definedNames>
  <calcPr calcId="145621"/>
</workbook>
</file>

<file path=xl/calcChain.xml><?xml version="1.0" encoding="utf-8"?>
<calcChain xmlns="http://schemas.openxmlformats.org/spreadsheetml/2006/main">
  <c r="C189" i="17" l="1"/>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E7" i="17"/>
  <c r="E5" i="17"/>
  <c r="L193" i="17" l="1"/>
  <c r="K193" i="17"/>
  <c r="E193" i="17"/>
  <c r="H193" i="17"/>
  <c r="J193" i="17"/>
  <c r="G193" i="17"/>
  <c r="M193" i="17"/>
  <c r="F193" i="17"/>
  <c r="D193" i="17"/>
  <c r="E191" i="17"/>
  <c r="I191" i="17"/>
  <c r="M191" i="17"/>
  <c r="F191" i="17"/>
  <c r="J191" i="17"/>
  <c r="C193" i="17"/>
  <c r="C191" i="17"/>
  <c r="G191" i="17"/>
  <c r="K191" i="17"/>
  <c r="D191" i="17"/>
  <c r="H191" i="17"/>
  <c r="L191" i="17"/>
  <c r="I193" i="17"/>
  <c r="E5" i="16"/>
  <c r="E5" i="9"/>
  <c r="E5" i="8"/>
  <c r="E5" i="7"/>
  <c r="E5" i="6"/>
  <c r="E5" i="4"/>
  <c r="E5" i="2"/>
  <c r="D11" i="2" l="1"/>
  <c r="E11" i="2" s="1"/>
  <c r="F11" i="2" s="1"/>
  <c r="G11" i="2" s="1"/>
  <c r="H11" i="2" s="1"/>
  <c r="I11" i="2" s="1"/>
  <c r="J11" i="2" s="1"/>
  <c r="K11" i="2" s="1"/>
  <c r="L11" i="2" s="1"/>
  <c r="M11" i="2" s="1"/>
  <c r="N11" i="2" s="1"/>
  <c r="O11" i="2" s="1"/>
  <c r="P11" i="2" s="1"/>
  <c r="Q11" i="2" s="1"/>
  <c r="R11" i="2" s="1"/>
  <c r="S11" i="2" s="1"/>
  <c r="T11" i="2" s="1"/>
  <c r="U11" i="2" s="1"/>
  <c r="V11" i="2" s="1"/>
  <c r="W11" i="2" s="1"/>
  <c r="X11" i="2" s="1"/>
  <c r="Y11" i="2" s="1"/>
  <c r="Z11" i="2" s="1"/>
  <c r="D12" i="2"/>
  <c r="E12" i="2" s="1"/>
  <c r="F12" i="2" s="1"/>
  <c r="G12" i="2" s="1"/>
  <c r="H12" i="2" s="1"/>
  <c r="I12" i="2" s="1"/>
  <c r="J12" i="2" s="1"/>
  <c r="K12" i="2" s="1"/>
  <c r="L12" i="2" s="1"/>
  <c r="M12" i="2" s="1"/>
  <c r="N12" i="2" s="1"/>
  <c r="O12" i="2" s="1"/>
  <c r="P12" i="2" s="1"/>
  <c r="Q12" i="2" s="1"/>
  <c r="R12" i="2" s="1"/>
  <c r="S12" i="2" s="1"/>
  <c r="T12" i="2" s="1"/>
  <c r="U12" i="2" s="1"/>
  <c r="V12" i="2" s="1"/>
  <c r="W12" i="2" s="1"/>
  <c r="X12" i="2" s="1"/>
  <c r="Y12" i="2" s="1"/>
  <c r="Z12" i="2" s="1"/>
  <c r="D13" i="2"/>
  <c r="E13" i="2" s="1"/>
  <c r="F13" i="2" s="1"/>
  <c r="G13" i="2" s="1"/>
  <c r="H13" i="2" s="1"/>
  <c r="I13" i="2" s="1"/>
  <c r="J13" i="2" s="1"/>
  <c r="K13" i="2" s="1"/>
  <c r="L13" i="2" s="1"/>
  <c r="M13" i="2" s="1"/>
  <c r="N13" i="2" s="1"/>
  <c r="O13" i="2" s="1"/>
  <c r="P13" i="2" s="1"/>
  <c r="Q13" i="2" s="1"/>
  <c r="R13" i="2" s="1"/>
  <c r="S13" i="2" s="1"/>
  <c r="T13" i="2" s="1"/>
  <c r="U13" i="2" s="1"/>
  <c r="V13" i="2" s="1"/>
  <c r="W13" i="2" s="1"/>
  <c r="X13" i="2" s="1"/>
  <c r="Y13" i="2" s="1"/>
  <c r="Z13" i="2" s="1"/>
  <c r="D14" i="2"/>
  <c r="E14" i="2" s="1"/>
  <c r="F14" i="2" s="1"/>
  <c r="G14" i="2" s="1"/>
  <c r="H14" i="2" s="1"/>
  <c r="I14" i="2" s="1"/>
  <c r="J14" i="2" s="1"/>
  <c r="K14" i="2" s="1"/>
  <c r="L14" i="2" s="1"/>
  <c r="M14" i="2" s="1"/>
  <c r="N14" i="2" s="1"/>
  <c r="O14" i="2" s="1"/>
  <c r="P14" i="2" s="1"/>
  <c r="Q14" i="2" s="1"/>
  <c r="R14" i="2" s="1"/>
  <c r="S14" i="2" s="1"/>
  <c r="T14" i="2" s="1"/>
  <c r="U14" i="2" s="1"/>
  <c r="V14" i="2" s="1"/>
  <c r="W14" i="2" s="1"/>
  <c r="X14" i="2" s="1"/>
  <c r="Y14" i="2" s="1"/>
  <c r="Z14" i="2" s="1"/>
  <c r="D15" i="2"/>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D16" i="2"/>
  <c r="E16" i="2" s="1"/>
  <c r="F16" i="2" s="1"/>
  <c r="G16" i="2" s="1"/>
  <c r="H16" i="2" s="1"/>
  <c r="I16" i="2" s="1"/>
  <c r="J16" i="2" s="1"/>
  <c r="K16" i="2" s="1"/>
  <c r="L16" i="2" s="1"/>
  <c r="M16" i="2" s="1"/>
  <c r="N16" i="2" s="1"/>
  <c r="O16" i="2" s="1"/>
  <c r="P16" i="2" s="1"/>
  <c r="Q16" i="2" s="1"/>
  <c r="R16" i="2" s="1"/>
  <c r="S16" i="2" s="1"/>
  <c r="T16" i="2" s="1"/>
  <c r="U16" i="2" s="1"/>
  <c r="V16" i="2" s="1"/>
  <c r="W16" i="2" s="1"/>
  <c r="X16" i="2" s="1"/>
  <c r="Y16" i="2" s="1"/>
  <c r="Z16" i="2" s="1"/>
  <c r="D17" i="2"/>
  <c r="E17" i="2" s="1"/>
  <c r="F17" i="2" s="1"/>
  <c r="G17" i="2" s="1"/>
  <c r="H17" i="2" s="1"/>
  <c r="I17" i="2" s="1"/>
  <c r="J17" i="2" s="1"/>
  <c r="K17" i="2" s="1"/>
  <c r="L17" i="2" s="1"/>
  <c r="M17" i="2" s="1"/>
  <c r="N17" i="2" s="1"/>
  <c r="O17" i="2" s="1"/>
  <c r="P17" i="2" s="1"/>
  <c r="Q17" i="2" s="1"/>
  <c r="R17" i="2" s="1"/>
  <c r="S17" i="2" s="1"/>
  <c r="T17" i="2" s="1"/>
  <c r="U17" i="2" s="1"/>
  <c r="V17" i="2" s="1"/>
  <c r="W17" i="2" s="1"/>
  <c r="X17" i="2" s="1"/>
  <c r="Y17" i="2" s="1"/>
  <c r="Z17" i="2" s="1"/>
  <c r="D18" i="2"/>
  <c r="E18" i="2" s="1"/>
  <c r="F18" i="2" s="1"/>
  <c r="G18" i="2" s="1"/>
  <c r="H18" i="2" s="1"/>
  <c r="I18" i="2" s="1"/>
  <c r="J18" i="2" s="1"/>
  <c r="K18" i="2" s="1"/>
  <c r="L18" i="2" s="1"/>
  <c r="M18" i="2" s="1"/>
  <c r="N18" i="2" s="1"/>
  <c r="O18" i="2" s="1"/>
  <c r="P18" i="2" s="1"/>
  <c r="Q18" i="2" s="1"/>
  <c r="R18" i="2" s="1"/>
  <c r="S18" i="2" s="1"/>
  <c r="T18" i="2" s="1"/>
  <c r="U18" i="2" s="1"/>
  <c r="V18" i="2" s="1"/>
  <c r="W18" i="2" s="1"/>
  <c r="X18" i="2" s="1"/>
  <c r="Y18" i="2" s="1"/>
  <c r="Z18" i="2" s="1"/>
  <c r="D19" i="2"/>
  <c r="E19" i="2" s="1"/>
  <c r="F19" i="2" s="1"/>
  <c r="G19" i="2" s="1"/>
  <c r="H19" i="2" s="1"/>
  <c r="I19" i="2" s="1"/>
  <c r="J19" i="2" s="1"/>
  <c r="K19" i="2" s="1"/>
  <c r="L19" i="2" s="1"/>
  <c r="M19" i="2" s="1"/>
  <c r="N19" i="2" s="1"/>
  <c r="O19" i="2" s="1"/>
  <c r="P19" i="2" s="1"/>
  <c r="Q19" i="2" s="1"/>
  <c r="R19" i="2" s="1"/>
  <c r="S19" i="2" s="1"/>
  <c r="T19" i="2" s="1"/>
  <c r="U19" i="2" s="1"/>
  <c r="V19" i="2" s="1"/>
  <c r="W19" i="2" s="1"/>
  <c r="X19" i="2" s="1"/>
  <c r="Y19" i="2" s="1"/>
  <c r="Z19" i="2" s="1"/>
  <c r="D20" i="2"/>
  <c r="E20" i="2" s="1"/>
  <c r="F20" i="2" s="1"/>
  <c r="G20" i="2" s="1"/>
  <c r="H20" i="2" s="1"/>
  <c r="I20" i="2" s="1"/>
  <c r="J20" i="2" s="1"/>
  <c r="K20" i="2" s="1"/>
  <c r="L20" i="2" s="1"/>
  <c r="M20" i="2" s="1"/>
  <c r="N20" i="2" s="1"/>
  <c r="O20" i="2" s="1"/>
  <c r="P20" i="2" s="1"/>
  <c r="Q20" i="2" s="1"/>
  <c r="R20" i="2" s="1"/>
  <c r="S20" i="2" s="1"/>
  <c r="T20" i="2" s="1"/>
  <c r="U20" i="2" s="1"/>
  <c r="V20" i="2" s="1"/>
  <c r="W20" i="2" s="1"/>
  <c r="X20" i="2" s="1"/>
  <c r="Y20" i="2" s="1"/>
  <c r="Z20" i="2" s="1"/>
  <c r="D21" i="2"/>
  <c r="E21" i="2" s="1"/>
  <c r="F21" i="2" s="1"/>
  <c r="G21" i="2" s="1"/>
  <c r="H21" i="2" s="1"/>
  <c r="I21" i="2" s="1"/>
  <c r="J21" i="2" s="1"/>
  <c r="K21" i="2" s="1"/>
  <c r="L21" i="2" s="1"/>
  <c r="M21" i="2" s="1"/>
  <c r="N21" i="2" s="1"/>
  <c r="O21" i="2" s="1"/>
  <c r="P21" i="2" s="1"/>
  <c r="Q21" i="2" s="1"/>
  <c r="R21" i="2" s="1"/>
  <c r="S21" i="2" s="1"/>
  <c r="T21" i="2" s="1"/>
  <c r="U21" i="2" s="1"/>
  <c r="V21" i="2" s="1"/>
  <c r="W21" i="2" s="1"/>
  <c r="X21" i="2" s="1"/>
  <c r="Y21" i="2" s="1"/>
  <c r="Z21" i="2" s="1"/>
  <c r="D22" i="2"/>
  <c r="E22" i="2" s="1"/>
  <c r="F22" i="2" s="1"/>
  <c r="G22" i="2" s="1"/>
  <c r="H22" i="2" s="1"/>
  <c r="I22" i="2" s="1"/>
  <c r="J22" i="2" s="1"/>
  <c r="K22" i="2" s="1"/>
  <c r="L22" i="2" s="1"/>
  <c r="M22" i="2" s="1"/>
  <c r="N22" i="2" s="1"/>
  <c r="O22" i="2" s="1"/>
  <c r="P22" i="2" s="1"/>
  <c r="Q22" i="2" s="1"/>
  <c r="R22" i="2" s="1"/>
  <c r="S22" i="2" s="1"/>
  <c r="T22" i="2" s="1"/>
  <c r="U22" i="2" s="1"/>
  <c r="V22" i="2" s="1"/>
  <c r="W22" i="2" s="1"/>
  <c r="X22" i="2" s="1"/>
  <c r="Y22" i="2" s="1"/>
  <c r="Z22" i="2" s="1"/>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D24" i="2"/>
  <c r="E24" i="2" s="1"/>
  <c r="F24" i="2" s="1"/>
  <c r="G24" i="2" s="1"/>
  <c r="H24" i="2" s="1"/>
  <c r="I24" i="2" s="1"/>
  <c r="J24" i="2" s="1"/>
  <c r="K24" i="2" s="1"/>
  <c r="L24" i="2" s="1"/>
  <c r="M24" i="2" s="1"/>
  <c r="N24" i="2" s="1"/>
  <c r="O24" i="2" s="1"/>
  <c r="P24" i="2" s="1"/>
  <c r="Q24" i="2" s="1"/>
  <c r="R24" i="2" s="1"/>
  <c r="S24" i="2" s="1"/>
  <c r="T24" i="2" s="1"/>
  <c r="U24" i="2" s="1"/>
  <c r="V24" i="2" s="1"/>
  <c r="W24" i="2" s="1"/>
  <c r="X24" i="2" s="1"/>
  <c r="Y24" i="2" s="1"/>
  <c r="Z24" i="2" s="1"/>
  <c r="D25" i="2"/>
  <c r="E25" i="2" s="1"/>
  <c r="F25" i="2" s="1"/>
  <c r="G25" i="2" s="1"/>
  <c r="H25" i="2" s="1"/>
  <c r="I25" i="2" s="1"/>
  <c r="J25" i="2" s="1"/>
  <c r="K25" i="2" s="1"/>
  <c r="L25" i="2" s="1"/>
  <c r="M25" i="2" s="1"/>
  <c r="N25" i="2" s="1"/>
  <c r="O25" i="2" s="1"/>
  <c r="P25" i="2" s="1"/>
  <c r="Q25" i="2" s="1"/>
  <c r="R25" i="2" s="1"/>
  <c r="S25" i="2" s="1"/>
  <c r="T25" i="2" s="1"/>
  <c r="U25" i="2" s="1"/>
  <c r="V25" i="2" s="1"/>
  <c r="W25" i="2" s="1"/>
  <c r="X25" i="2" s="1"/>
  <c r="Y25" i="2" s="1"/>
  <c r="Z25" i="2" s="1"/>
  <c r="D26" i="2"/>
  <c r="E26" i="2" s="1"/>
  <c r="F26" i="2" s="1"/>
  <c r="G26" i="2" s="1"/>
  <c r="H26" i="2" s="1"/>
  <c r="I26" i="2" s="1"/>
  <c r="J26" i="2" s="1"/>
  <c r="K26" i="2" s="1"/>
  <c r="L26" i="2" s="1"/>
  <c r="M26" i="2" s="1"/>
  <c r="N26" i="2" s="1"/>
  <c r="O26" i="2" s="1"/>
  <c r="P26" i="2" s="1"/>
  <c r="Q26" i="2" s="1"/>
  <c r="R26" i="2" s="1"/>
  <c r="S26" i="2" s="1"/>
  <c r="T26" i="2" s="1"/>
  <c r="U26" i="2" s="1"/>
  <c r="V26" i="2" s="1"/>
  <c r="W26" i="2" s="1"/>
  <c r="X26" i="2" s="1"/>
  <c r="Y26" i="2" s="1"/>
  <c r="Z26" i="2" s="1"/>
  <c r="D27" i="2"/>
  <c r="E27" i="2" s="1"/>
  <c r="F27" i="2" s="1"/>
  <c r="G27" i="2" s="1"/>
  <c r="H27" i="2" s="1"/>
  <c r="I27" i="2" s="1"/>
  <c r="J27" i="2" s="1"/>
  <c r="K27" i="2" s="1"/>
  <c r="L27" i="2" s="1"/>
  <c r="M27" i="2" s="1"/>
  <c r="N27" i="2" s="1"/>
  <c r="O27" i="2" s="1"/>
  <c r="P27" i="2" s="1"/>
  <c r="Q27" i="2" s="1"/>
  <c r="R27" i="2" s="1"/>
  <c r="S27" i="2" s="1"/>
  <c r="T27" i="2" s="1"/>
  <c r="U27" i="2" s="1"/>
  <c r="V27" i="2" s="1"/>
  <c r="W27" i="2" s="1"/>
  <c r="X27" i="2" s="1"/>
  <c r="Y27" i="2" s="1"/>
  <c r="Z27" i="2" s="1"/>
  <c r="D28" i="2"/>
  <c r="E28" i="2" s="1"/>
  <c r="F28" i="2" s="1"/>
  <c r="G28" i="2" s="1"/>
  <c r="H28" i="2" s="1"/>
  <c r="I28" i="2" s="1"/>
  <c r="J28" i="2" s="1"/>
  <c r="K28" i="2" s="1"/>
  <c r="L28" i="2" s="1"/>
  <c r="M28" i="2" s="1"/>
  <c r="N28" i="2" s="1"/>
  <c r="O28" i="2" s="1"/>
  <c r="P28" i="2" s="1"/>
  <c r="Q28" i="2" s="1"/>
  <c r="R28" i="2" s="1"/>
  <c r="S28" i="2" s="1"/>
  <c r="T28" i="2" s="1"/>
  <c r="U28" i="2" s="1"/>
  <c r="V28" i="2" s="1"/>
  <c r="W28" i="2" s="1"/>
  <c r="X28" i="2" s="1"/>
  <c r="Y28" i="2" s="1"/>
  <c r="Z28" i="2" s="1"/>
  <c r="D29" i="2"/>
  <c r="E29" i="2" s="1"/>
  <c r="F29" i="2" s="1"/>
  <c r="G29" i="2" s="1"/>
  <c r="H29" i="2" s="1"/>
  <c r="I29" i="2" s="1"/>
  <c r="J29" i="2" s="1"/>
  <c r="K29" i="2" s="1"/>
  <c r="L29" i="2" s="1"/>
  <c r="M29" i="2" s="1"/>
  <c r="N29" i="2" s="1"/>
  <c r="O29" i="2" s="1"/>
  <c r="P29" i="2" s="1"/>
  <c r="Q29" i="2" s="1"/>
  <c r="R29" i="2" s="1"/>
  <c r="S29" i="2" s="1"/>
  <c r="T29" i="2" s="1"/>
  <c r="U29" i="2" s="1"/>
  <c r="V29" i="2" s="1"/>
  <c r="W29" i="2" s="1"/>
  <c r="X29" i="2" s="1"/>
  <c r="Y29" i="2" s="1"/>
  <c r="Z29" i="2"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D31" i="2"/>
  <c r="E31" i="2" s="1"/>
  <c r="F31" i="2" s="1"/>
  <c r="G31" i="2" s="1"/>
  <c r="H31" i="2" s="1"/>
  <c r="I31" i="2" s="1"/>
  <c r="J31" i="2" s="1"/>
  <c r="K31" i="2" s="1"/>
  <c r="L31" i="2" s="1"/>
  <c r="M31" i="2" s="1"/>
  <c r="N31" i="2" s="1"/>
  <c r="O31" i="2" s="1"/>
  <c r="P31" i="2" s="1"/>
  <c r="Q31" i="2" s="1"/>
  <c r="R31" i="2" s="1"/>
  <c r="S31" i="2" s="1"/>
  <c r="T31" i="2" s="1"/>
  <c r="U31" i="2" s="1"/>
  <c r="V31" i="2" s="1"/>
  <c r="W31" i="2" s="1"/>
  <c r="X31" i="2" s="1"/>
  <c r="Y31" i="2" s="1"/>
  <c r="Z31" i="2" s="1"/>
  <c r="D32" i="2"/>
  <c r="E32" i="2" s="1"/>
  <c r="F32" i="2" s="1"/>
  <c r="G32" i="2" s="1"/>
  <c r="H32" i="2" s="1"/>
  <c r="I32" i="2" s="1"/>
  <c r="J32" i="2" s="1"/>
  <c r="K32" i="2" s="1"/>
  <c r="L32" i="2" s="1"/>
  <c r="M32" i="2" s="1"/>
  <c r="N32" i="2" s="1"/>
  <c r="O32" i="2" s="1"/>
  <c r="P32" i="2" s="1"/>
  <c r="Q32" i="2" s="1"/>
  <c r="R32" i="2" s="1"/>
  <c r="S32" i="2" s="1"/>
  <c r="T32" i="2" s="1"/>
  <c r="U32" i="2" s="1"/>
  <c r="V32" i="2" s="1"/>
  <c r="W32" i="2" s="1"/>
  <c r="X32" i="2" s="1"/>
  <c r="Y32" i="2" s="1"/>
  <c r="Z32" i="2" s="1"/>
  <c r="D33" i="2"/>
  <c r="E33" i="2" s="1"/>
  <c r="F33" i="2" s="1"/>
  <c r="G33" i="2" s="1"/>
  <c r="H33" i="2" s="1"/>
  <c r="I33" i="2" s="1"/>
  <c r="J33" i="2" s="1"/>
  <c r="K33" i="2" s="1"/>
  <c r="L33" i="2" s="1"/>
  <c r="M33" i="2" s="1"/>
  <c r="N33" i="2" s="1"/>
  <c r="O33" i="2" s="1"/>
  <c r="P33" i="2" s="1"/>
  <c r="Q33" i="2" s="1"/>
  <c r="R33" i="2" s="1"/>
  <c r="S33" i="2" s="1"/>
  <c r="T33" i="2" s="1"/>
  <c r="U33" i="2" s="1"/>
  <c r="V33" i="2" s="1"/>
  <c r="W33" i="2" s="1"/>
  <c r="X33" i="2" s="1"/>
  <c r="Y33" i="2" s="1"/>
  <c r="Z33" i="2" s="1"/>
  <c r="D34" i="2"/>
  <c r="E34" i="2" s="1"/>
  <c r="F34" i="2" s="1"/>
  <c r="G34" i="2" s="1"/>
  <c r="H34" i="2" s="1"/>
  <c r="I34" i="2" s="1"/>
  <c r="J34" i="2" s="1"/>
  <c r="K34" i="2" s="1"/>
  <c r="L34" i="2" s="1"/>
  <c r="M34" i="2" s="1"/>
  <c r="N34" i="2" s="1"/>
  <c r="O34" i="2" s="1"/>
  <c r="P34" i="2" s="1"/>
  <c r="Q34" i="2" s="1"/>
  <c r="R34" i="2" s="1"/>
  <c r="S34" i="2" s="1"/>
  <c r="T34" i="2" s="1"/>
  <c r="U34" i="2" s="1"/>
  <c r="V34" i="2" s="1"/>
  <c r="W34" i="2" s="1"/>
  <c r="X34" i="2" s="1"/>
  <c r="Y34" i="2" s="1"/>
  <c r="Z34" i="2" s="1"/>
  <c r="D35" i="2"/>
  <c r="E35" i="2" s="1"/>
  <c r="F35" i="2" s="1"/>
  <c r="G35" i="2" s="1"/>
  <c r="H35" i="2" s="1"/>
  <c r="I35" i="2" s="1"/>
  <c r="J35" i="2" s="1"/>
  <c r="K35" i="2" s="1"/>
  <c r="L35" i="2" s="1"/>
  <c r="M35" i="2" s="1"/>
  <c r="N35" i="2" s="1"/>
  <c r="O35" i="2" s="1"/>
  <c r="P35" i="2" s="1"/>
  <c r="Q35" i="2" s="1"/>
  <c r="R35" i="2" s="1"/>
  <c r="S35" i="2" s="1"/>
  <c r="T35" i="2" s="1"/>
  <c r="U35" i="2" s="1"/>
  <c r="V35" i="2" s="1"/>
  <c r="W35" i="2" s="1"/>
  <c r="X35" i="2" s="1"/>
  <c r="Y35" i="2" s="1"/>
  <c r="Z35" i="2" s="1"/>
  <c r="D36" i="2"/>
  <c r="E36" i="2" s="1"/>
  <c r="F36" i="2" s="1"/>
  <c r="G36" i="2" s="1"/>
  <c r="H36" i="2" s="1"/>
  <c r="I36" i="2" s="1"/>
  <c r="J36" i="2" s="1"/>
  <c r="K36" i="2" s="1"/>
  <c r="L36" i="2" s="1"/>
  <c r="M36" i="2" s="1"/>
  <c r="N36" i="2" s="1"/>
  <c r="O36" i="2" s="1"/>
  <c r="P36" i="2" s="1"/>
  <c r="Q36" i="2" s="1"/>
  <c r="R36" i="2" s="1"/>
  <c r="S36" i="2" s="1"/>
  <c r="T36" i="2" s="1"/>
  <c r="U36" i="2" s="1"/>
  <c r="V36" i="2" s="1"/>
  <c r="W36" i="2" s="1"/>
  <c r="X36" i="2" s="1"/>
  <c r="Y36" i="2" s="1"/>
  <c r="Z36" i="2" s="1"/>
  <c r="D37" i="2"/>
  <c r="E37" i="2" s="1"/>
  <c r="F37" i="2" s="1"/>
  <c r="G37" i="2" s="1"/>
  <c r="H37" i="2" s="1"/>
  <c r="I37" i="2" s="1"/>
  <c r="J37" i="2" s="1"/>
  <c r="K37" i="2" s="1"/>
  <c r="L37" i="2" s="1"/>
  <c r="M37" i="2" s="1"/>
  <c r="N37" i="2" s="1"/>
  <c r="O37" i="2" s="1"/>
  <c r="P37" i="2" s="1"/>
  <c r="Q37" i="2" s="1"/>
  <c r="R37" i="2" s="1"/>
  <c r="S37" i="2" s="1"/>
  <c r="T37" i="2" s="1"/>
  <c r="U37" i="2" s="1"/>
  <c r="V37" i="2" s="1"/>
  <c r="W37" i="2" s="1"/>
  <c r="X37" i="2" s="1"/>
  <c r="Y37" i="2" s="1"/>
  <c r="Z37" i="2" s="1"/>
  <c r="D38" i="2"/>
  <c r="E38" i="2" s="1"/>
  <c r="F38" i="2" s="1"/>
  <c r="G38" i="2" s="1"/>
  <c r="H38" i="2" s="1"/>
  <c r="I38" i="2" s="1"/>
  <c r="J38" i="2" s="1"/>
  <c r="K38" i="2" s="1"/>
  <c r="L38" i="2" s="1"/>
  <c r="M38" i="2" s="1"/>
  <c r="N38" i="2" s="1"/>
  <c r="O38" i="2" s="1"/>
  <c r="P38" i="2" s="1"/>
  <c r="Q38" i="2" s="1"/>
  <c r="R38" i="2" s="1"/>
  <c r="S38" i="2" s="1"/>
  <c r="T38" i="2" s="1"/>
  <c r="U38" i="2" s="1"/>
  <c r="V38" i="2" s="1"/>
  <c r="W38" i="2" s="1"/>
  <c r="X38" i="2" s="1"/>
  <c r="Y38" i="2" s="1"/>
  <c r="Z38" i="2" s="1"/>
  <c r="D39" i="2"/>
  <c r="E39" i="2" s="1"/>
  <c r="F39" i="2" s="1"/>
  <c r="G39" i="2" s="1"/>
  <c r="H39" i="2" s="1"/>
  <c r="I39" i="2" s="1"/>
  <c r="J39" i="2" s="1"/>
  <c r="K39" i="2" s="1"/>
  <c r="L39" i="2" s="1"/>
  <c r="M39" i="2" s="1"/>
  <c r="N39" i="2" s="1"/>
  <c r="O39" i="2" s="1"/>
  <c r="P39" i="2" s="1"/>
  <c r="Q39" i="2" s="1"/>
  <c r="R39" i="2" s="1"/>
  <c r="S39" i="2" s="1"/>
  <c r="T39" i="2" s="1"/>
  <c r="U39" i="2" s="1"/>
  <c r="V39" i="2" s="1"/>
  <c r="W39" i="2" s="1"/>
  <c r="X39" i="2" s="1"/>
  <c r="Y39" i="2" s="1"/>
  <c r="Z39" i="2" s="1"/>
  <c r="D40" i="2"/>
  <c r="E40" i="2" s="1"/>
  <c r="F40" i="2" s="1"/>
  <c r="G40" i="2" s="1"/>
  <c r="H40" i="2" s="1"/>
  <c r="I40" i="2" s="1"/>
  <c r="J40" i="2" s="1"/>
  <c r="K40" i="2" s="1"/>
  <c r="L40" i="2" s="1"/>
  <c r="M40" i="2" s="1"/>
  <c r="N40" i="2" s="1"/>
  <c r="O40" i="2" s="1"/>
  <c r="P40" i="2" s="1"/>
  <c r="Q40" i="2" s="1"/>
  <c r="R40" i="2" s="1"/>
  <c r="S40" i="2" s="1"/>
  <c r="T40" i="2" s="1"/>
  <c r="U40" i="2" s="1"/>
  <c r="V40" i="2" s="1"/>
  <c r="W40" i="2" s="1"/>
  <c r="X40" i="2" s="1"/>
  <c r="Y40" i="2" s="1"/>
  <c r="Z40" i="2" s="1"/>
  <c r="D41" i="2"/>
  <c r="E41" i="2" s="1"/>
  <c r="F41" i="2" s="1"/>
  <c r="G41" i="2" s="1"/>
  <c r="H41" i="2" s="1"/>
  <c r="I41" i="2" s="1"/>
  <c r="J41" i="2" s="1"/>
  <c r="K41" i="2" s="1"/>
  <c r="L41" i="2" s="1"/>
  <c r="M41" i="2" s="1"/>
  <c r="N41" i="2" s="1"/>
  <c r="O41" i="2" s="1"/>
  <c r="P41" i="2" s="1"/>
  <c r="Q41" i="2" s="1"/>
  <c r="R41" i="2" s="1"/>
  <c r="S41" i="2" s="1"/>
  <c r="T41" i="2" s="1"/>
  <c r="U41" i="2" s="1"/>
  <c r="V41" i="2" s="1"/>
  <c r="W41" i="2" s="1"/>
  <c r="X41" i="2" s="1"/>
  <c r="Y41" i="2" s="1"/>
  <c r="Z41" i="2" s="1"/>
  <c r="D42" i="2"/>
  <c r="E42" i="2" s="1"/>
  <c r="F42" i="2" s="1"/>
  <c r="G42" i="2" s="1"/>
  <c r="H42" i="2" s="1"/>
  <c r="I42" i="2" s="1"/>
  <c r="J42" i="2" s="1"/>
  <c r="K42" i="2" s="1"/>
  <c r="L42" i="2" s="1"/>
  <c r="M42" i="2" s="1"/>
  <c r="N42" i="2" s="1"/>
  <c r="O42" i="2" s="1"/>
  <c r="P42" i="2" s="1"/>
  <c r="Q42" i="2" s="1"/>
  <c r="R42" i="2" s="1"/>
  <c r="S42" i="2" s="1"/>
  <c r="T42" i="2" s="1"/>
  <c r="U42" i="2" s="1"/>
  <c r="V42" i="2" s="1"/>
  <c r="W42" i="2" s="1"/>
  <c r="X42" i="2" s="1"/>
  <c r="Y42" i="2" s="1"/>
  <c r="Z42" i="2" s="1"/>
  <c r="D43" i="2"/>
  <c r="E43" i="2" s="1"/>
  <c r="F43" i="2" s="1"/>
  <c r="G43" i="2" s="1"/>
  <c r="H43" i="2" s="1"/>
  <c r="I43" i="2" s="1"/>
  <c r="J43" i="2" s="1"/>
  <c r="K43" i="2" s="1"/>
  <c r="L43" i="2" s="1"/>
  <c r="M43" i="2" s="1"/>
  <c r="N43" i="2" s="1"/>
  <c r="O43" i="2" s="1"/>
  <c r="P43" i="2" s="1"/>
  <c r="Q43" i="2" s="1"/>
  <c r="R43" i="2" s="1"/>
  <c r="S43" i="2" s="1"/>
  <c r="T43" i="2" s="1"/>
  <c r="U43" i="2" s="1"/>
  <c r="V43" i="2" s="1"/>
  <c r="W43" i="2" s="1"/>
  <c r="X43" i="2" s="1"/>
  <c r="Y43" i="2" s="1"/>
  <c r="Z43" i="2" s="1"/>
  <c r="D44" i="2"/>
  <c r="E44" i="2" s="1"/>
  <c r="F44" i="2" s="1"/>
  <c r="G44" i="2" s="1"/>
  <c r="H44" i="2" s="1"/>
  <c r="I44" i="2" s="1"/>
  <c r="J44" i="2" s="1"/>
  <c r="K44" i="2" s="1"/>
  <c r="L44" i="2" s="1"/>
  <c r="M44" i="2" s="1"/>
  <c r="N44" i="2" s="1"/>
  <c r="O44" i="2" s="1"/>
  <c r="P44" i="2" s="1"/>
  <c r="Q44" i="2" s="1"/>
  <c r="R44" i="2" s="1"/>
  <c r="S44" i="2" s="1"/>
  <c r="T44" i="2" s="1"/>
  <c r="U44" i="2" s="1"/>
  <c r="V44" i="2" s="1"/>
  <c r="W44" i="2" s="1"/>
  <c r="X44" i="2" s="1"/>
  <c r="Y44" i="2" s="1"/>
  <c r="Z44" i="2" s="1"/>
  <c r="D45" i="2"/>
  <c r="E45" i="2" s="1"/>
  <c r="F45" i="2" s="1"/>
  <c r="G45" i="2" s="1"/>
  <c r="H45" i="2" s="1"/>
  <c r="I45" i="2" s="1"/>
  <c r="J45" i="2" s="1"/>
  <c r="K45" i="2" s="1"/>
  <c r="L45" i="2" s="1"/>
  <c r="M45" i="2" s="1"/>
  <c r="N45" i="2" s="1"/>
  <c r="O45" i="2" s="1"/>
  <c r="P45" i="2" s="1"/>
  <c r="Q45" i="2" s="1"/>
  <c r="R45" i="2" s="1"/>
  <c r="S45" i="2" s="1"/>
  <c r="T45" i="2" s="1"/>
  <c r="U45" i="2" s="1"/>
  <c r="V45" i="2" s="1"/>
  <c r="W45" i="2" s="1"/>
  <c r="X45" i="2" s="1"/>
  <c r="Y45" i="2" s="1"/>
  <c r="Z45" i="2" s="1"/>
  <c r="D46" i="2"/>
  <c r="E46" i="2" s="1"/>
  <c r="F46" i="2" s="1"/>
  <c r="G46" i="2" s="1"/>
  <c r="H46" i="2" s="1"/>
  <c r="I46" i="2" s="1"/>
  <c r="J46" i="2" s="1"/>
  <c r="K46" i="2" s="1"/>
  <c r="L46" i="2" s="1"/>
  <c r="M46" i="2" s="1"/>
  <c r="N46" i="2" s="1"/>
  <c r="O46" i="2" s="1"/>
  <c r="P46" i="2" s="1"/>
  <c r="Q46" i="2" s="1"/>
  <c r="R46" i="2" s="1"/>
  <c r="S46" i="2" s="1"/>
  <c r="T46" i="2" s="1"/>
  <c r="U46" i="2" s="1"/>
  <c r="V46" i="2" s="1"/>
  <c r="W46" i="2" s="1"/>
  <c r="X46" i="2" s="1"/>
  <c r="Y46" i="2" s="1"/>
  <c r="Z46" i="2" s="1"/>
  <c r="D47" i="2"/>
  <c r="E47" i="2" s="1"/>
  <c r="F47" i="2" s="1"/>
  <c r="G47" i="2" s="1"/>
  <c r="H47" i="2" s="1"/>
  <c r="I47" i="2" s="1"/>
  <c r="J47" i="2" s="1"/>
  <c r="K47" i="2" s="1"/>
  <c r="L47" i="2" s="1"/>
  <c r="M47" i="2" s="1"/>
  <c r="N47" i="2" s="1"/>
  <c r="O47" i="2" s="1"/>
  <c r="P47" i="2" s="1"/>
  <c r="Q47" i="2" s="1"/>
  <c r="R47" i="2" s="1"/>
  <c r="S47" i="2" s="1"/>
  <c r="T47" i="2" s="1"/>
  <c r="U47" i="2" s="1"/>
  <c r="V47" i="2" s="1"/>
  <c r="W47" i="2" s="1"/>
  <c r="X47" i="2" s="1"/>
  <c r="Y47" i="2" s="1"/>
  <c r="Z47" i="2" s="1"/>
  <c r="D48" i="2"/>
  <c r="E48" i="2" s="1"/>
  <c r="F48" i="2" s="1"/>
  <c r="G48" i="2" s="1"/>
  <c r="H48" i="2" s="1"/>
  <c r="I48" i="2" s="1"/>
  <c r="J48" i="2" s="1"/>
  <c r="K48" i="2" s="1"/>
  <c r="L48" i="2" s="1"/>
  <c r="M48" i="2" s="1"/>
  <c r="N48" i="2" s="1"/>
  <c r="O48" i="2" s="1"/>
  <c r="P48" i="2" s="1"/>
  <c r="Q48" i="2" s="1"/>
  <c r="R48" i="2" s="1"/>
  <c r="S48" i="2" s="1"/>
  <c r="T48" i="2" s="1"/>
  <c r="U48" i="2" s="1"/>
  <c r="V48" i="2" s="1"/>
  <c r="W48" i="2" s="1"/>
  <c r="X48" i="2" s="1"/>
  <c r="Y48" i="2" s="1"/>
  <c r="Z48" i="2" s="1"/>
  <c r="D49" i="2"/>
  <c r="E49" i="2" s="1"/>
  <c r="F49" i="2" s="1"/>
  <c r="G49" i="2" s="1"/>
  <c r="H49" i="2" s="1"/>
  <c r="I49" i="2" s="1"/>
  <c r="J49" i="2" s="1"/>
  <c r="K49" i="2" s="1"/>
  <c r="L49" i="2" s="1"/>
  <c r="M49" i="2" s="1"/>
  <c r="N49" i="2" s="1"/>
  <c r="O49" i="2" s="1"/>
  <c r="P49" i="2" s="1"/>
  <c r="Q49" i="2" s="1"/>
  <c r="R49" i="2" s="1"/>
  <c r="S49" i="2" s="1"/>
  <c r="T49" i="2" s="1"/>
  <c r="U49" i="2" s="1"/>
  <c r="V49" i="2" s="1"/>
  <c r="W49" i="2" s="1"/>
  <c r="X49" i="2" s="1"/>
  <c r="Y49" i="2" s="1"/>
  <c r="Z49" i="2" s="1"/>
  <c r="D50" i="2"/>
  <c r="E50" i="2" s="1"/>
  <c r="F50" i="2" s="1"/>
  <c r="G50" i="2" s="1"/>
  <c r="H50" i="2" s="1"/>
  <c r="I50" i="2" s="1"/>
  <c r="J50" i="2" s="1"/>
  <c r="K50" i="2" s="1"/>
  <c r="L50" i="2" s="1"/>
  <c r="M50" i="2" s="1"/>
  <c r="N50" i="2" s="1"/>
  <c r="O50" i="2" s="1"/>
  <c r="P50" i="2" s="1"/>
  <c r="Q50" i="2" s="1"/>
  <c r="R50" i="2" s="1"/>
  <c r="S50" i="2" s="1"/>
  <c r="T50" i="2" s="1"/>
  <c r="U50" i="2" s="1"/>
  <c r="V50" i="2" s="1"/>
  <c r="W50" i="2" s="1"/>
  <c r="X50" i="2" s="1"/>
  <c r="Y50" i="2" s="1"/>
  <c r="Z50" i="2" s="1"/>
  <c r="D51" i="2"/>
  <c r="E51" i="2" s="1"/>
  <c r="F51" i="2" s="1"/>
  <c r="G51" i="2" s="1"/>
  <c r="H51" i="2" s="1"/>
  <c r="I51" i="2" s="1"/>
  <c r="J51" i="2" s="1"/>
  <c r="K51" i="2" s="1"/>
  <c r="L51" i="2" s="1"/>
  <c r="M51" i="2" s="1"/>
  <c r="N51" i="2" s="1"/>
  <c r="O51" i="2" s="1"/>
  <c r="P51" i="2" s="1"/>
  <c r="Q51" i="2" s="1"/>
  <c r="R51" i="2" s="1"/>
  <c r="S51" i="2" s="1"/>
  <c r="T51" i="2" s="1"/>
  <c r="U51" i="2" s="1"/>
  <c r="V51" i="2" s="1"/>
  <c r="W51" i="2" s="1"/>
  <c r="X51" i="2" s="1"/>
  <c r="Y51" i="2" s="1"/>
  <c r="Z51" i="2" s="1"/>
  <c r="D52" i="2"/>
  <c r="E52" i="2" s="1"/>
  <c r="F52" i="2" s="1"/>
  <c r="G52" i="2" s="1"/>
  <c r="H52" i="2" s="1"/>
  <c r="I52" i="2" s="1"/>
  <c r="J52" i="2" s="1"/>
  <c r="K52" i="2" s="1"/>
  <c r="L52" i="2" s="1"/>
  <c r="M52" i="2" s="1"/>
  <c r="N52" i="2" s="1"/>
  <c r="O52" i="2" s="1"/>
  <c r="P52" i="2" s="1"/>
  <c r="Q52" i="2" s="1"/>
  <c r="R52" i="2" s="1"/>
  <c r="S52" i="2" s="1"/>
  <c r="T52" i="2" s="1"/>
  <c r="U52" i="2" s="1"/>
  <c r="V52" i="2" s="1"/>
  <c r="W52" i="2" s="1"/>
  <c r="X52" i="2" s="1"/>
  <c r="Y52" i="2" s="1"/>
  <c r="Z52" i="2" s="1"/>
  <c r="D53" i="2"/>
  <c r="E53" i="2" s="1"/>
  <c r="F53" i="2" s="1"/>
  <c r="G53" i="2" s="1"/>
  <c r="H53" i="2" s="1"/>
  <c r="I53" i="2" s="1"/>
  <c r="J53" i="2" s="1"/>
  <c r="K53" i="2" s="1"/>
  <c r="L53" i="2" s="1"/>
  <c r="M53" i="2" s="1"/>
  <c r="N53" i="2" s="1"/>
  <c r="O53" i="2" s="1"/>
  <c r="P53" i="2" s="1"/>
  <c r="Q53" i="2" s="1"/>
  <c r="R53" i="2" s="1"/>
  <c r="S53" i="2" s="1"/>
  <c r="T53" i="2" s="1"/>
  <c r="U53" i="2" s="1"/>
  <c r="V53" i="2" s="1"/>
  <c r="W53" i="2" s="1"/>
  <c r="X53" i="2" s="1"/>
  <c r="Y53" i="2" s="1"/>
  <c r="Z53" i="2" s="1"/>
  <c r="D54" i="2"/>
  <c r="E54" i="2" s="1"/>
  <c r="F54" i="2" s="1"/>
  <c r="G54" i="2" s="1"/>
  <c r="H54" i="2" s="1"/>
  <c r="I54" i="2" s="1"/>
  <c r="J54" i="2" s="1"/>
  <c r="K54" i="2" s="1"/>
  <c r="L54" i="2" s="1"/>
  <c r="M54" i="2" s="1"/>
  <c r="N54" i="2" s="1"/>
  <c r="O54" i="2" s="1"/>
  <c r="P54" i="2" s="1"/>
  <c r="Q54" i="2" s="1"/>
  <c r="R54" i="2" s="1"/>
  <c r="S54" i="2" s="1"/>
  <c r="T54" i="2" s="1"/>
  <c r="U54" i="2" s="1"/>
  <c r="V54" i="2" s="1"/>
  <c r="W54" i="2" s="1"/>
  <c r="X54" i="2" s="1"/>
  <c r="Y54" i="2" s="1"/>
  <c r="Z54" i="2" s="1"/>
  <c r="D55" i="2"/>
  <c r="E55" i="2" s="1"/>
  <c r="F55" i="2" s="1"/>
  <c r="G55" i="2" s="1"/>
  <c r="H55" i="2" s="1"/>
  <c r="I55" i="2" s="1"/>
  <c r="J55" i="2" s="1"/>
  <c r="K55" i="2" s="1"/>
  <c r="L55" i="2" s="1"/>
  <c r="M55" i="2" s="1"/>
  <c r="N55" i="2" s="1"/>
  <c r="O55" i="2" s="1"/>
  <c r="P55" i="2" s="1"/>
  <c r="Q55" i="2" s="1"/>
  <c r="R55" i="2" s="1"/>
  <c r="S55" i="2" s="1"/>
  <c r="T55" i="2" s="1"/>
  <c r="U55" i="2" s="1"/>
  <c r="V55" i="2" s="1"/>
  <c r="W55" i="2" s="1"/>
  <c r="X55" i="2" s="1"/>
  <c r="Y55" i="2" s="1"/>
  <c r="Z55" i="2" s="1"/>
  <c r="D56" i="2"/>
  <c r="E56" i="2" s="1"/>
  <c r="F56" i="2" s="1"/>
  <c r="G56" i="2" s="1"/>
  <c r="H56" i="2" s="1"/>
  <c r="I56" i="2" s="1"/>
  <c r="J56" i="2" s="1"/>
  <c r="K56" i="2" s="1"/>
  <c r="L56" i="2" s="1"/>
  <c r="M56" i="2" s="1"/>
  <c r="N56" i="2" s="1"/>
  <c r="O56" i="2" s="1"/>
  <c r="P56" i="2" s="1"/>
  <c r="Q56" i="2" s="1"/>
  <c r="R56" i="2" s="1"/>
  <c r="S56" i="2" s="1"/>
  <c r="T56" i="2" s="1"/>
  <c r="U56" i="2" s="1"/>
  <c r="V56" i="2" s="1"/>
  <c r="W56" i="2" s="1"/>
  <c r="X56" i="2" s="1"/>
  <c r="Y56" i="2" s="1"/>
  <c r="Z56" i="2" s="1"/>
  <c r="D57" i="2"/>
  <c r="E57" i="2" s="1"/>
  <c r="F57" i="2" s="1"/>
  <c r="G57" i="2" s="1"/>
  <c r="H57" i="2" s="1"/>
  <c r="I57" i="2" s="1"/>
  <c r="J57" i="2" s="1"/>
  <c r="K57" i="2" s="1"/>
  <c r="L57" i="2" s="1"/>
  <c r="M57" i="2" s="1"/>
  <c r="N57" i="2" s="1"/>
  <c r="O57" i="2" s="1"/>
  <c r="P57" i="2" s="1"/>
  <c r="Q57" i="2" s="1"/>
  <c r="R57" i="2" s="1"/>
  <c r="S57" i="2" s="1"/>
  <c r="T57" i="2" s="1"/>
  <c r="U57" i="2" s="1"/>
  <c r="V57" i="2" s="1"/>
  <c r="W57" i="2" s="1"/>
  <c r="X57" i="2" s="1"/>
  <c r="Y57" i="2" s="1"/>
  <c r="Z57" i="2" s="1"/>
  <c r="D58" i="2"/>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D59" i="2"/>
  <c r="E59" i="2" s="1"/>
  <c r="F59" i="2" s="1"/>
  <c r="G59" i="2" s="1"/>
  <c r="H59" i="2" s="1"/>
  <c r="I59" i="2" s="1"/>
  <c r="J59" i="2" s="1"/>
  <c r="K59" i="2" s="1"/>
  <c r="L59" i="2" s="1"/>
  <c r="M59" i="2" s="1"/>
  <c r="N59" i="2" s="1"/>
  <c r="O59" i="2" s="1"/>
  <c r="P59" i="2" s="1"/>
  <c r="Q59" i="2" s="1"/>
  <c r="R59" i="2" s="1"/>
  <c r="S59" i="2" s="1"/>
  <c r="T59" i="2" s="1"/>
  <c r="U59" i="2" s="1"/>
  <c r="V59" i="2" s="1"/>
  <c r="W59" i="2" s="1"/>
  <c r="X59" i="2" s="1"/>
  <c r="Y59" i="2" s="1"/>
  <c r="Z59" i="2" s="1"/>
  <c r="D60" i="2"/>
  <c r="E60" i="2" s="1"/>
  <c r="F60" i="2" s="1"/>
  <c r="G60" i="2" s="1"/>
  <c r="H60" i="2" s="1"/>
  <c r="I60" i="2" s="1"/>
  <c r="J60" i="2" s="1"/>
  <c r="K60" i="2" s="1"/>
  <c r="L60" i="2" s="1"/>
  <c r="M60" i="2" s="1"/>
  <c r="N60" i="2" s="1"/>
  <c r="O60" i="2" s="1"/>
  <c r="P60" i="2" s="1"/>
  <c r="Q60" i="2" s="1"/>
  <c r="R60" i="2" s="1"/>
  <c r="S60" i="2" s="1"/>
  <c r="T60" i="2" s="1"/>
  <c r="U60" i="2" s="1"/>
  <c r="V60" i="2" s="1"/>
  <c r="W60" i="2" s="1"/>
  <c r="X60" i="2" s="1"/>
  <c r="Y60" i="2" s="1"/>
  <c r="Z60" i="2" s="1"/>
  <c r="D61" i="2"/>
  <c r="E61" i="2" s="1"/>
  <c r="F61" i="2" s="1"/>
  <c r="G61" i="2" s="1"/>
  <c r="H61" i="2" s="1"/>
  <c r="I61" i="2" s="1"/>
  <c r="J61" i="2" s="1"/>
  <c r="K61" i="2" s="1"/>
  <c r="L61" i="2" s="1"/>
  <c r="M61" i="2" s="1"/>
  <c r="N61" i="2" s="1"/>
  <c r="O61" i="2" s="1"/>
  <c r="P61" i="2" s="1"/>
  <c r="Q61" i="2" s="1"/>
  <c r="R61" i="2" s="1"/>
  <c r="S61" i="2" s="1"/>
  <c r="T61" i="2" s="1"/>
  <c r="U61" i="2" s="1"/>
  <c r="V61" i="2" s="1"/>
  <c r="W61" i="2" s="1"/>
  <c r="X61" i="2" s="1"/>
  <c r="Y61" i="2" s="1"/>
  <c r="Z61" i="2" s="1"/>
  <c r="D62" i="2"/>
  <c r="E62" i="2" s="1"/>
  <c r="F62" i="2" s="1"/>
  <c r="G62" i="2" s="1"/>
  <c r="H62" i="2" s="1"/>
  <c r="I62" i="2" s="1"/>
  <c r="J62" i="2" s="1"/>
  <c r="K62" i="2" s="1"/>
  <c r="L62" i="2" s="1"/>
  <c r="M62" i="2" s="1"/>
  <c r="N62" i="2" s="1"/>
  <c r="O62" i="2" s="1"/>
  <c r="P62" i="2" s="1"/>
  <c r="Q62" i="2" s="1"/>
  <c r="R62" i="2" s="1"/>
  <c r="S62" i="2" s="1"/>
  <c r="T62" i="2" s="1"/>
  <c r="U62" i="2" s="1"/>
  <c r="V62" i="2" s="1"/>
  <c r="W62" i="2" s="1"/>
  <c r="X62" i="2" s="1"/>
  <c r="Y62" i="2" s="1"/>
  <c r="Z62" i="2" s="1"/>
  <c r="D63" i="2"/>
  <c r="E63" i="2" s="1"/>
  <c r="F63" i="2" s="1"/>
  <c r="G63" i="2" s="1"/>
  <c r="H63" i="2" s="1"/>
  <c r="I63" i="2" s="1"/>
  <c r="J63" i="2" s="1"/>
  <c r="K63" i="2" s="1"/>
  <c r="L63" i="2" s="1"/>
  <c r="M63" i="2" s="1"/>
  <c r="N63" i="2" s="1"/>
  <c r="O63" i="2" s="1"/>
  <c r="P63" i="2" s="1"/>
  <c r="Q63" i="2" s="1"/>
  <c r="R63" i="2" s="1"/>
  <c r="S63" i="2" s="1"/>
  <c r="T63" i="2" s="1"/>
  <c r="U63" i="2" s="1"/>
  <c r="V63" i="2" s="1"/>
  <c r="W63" i="2" s="1"/>
  <c r="X63" i="2" s="1"/>
  <c r="Y63" i="2" s="1"/>
  <c r="Z63" i="2" s="1"/>
  <c r="D64" i="2"/>
  <c r="E64" i="2" s="1"/>
  <c r="F64" i="2" s="1"/>
  <c r="G64" i="2" s="1"/>
  <c r="H64" i="2" s="1"/>
  <c r="I64" i="2" s="1"/>
  <c r="J64" i="2" s="1"/>
  <c r="K64" i="2" s="1"/>
  <c r="L64" i="2" s="1"/>
  <c r="M64" i="2" s="1"/>
  <c r="N64" i="2" s="1"/>
  <c r="O64" i="2" s="1"/>
  <c r="P64" i="2" s="1"/>
  <c r="Q64" i="2" s="1"/>
  <c r="R64" i="2" s="1"/>
  <c r="S64" i="2" s="1"/>
  <c r="T64" i="2" s="1"/>
  <c r="U64" i="2" s="1"/>
  <c r="V64" i="2" s="1"/>
  <c r="W64" i="2" s="1"/>
  <c r="X64" i="2" s="1"/>
  <c r="Y64" i="2" s="1"/>
  <c r="Z64" i="2" s="1"/>
  <c r="D65" i="2"/>
  <c r="E65" i="2" s="1"/>
  <c r="F65" i="2" s="1"/>
  <c r="G65" i="2" s="1"/>
  <c r="H65" i="2" s="1"/>
  <c r="I65" i="2" s="1"/>
  <c r="J65" i="2" s="1"/>
  <c r="K65" i="2" s="1"/>
  <c r="L65" i="2" s="1"/>
  <c r="M65" i="2" s="1"/>
  <c r="N65" i="2" s="1"/>
  <c r="O65" i="2" s="1"/>
  <c r="P65" i="2" s="1"/>
  <c r="Q65" i="2" s="1"/>
  <c r="R65" i="2" s="1"/>
  <c r="S65" i="2" s="1"/>
  <c r="T65" i="2" s="1"/>
  <c r="U65" i="2" s="1"/>
  <c r="V65" i="2" s="1"/>
  <c r="W65" i="2" s="1"/>
  <c r="X65" i="2" s="1"/>
  <c r="Y65" i="2" s="1"/>
  <c r="Z65" i="2" s="1"/>
  <c r="D66" i="2"/>
  <c r="E66" i="2" s="1"/>
  <c r="F66" i="2" s="1"/>
  <c r="G66" i="2" s="1"/>
  <c r="H66" i="2" s="1"/>
  <c r="I66" i="2" s="1"/>
  <c r="J66" i="2" s="1"/>
  <c r="K66" i="2" s="1"/>
  <c r="L66" i="2" s="1"/>
  <c r="M66" i="2" s="1"/>
  <c r="N66" i="2" s="1"/>
  <c r="O66" i="2" s="1"/>
  <c r="P66" i="2" s="1"/>
  <c r="Q66" i="2" s="1"/>
  <c r="R66" i="2" s="1"/>
  <c r="S66" i="2" s="1"/>
  <c r="T66" i="2" s="1"/>
  <c r="U66" i="2" s="1"/>
  <c r="V66" i="2" s="1"/>
  <c r="W66" i="2" s="1"/>
  <c r="X66" i="2" s="1"/>
  <c r="Y66" i="2" s="1"/>
  <c r="Z66" i="2" s="1"/>
  <c r="D67" i="2"/>
  <c r="E67" i="2" s="1"/>
  <c r="F67" i="2" s="1"/>
  <c r="G67" i="2" s="1"/>
  <c r="H67" i="2" s="1"/>
  <c r="I67" i="2" s="1"/>
  <c r="J67" i="2" s="1"/>
  <c r="K67" i="2" s="1"/>
  <c r="L67" i="2" s="1"/>
  <c r="M67" i="2" s="1"/>
  <c r="N67" i="2" s="1"/>
  <c r="O67" i="2" s="1"/>
  <c r="P67" i="2" s="1"/>
  <c r="Q67" i="2" s="1"/>
  <c r="R67" i="2" s="1"/>
  <c r="S67" i="2" s="1"/>
  <c r="T67" i="2" s="1"/>
  <c r="U67" i="2" s="1"/>
  <c r="V67" i="2" s="1"/>
  <c r="W67" i="2" s="1"/>
  <c r="X67" i="2" s="1"/>
  <c r="Y67" i="2" s="1"/>
  <c r="Z67" i="2" s="1"/>
  <c r="D68" i="2"/>
  <c r="E68" i="2" s="1"/>
  <c r="F68" i="2" s="1"/>
  <c r="G68" i="2" s="1"/>
  <c r="H68" i="2" s="1"/>
  <c r="I68" i="2" s="1"/>
  <c r="J68" i="2" s="1"/>
  <c r="K68" i="2" s="1"/>
  <c r="L68" i="2" s="1"/>
  <c r="M68" i="2" s="1"/>
  <c r="N68" i="2" s="1"/>
  <c r="O68" i="2" s="1"/>
  <c r="P68" i="2" s="1"/>
  <c r="Q68" i="2" s="1"/>
  <c r="R68" i="2" s="1"/>
  <c r="S68" i="2" s="1"/>
  <c r="T68" i="2" s="1"/>
  <c r="U68" i="2" s="1"/>
  <c r="V68" i="2" s="1"/>
  <c r="W68" i="2" s="1"/>
  <c r="X68" i="2" s="1"/>
  <c r="Y68" i="2" s="1"/>
  <c r="Z68" i="2" s="1"/>
  <c r="D69" i="2"/>
  <c r="E69" i="2" s="1"/>
  <c r="F69" i="2" s="1"/>
  <c r="G69" i="2" s="1"/>
  <c r="H69" i="2" s="1"/>
  <c r="I69" i="2" s="1"/>
  <c r="J69" i="2" s="1"/>
  <c r="K69" i="2" s="1"/>
  <c r="L69" i="2" s="1"/>
  <c r="M69" i="2" s="1"/>
  <c r="N69" i="2" s="1"/>
  <c r="O69" i="2" s="1"/>
  <c r="P69" i="2" s="1"/>
  <c r="Q69" i="2" s="1"/>
  <c r="R69" i="2" s="1"/>
  <c r="S69" i="2" s="1"/>
  <c r="T69" i="2" s="1"/>
  <c r="U69" i="2" s="1"/>
  <c r="V69" i="2" s="1"/>
  <c r="W69" i="2" s="1"/>
  <c r="X69" i="2" s="1"/>
  <c r="Y69" i="2" s="1"/>
  <c r="Z69" i="2" s="1"/>
  <c r="D70" i="2"/>
  <c r="E70" i="2" s="1"/>
  <c r="F70" i="2" s="1"/>
  <c r="G70" i="2" s="1"/>
  <c r="H70" i="2" s="1"/>
  <c r="I70" i="2" s="1"/>
  <c r="J70" i="2" s="1"/>
  <c r="K70" i="2" s="1"/>
  <c r="L70" i="2" s="1"/>
  <c r="M70" i="2" s="1"/>
  <c r="N70" i="2" s="1"/>
  <c r="O70" i="2" s="1"/>
  <c r="P70" i="2" s="1"/>
  <c r="Q70" i="2" s="1"/>
  <c r="R70" i="2" s="1"/>
  <c r="S70" i="2" s="1"/>
  <c r="T70" i="2" s="1"/>
  <c r="U70" i="2" s="1"/>
  <c r="V70" i="2" s="1"/>
  <c r="W70" i="2" s="1"/>
  <c r="X70" i="2" s="1"/>
  <c r="Y70" i="2" s="1"/>
  <c r="Z70" i="2" s="1"/>
  <c r="D71" i="2"/>
  <c r="E71" i="2" s="1"/>
  <c r="F71" i="2" s="1"/>
  <c r="G71" i="2" s="1"/>
  <c r="H71" i="2" s="1"/>
  <c r="I71" i="2" s="1"/>
  <c r="J71" i="2" s="1"/>
  <c r="K71" i="2" s="1"/>
  <c r="L71" i="2" s="1"/>
  <c r="M71" i="2" s="1"/>
  <c r="N71" i="2" s="1"/>
  <c r="O71" i="2" s="1"/>
  <c r="P71" i="2" s="1"/>
  <c r="Q71" i="2" s="1"/>
  <c r="R71" i="2" s="1"/>
  <c r="S71" i="2" s="1"/>
  <c r="T71" i="2" s="1"/>
  <c r="U71" i="2" s="1"/>
  <c r="V71" i="2" s="1"/>
  <c r="W71" i="2" s="1"/>
  <c r="X71" i="2" s="1"/>
  <c r="Y71" i="2" s="1"/>
  <c r="Z71" i="2" s="1"/>
  <c r="D72" i="2"/>
  <c r="E72" i="2" s="1"/>
  <c r="F72" i="2" s="1"/>
  <c r="G72" i="2" s="1"/>
  <c r="H72" i="2" s="1"/>
  <c r="I72" i="2" s="1"/>
  <c r="J72" i="2" s="1"/>
  <c r="K72" i="2" s="1"/>
  <c r="L72" i="2" s="1"/>
  <c r="M72" i="2" s="1"/>
  <c r="N72" i="2" s="1"/>
  <c r="O72" i="2" s="1"/>
  <c r="P72" i="2" s="1"/>
  <c r="Q72" i="2" s="1"/>
  <c r="R72" i="2" s="1"/>
  <c r="S72" i="2" s="1"/>
  <c r="T72" i="2" s="1"/>
  <c r="U72" i="2" s="1"/>
  <c r="V72" i="2" s="1"/>
  <c r="W72" i="2" s="1"/>
  <c r="X72" i="2" s="1"/>
  <c r="Y72" i="2" s="1"/>
  <c r="Z72" i="2" s="1"/>
  <c r="D73" i="2"/>
  <c r="E73" i="2" s="1"/>
  <c r="F73" i="2" s="1"/>
  <c r="G73" i="2" s="1"/>
  <c r="H73" i="2" s="1"/>
  <c r="I73" i="2" s="1"/>
  <c r="J73" i="2" s="1"/>
  <c r="K73" i="2" s="1"/>
  <c r="L73" i="2" s="1"/>
  <c r="M73" i="2" s="1"/>
  <c r="N73" i="2" s="1"/>
  <c r="O73" i="2" s="1"/>
  <c r="P73" i="2" s="1"/>
  <c r="Q73" i="2" s="1"/>
  <c r="R73" i="2" s="1"/>
  <c r="S73" i="2" s="1"/>
  <c r="T73" i="2" s="1"/>
  <c r="U73" i="2" s="1"/>
  <c r="V73" i="2" s="1"/>
  <c r="W73" i="2" s="1"/>
  <c r="X73" i="2" s="1"/>
  <c r="Y73" i="2" s="1"/>
  <c r="Z73" i="2" s="1"/>
  <c r="D74" i="2"/>
  <c r="E74" i="2" s="1"/>
  <c r="F74" i="2" s="1"/>
  <c r="G74" i="2" s="1"/>
  <c r="H74" i="2" s="1"/>
  <c r="I74" i="2" s="1"/>
  <c r="J74" i="2" s="1"/>
  <c r="K74" i="2" s="1"/>
  <c r="L74" i="2" s="1"/>
  <c r="M74" i="2" s="1"/>
  <c r="N74" i="2" s="1"/>
  <c r="O74" i="2" s="1"/>
  <c r="P74" i="2" s="1"/>
  <c r="Q74" i="2" s="1"/>
  <c r="R74" i="2" s="1"/>
  <c r="S74" i="2" s="1"/>
  <c r="T74" i="2" s="1"/>
  <c r="U74" i="2" s="1"/>
  <c r="V74" i="2" s="1"/>
  <c r="W74" i="2" s="1"/>
  <c r="X74" i="2" s="1"/>
  <c r="Y74" i="2" s="1"/>
  <c r="Z74" i="2" s="1"/>
  <c r="D75" i="2"/>
  <c r="E75" i="2" s="1"/>
  <c r="F75" i="2" s="1"/>
  <c r="G75" i="2" s="1"/>
  <c r="H75" i="2" s="1"/>
  <c r="I75" i="2" s="1"/>
  <c r="J75" i="2" s="1"/>
  <c r="K75" i="2" s="1"/>
  <c r="L75" i="2" s="1"/>
  <c r="M75" i="2" s="1"/>
  <c r="N75" i="2" s="1"/>
  <c r="O75" i="2" s="1"/>
  <c r="P75" i="2" s="1"/>
  <c r="Q75" i="2" s="1"/>
  <c r="R75" i="2" s="1"/>
  <c r="S75" i="2" s="1"/>
  <c r="T75" i="2" s="1"/>
  <c r="U75" i="2" s="1"/>
  <c r="V75" i="2" s="1"/>
  <c r="W75" i="2" s="1"/>
  <c r="X75" i="2" s="1"/>
  <c r="Y75" i="2" s="1"/>
  <c r="Z75" i="2" s="1"/>
  <c r="D76" i="2"/>
  <c r="E76" i="2" s="1"/>
  <c r="F76" i="2" s="1"/>
  <c r="G76" i="2" s="1"/>
  <c r="H76" i="2" s="1"/>
  <c r="I76" i="2" s="1"/>
  <c r="J76" i="2" s="1"/>
  <c r="K76" i="2" s="1"/>
  <c r="L76" i="2" s="1"/>
  <c r="M76" i="2" s="1"/>
  <c r="N76" i="2" s="1"/>
  <c r="O76" i="2" s="1"/>
  <c r="P76" i="2" s="1"/>
  <c r="Q76" i="2" s="1"/>
  <c r="R76" i="2" s="1"/>
  <c r="S76" i="2" s="1"/>
  <c r="T76" i="2" s="1"/>
  <c r="U76" i="2" s="1"/>
  <c r="V76" i="2" s="1"/>
  <c r="W76" i="2" s="1"/>
  <c r="X76" i="2" s="1"/>
  <c r="Y76" i="2" s="1"/>
  <c r="Z76" i="2" s="1"/>
  <c r="D77" i="2"/>
  <c r="E77" i="2" s="1"/>
  <c r="F77" i="2" s="1"/>
  <c r="G77" i="2" s="1"/>
  <c r="H77" i="2" s="1"/>
  <c r="I77" i="2" s="1"/>
  <c r="J77" i="2" s="1"/>
  <c r="K77" i="2" s="1"/>
  <c r="L77" i="2" s="1"/>
  <c r="M77" i="2" s="1"/>
  <c r="N77" i="2" s="1"/>
  <c r="O77" i="2" s="1"/>
  <c r="P77" i="2" s="1"/>
  <c r="Q77" i="2" s="1"/>
  <c r="R77" i="2" s="1"/>
  <c r="S77" i="2" s="1"/>
  <c r="T77" i="2" s="1"/>
  <c r="U77" i="2" s="1"/>
  <c r="V77" i="2" s="1"/>
  <c r="W77" i="2" s="1"/>
  <c r="X77" i="2" s="1"/>
  <c r="Y77" i="2" s="1"/>
  <c r="Z77" i="2" s="1"/>
  <c r="D78" i="2"/>
  <c r="E78" i="2" s="1"/>
  <c r="F78" i="2" s="1"/>
  <c r="G78" i="2" s="1"/>
  <c r="H78" i="2" s="1"/>
  <c r="I78" i="2" s="1"/>
  <c r="J78" i="2" s="1"/>
  <c r="K78" i="2" s="1"/>
  <c r="L78" i="2" s="1"/>
  <c r="M78" i="2" s="1"/>
  <c r="N78" i="2" s="1"/>
  <c r="O78" i="2" s="1"/>
  <c r="P78" i="2" s="1"/>
  <c r="Q78" i="2" s="1"/>
  <c r="R78" i="2" s="1"/>
  <c r="S78" i="2" s="1"/>
  <c r="T78" i="2" s="1"/>
  <c r="U78" i="2" s="1"/>
  <c r="V78" i="2" s="1"/>
  <c r="W78" i="2" s="1"/>
  <c r="X78" i="2" s="1"/>
  <c r="Y78" i="2" s="1"/>
  <c r="Z78" i="2" s="1"/>
  <c r="D79" i="2"/>
  <c r="E79" i="2" s="1"/>
  <c r="F79" i="2" s="1"/>
  <c r="G79" i="2" s="1"/>
  <c r="H79" i="2" s="1"/>
  <c r="I79" i="2" s="1"/>
  <c r="J79" i="2" s="1"/>
  <c r="K79" i="2" s="1"/>
  <c r="L79" i="2" s="1"/>
  <c r="M79" i="2" s="1"/>
  <c r="N79" i="2" s="1"/>
  <c r="O79" i="2" s="1"/>
  <c r="P79" i="2" s="1"/>
  <c r="Q79" i="2" s="1"/>
  <c r="R79" i="2" s="1"/>
  <c r="S79" i="2" s="1"/>
  <c r="T79" i="2" s="1"/>
  <c r="U79" i="2" s="1"/>
  <c r="V79" i="2" s="1"/>
  <c r="W79" i="2" s="1"/>
  <c r="X79" i="2" s="1"/>
  <c r="Y79" i="2" s="1"/>
  <c r="Z79" i="2" s="1"/>
  <c r="D80" i="2"/>
  <c r="E80" i="2" s="1"/>
  <c r="F80" i="2" s="1"/>
  <c r="G80" i="2" s="1"/>
  <c r="H80" i="2" s="1"/>
  <c r="I80" i="2" s="1"/>
  <c r="J80" i="2" s="1"/>
  <c r="K80" i="2" s="1"/>
  <c r="L80" i="2" s="1"/>
  <c r="M80" i="2" s="1"/>
  <c r="N80" i="2" s="1"/>
  <c r="O80" i="2" s="1"/>
  <c r="P80" i="2" s="1"/>
  <c r="Q80" i="2" s="1"/>
  <c r="R80" i="2" s="1"/>
  <c r="S80" i="2" s="1"/>
  <c r="T80" i="2" s="1"/>
  <c r="U80" i="2" s="1"/>
  <c r="V80" i="2" s="1"/>
  <c r="W80" i="2" s="1"/>
  <c r="X80" i="2" s="1"/>
  <c r="Y80" i="2" s="1"/>
  <c r="Z80" i="2" s="1"/>
  <c r="D81" i="2"/>
  <c r="E81" i="2" s="1"/>
  <c r="F81" i="2" s="1"/>
  <c r="G81" i="2" s="1"/>
  <c r="H81" i="2" s="1"/>
  <c r="I81" i="2" s="1"/>
  <c r="J81" i="2" s="1"/>
  <c r="K81" i="2" s="1"/>
  <c r="L81" i="2" s="1"/>
  <c r="M81" i="2" s="1"/>
  <c r="N81" i="2" s="1"/>
  <c r="O81" i="2" s="1"/>
  <c r="P81" i="2" s="1"/>
  <c r="Q81" i="2" s="1"/>
  <c r="R81" i="2" s="1"/>
  <c r="S81" i="2" s="1"/>
  <c r="T81" i="2" s="1"/>
  <c r="U81" i="2" s="1"/>
  <c r="V81" i="2" s="1"/>
  <c r="W81" i="2" s="1"/>
  <c r="X81" i="2" s="1"/>
  <c r="Y81" i="2" s="1"/>
  <c r="Z81" i="2" s="1"/>
  <c r="D82" i="2"/>
  <c r="E82" i="2" s="1"/>
  <c r="F82" i="2" s="1"/>
  <c r="G82" i="2" s="1"/>
  <c r="H82" i="2" s="1"/>
  <c r="I82" i="2" s="1"/>
  <c r="J82" i="2" s="1"/>
  <c r="K82" i="2" s="1"/>
  <c r="L82" i="2" s="1"/>
  <c r="M82" i="2" s="1"/>
  <c r="N82" i="2" s="1"/>
  <c r="O82" i="2" s="1"/>
  <c r="P82" i="2" s="1"/>
  <c r="Q82" i="2" s="1"/>
  <c r="R82" i="2" s="1"/>
  <c r="S82" i="2" s="1"/>
  <c r="T82" i="2" s="1"/>
  <c r="U82" i="2" s="1"/>
  <c r="V82" i="2" s="1"/>
  <c r="W82" i="2" s="1"/>
  <c r="X82" i="2" s="1"/>
  <c r="Y82" i="2" s="1"/>
  <c r="Z82" i="2" s="1"/>
  <c r="D83" i="2"/>
  <c r="E83" i="2" s="1"/>
  <c r="F83" i="2" s="1"/>
  <c r="G83" i="2" s="1"/>
  <c r="H83" i="2" s="1"/>
  <c r="I83" i="2" s="1"/>
  <c r="J83" i="2" s="1"/>
  <c r="K83" i="2" s="1"/>
  <c r="L83" i="2" s="1"/>
  <c r="M83" i="2" s="1"/>
  <c r="N83" i="2" s="1"/>
  <c r="O83" i="2" s="1"/>
  <c r="P83" i="2" s="1"/>
  <c r="Q83" i="2" s="1"/>
  <c r="R83" i="2" s="1"/>
  <c r="S83" i="2" s="1"/>
  <c r="T83" i="2" s="1"/>
  <c r="U83" i="2" s="1"/>
  <c r="V83" i="2" s="1"/>
  <c r="W83" i="2" s="1"/>
  <c r="X83" i="2" s="1"/>
  <c r="Y83" i="2" s="1"/>
  <c r="Z83" i="2" s="1"/>
  <c r="D84" i="2"/>
  <c r="E84" i="2" s="1"/>
  <c r="F84" i="2" s="1"/>
  <c r="G84" i="2" s="1"/>
  <c r="H84" i="2" s="1"/>
  <c r="I84" i="2" s="1"/>
  <c r="J84" i="2" s="1"/>
  <c r="K84" i="2" s="1"/>
  <c r="L84" i="2" s="1"/>
  <c r="M84" i="2" s="1"/>
  <c r="N84" i="2" s="1"/>
  <c r="O84" i="2" s="1"/>
  <c r="P84" i="2" s="1"/>
  <c r="Q84" i="2" s="1"/>
  <c r="R84" i="2" s="1"/>
  <c r="S84" i="2" s="1"/>
  <c r="T84" i="2" s="1"/>
  <c r="U84" i="2" s="1"/>
  <c r="V84" i="2" s="1"/>
  <c r="W84" i="2" s="1"/>
  <c r="X84" i="2" s="1"/>
  <c r="Y84" i="2" s="1"/>
  <c r="Z84" i="2" s="1"/>
  <c r="D85" i="2"/>
  <c r="E85" i="2" s="1"/>
  <c r="F85" i="2" s="1"/>
  <c r="G85" i="2" s="1"/>
  <c r="H85" i="2" s="1"/>
  <c r="I85" i="2" s="1"/>
  <c r="J85" i="2" s="1"/>
  <c r="K85" i="2" s="1"/>
  <c r="L85" i="2" s="1"/>
  <c r="M85" i="2" s="1"/>
  <c r="N85" i="2" s="1"/>
  <c r="O85" i="2" s="1"/>
  <c r="P85" i="2" s="1"/>
  <c r="Q85" i="2" s="1"/>
  <c r="R85" i="2" s="1"/>
  <c r="S85" i="2" s="1"/>
  <c r="T85" i="2" s="1"/>
  <c r="U85" i="2" s="1"/>
  <c r="V85" i="2" s="1"/>
  <c r="W85" i="2" s="1"/>
  <c r="X85" i="2" s="1"/>
  <c r="Y85" i="2" s="1"/>
  <c r="Z85" i="2" s="1"/>
  <c r="D86" i="2"/>
  <c r="E86" i="2" s="1"/>
  <c r="F86" i="2" s="1"/>
  <c r="G86" i="2" s="1"/>
  <c r="H86" i="2" s="1"/>
  <c r="I86" i="2" s="1"/>
  <c r="J86" i="2" s="1"/>
  <c r="K86" i="2" s="1"/>
  <c r="L86" i="2" s="1"/>
  <c r="M86" i="2" s="1"/>
  <c r="N86" i="2" s="1"/>
  <c r="O86" i="2" s="1"/>
  <c r="P86" i="2" s="1"/>
  <c r="Q86" i="2" s="1"/>
  <c r="R86" i="2" s="1"/>
  <c r="S86" i="2" s="1"/>
  <c r="T86" i="2" s="1"/>
  <c r="U86" i="2" s="1"/>
  <c r="V86" i="2" s="1"/>
  <c r="W86" i="2" s="1"/>
  <c r="X86" i="2" s="1"/>
  <c r="Y86" i="2" s="1"/>
  <c r="Z86" i="2" s="1"/>
  <c r="D87" i="2"/>
  <c r="E87" i="2" s="1"/>
  <c r="F87" i="2" s="1"/>
  <c r="G87" i="2" s="1"/>
  <c r="H87" i="2" s="1"/>
  <c r="I87" i="2" s="1"/>
  <c r="J87" i="2" s="1"/>
  <c r="K87" i="2" s="1"/>
  <c r="L87" i="2" s="1"/>
  <c r="M87" i="2" s="1"/>
  <c r="N87" i="2" s="1"/>
  <c r="O87" i="2" s="1"/>
  <c r="P87" i="2" s="1"/>
  <c r="Q87" i="2" s="1"/>
  <c r="R87" i="2" s="1"/>
  <c r="S87" i="2" s="1"/>
  <c r="T87" i="2" s="1"/>
  <c r="U87" i="2" s="1"/>
  <c r="V87" i="2" s="1"/>
  <c r="W87" i="2" s="1"/>
  <c r="X87" i="2" s="1"/>
  <c r="Y87" i="2" s="1"/>
  <c r="Z87" i="2" s="1"/>
  <c r="D88" i="2"/>
  <c r="E88" i="2" s="1"/>
  <c r="F88" i="2" s="1"/>
  <c r="G88" i="2" s="1"/>
  <c r="H88" i="2" s="1"/>
  <c r="I88" i="2" s="1"/>
  <c r="J88" i="2" s="1"/>
  <c r="K88" i="2" s="1"/>
  <c r="L88" i="2" s="1"/>
  <c r="M88" i="2" s="1"/>
  <c r="N88" i="2" s="1"/>
  <c r="O88" i="2" s="1"/>
  <c r="P88" i="2" s="1"/>
  <c r="Q88" i="2" s="1"/>
  <c r="R88" i="2" s="1"/>
  <c r="S88" i="2" s="1"/>
  <c r="T88" i="2" s="1"/>
  <c r="U88" i="2" s="1"/>
  <c r="V88" i="2" s="1"/>
  <c r="W88" i="2" s="1"/>
  <c r="X88" i="2" s="1"/>
  <c r="Y88" i="2" s="1"/>
  <c r="Z88" i="2" s="1"/>
  <c r="D89" i="2"/>
  <c r="E89" i="2" s="1"/>
  <c r="F89" i="2" s="1"/>
  <c r="G89" i="2" s="1"/>
  <c r="H89" i="2" s="1"/>
  <c r="I89" i="2" s="1"/>
  <c r="J89" i="2" s="1"/>
  <c r="K89" i="2" s="1"/>
  <c r="L89" i="2" s="1"/>
  <c r="M89" i="2" s="1"/>
  <c r="N89" i="2" s="1"/>
  <c r="O89" i="2" s="1"/>
  <c r="P89" i="2" s="1"/>
  <c r="Q89" i="2" s="1"/>
  <c r="R89" i="2" s="1"/>
  <c r="S89" i="2" s="1"/>
  <c r="T89" i="2" s="1"/>
  <c r="U89" i="2" s="1"/>
  <c r="V89" i="2" s="1"/>
  <c r="W89" i="2" s="1"/>
  <c r="X89" i="2" s="1"/>
  <c r="Y89" i="2" s="1"/>
  <c r="Z89" i="2" s="1"/>
  <c r="D90" i="2"/>
  <c r="E90" i="2" s="1"/>
  <c r="F90" i="2" s="1"/>
  <c r="G90" i="2" s="1"/>
  <c r="H90" i="2" s="1"/>
  <c r="I90" i="2" s="1"/>
  <c r="J90" i="2" s="1"/>
  <c r="K90" i="2" s="1"/>
  <c r="L90" i="2" s="1"/>
  <c r="M90" i="2" s="1"/>
  <c r="N90" i="2" s="1"/>
  <c r="O90" i="2" s="1"/>
  <c r="P90" i="2" s="1"/>
  <c r="Q90" i="2" s="1"/>
  <c r="R90" i="2" s="1"/>
  <c r="S90" i="2" s="1"/>
  <c r="T90" i="2" s="1"/>
  <c r="U90" i="2" s="1"/>
  <c r="V90" i="2" s="1"/>
  <c r="W90" i="2" s="1"/>
  <c r="X90" i="2" s="1"/>
  <c r="Y90" i="2" s="1"/>
  <c r="Z90" i="2" s="1"/>
  <c r="D91" i="2"/>
  <c r="E91" i="2" s="1"/>
  <c r="F91" i="2" s="1"/>
  <c r="G91" i="2" s="1"/>
  <c r="H91" i="2" s="1"/>
  <c r="I91" i="2" s="1"/>
  <c r="J91" i="2" s="1"/>
  <c r="K91" i="2" s="1"/>
  <c r="L91" i="2" s="1"/>
  <c r="M91" i="2" s="1"/>
  <c r="N91" i="2" s="1"/>
  <c r="O91" i="2" s="1"/>
  <c r="P91" i="2" s="1"/>
  <c r="Q91" i="2" s="1"/>
  <c r="R91" i="2" s="1"/>
  <c r="S91" i="2" s="1"/>
  <c r="T91" i="2" s="1"/>
  <c r="U91" i="2" s="1"/>
  <c r="V91" i="2" s="1"/>
  <c r="W91" i="2" s="1"/>
  <c r="X91" i="2" s="1"/>
  <c r="Y91" i="2" s="1"/>
  <c r="Z91" i="2" s="1"/>
  <c r="D92" i="2"/>
  <c r="E92" i="2" s="1"/>
  <c r="F92" i="2" s="1"/>
  <c r="G92" i="2" s="1"/>
  <c r="H92" i="2" s="1"/>
  <c r="I92" i="2" s="1"/>
  <c r="J92" i="2" s="1"/>
  <c r="K92" i="2" s="1"/>
  <c r="L92" i="2" s="1"/>
  <c r="M92" i="2" s="1"/>
  <c r="N92" i="2" s="1"/>
  <c r="O92" i="2" s="1"/>
  <c r="P92" i="2" s="1"/>
  <c r="Q92" i="2" s="1"/>
  <c r="R92" i="2" s="1"/>
  <c r="S92" i="2" s="1"/>
  <c r="T92" i="2" s="1"/>
  <c r="U92" i="2" s="1"/>
  <c r="V92" i="2" s="1"/>
  <c r="W92" i="2" s="1"/>
  <c r="X92" i="2" s="1"/>
  <c r="Y92" i="2" s="1"/>
  <c r="Z92" i="2" s="1"/>
  <c r="D93" i="2"/>
  <c r="E93" i="2" s="1"/>
  <c r="F93" i="2" s="1"/>
  <c r="G93" i="2" s="1"/>
  <c r="H93" i="2" s="1"/>
  <c r="I93" i="2" s="1"/>
  <c r="J93" i="2" s="1"/>
  <c r="K93" i="2" s="1"/>
  <c r="L93" i="2" s="1"/>
  <c r="M93" i="2" s="1"/>
  <c r="N93" i="2" s="1"/>
  <c r="O93" i="2" s="1"/>
  <c r="P93" i="2" s="1"/>
  <c r="Q93" i="2" s="1"/>
  <c r="R93" i="2" s="1"/>
  <c r="S93" i="2" s="1"/>
  <c r="T93" i="2" s="1"/>
  <c r="U93" i="2" s="1"/>
  <c r="V93" i="2" s="1"/>
  <c r="W93" i="2" s="1"/>
  <c r="X93" i="2" s="1"/>
  <c r="Y93" i="2" s="1"/>
  <c r="Z93" i="2" s="1"/>
  <c r="D94" i="2"/>
  <c r="E94" i="2" s="1"/>
  <c r="F94" i="2" s="1"/>
  <c r="G94" i="2" s="1"/>
  <c r="H94" i="2" s="1"/>
  <c r="I94" i="2" s="1"/>
  <c r="J94" i="2" s="1"/>
  <c r="K94" i="2" s="1"/>
  <c r="L94" i="2" s="1"/>
  <c r="M94" i="2" s="1"/>
  <c r="N94" i="2" s="1"/>
  <c r="O94" i="2" s="1"/>
  <c r="P94" i="2" s="1"/>
  <c r="Q94" i="2" s="1"/>
  <c r="R94" i="2" s="1"/>
  <c r="S94" i="2" s="1"/>
  <c r="T94" i="2" s="1"/>
  <c r="U94" i="2" s="1"/>
  <c r="V94" i="2" s="1"/>
  <c r="W94" i="2" s="1"/>
  <c r="X94" i="2" s="1"/>
  <c r="Y94" i="2" s="1"/>
  <c r="Z94" i="2" s="1"/>
  <c r="D95" i="2"/>
  <c r="E95" i="2" s="1"/>
  <c r="F95" i="2" s="1"/>
  <c r="G95" i="2" s="1"/>
  <c r="H95" i="2" s="1"/>
  <c r="I95" i="2" s="1"/>
  <c r="J95" i="2" s="1"/>
  <c r="K95" i="2" s="1"/>
  <c r="L95" i="2" s="1"/>
  <c r="M95" i="2" s="1"/>
  <c r="N95" i="2" s="1"/>
  <c r="O95" i="2" s="1"/>
  <c r="P95" i="2" s="1"/>
  <c r="Q95" i="2" s="1"/>
  <c r="R95" i="2" s="1"/>
  <c r="S95" i="2" s="1"/>
  <c r="T95" i="2" s="1"/>
  <c r="U95" i="2" s="1"/>
  <c r="V95" i="2" s="1"/>
  <c r="W95" i="2" s="1"/>
  <c r="X95" i="2" s="1"/>
  <c r="Y95" i="2" s="1"/>
  <c r="Z95" i="2" s="1"/>
  <c r="D96" i="2"/>
  <c r="E96" i="2" s="1"/>
  <c r="F96" i="2" s="1"/>
  <c r="G96" i="2" s="1"/>
  <c r="H96" i="2" s="1"/>
  <c r="I96" i="2" s="1"/>
  <c r="J96" i="2" s="1"/>
  <c r="K96" i="2" s="1"/>
  <c r="L96" i="2" s="1"/>
  <c r="M96" i="2" s="1"/>
  <c r="N96" i="2" s="1"/>
  <c r="O96" i="2" s="1"/>
  <c r="P96" i="2" s="1"/>
  <c r="Q96" i="2" s="1"/>
  <c r="R96" i="2" s="1"/>
  <c r="S96" i="2" s="1"/>
  <c r="T96" i="2" s="1"/>
  <c r="U96" i="2" s="1"/>
  <c r="V96" i="2" s="1"/>
  <c r="W96" i="2" s="1"/>
  <c r="X96" i="2" s="1"/>
  <c r="Y96" i="2" s="1"/>
  <c r="Z96" i="2" s="1"/>
  <c r="D97" i="2"/>
  <c r="E97" i="2" s="1"/>
  <c r="F97" i="2" s="1"/>
  <c r="G97" i="2" s="1"/>
  <c r="H97" i="2" s="1"/>
  <c r="I97" i="2" s="1"/>
  <c r="J97" i="2" s="1"/>
  <c r="K97" i="2" s="1"/>
  <c r="L97" i="2" s="1"/>
  <c r="M97" i="2" s="1"/>
  <c r="N97" i="2" s="1"/>
  <c r="O97" i="2" s="1"/>
  <c r="P97" i="2" s="1"/>
  <c r="Q97" i="2" s="1"/>
  <c r="R97" i="2" s="1"/>
  <c r="S97" i="2" s="1"/>
  <c r="T97" i="2" s="1"/>
  <c r="U97" i="2" s="1"/>
  <c r="V97" i="2" s="1"/>
  <c r="W97" i="2" s="1"/>
  <c r="X97" i="2" s="1"/>
  <c r="Y97" i="2" s="1"/>
  <c r="Z97" i="2" s="1"/>
  <c r="D98" i="2"/>
  <c r="E98" i="2" s="1"/>
  <c r="F98" i="2" s="1"/>
  <c r="G98" i="2" s="1"/>
  <c r="H98" i="2" s="1"/>
  <c r="I98" i="2" s="1"/>
  <c r="J98" i="2" s="1"/>
  <c r="K98" i="2" s="1"/>
  <c r="L98" i="2" s="1"/>
  <c r="M98" i="2" s="1"/>
  <c r="N98" i="2" s="1"/>
  <c r="O98" i="2" s="1"/>
  <c r="P98" i="2" s="1"/>
  <c r="Q98" i="2" s="1"/>
  <c r="R98" i="2" s="1"/>
  <c r="S98" i="2" s="1"/>
  <c r="T98" i="2" s="1"/>
  <c r="U98" i="2" s="1"/>
  <c r="V98" i="2" s="1"/>
  <c r="W98" i="2" s="1"/>
  <c r="X98" i="2" s="1"/>
  <c r="Y98" i="2" s="1"/>
  <c r="Z98" i="2" s="1"/>
  <c r="D99" i="2"/>
  <c r="E99" i="2" s="1"/>
  <c r="F99" i="2" s="1"/>
  <c r="G99" i="2" s="1"/>
  <c r="H99" i="2" s="1"/>
  <c r="I99" i="2" s="1"/>
  <c r="J99" i="2" s="1"/>
  <c r="K99" i="2" s="1"/>
  <c r="L99" i="2" s="1"/>
  <c r="M99" i="2" s="1"/>
  <c r="N99" i="2" s="1"/>
  <c r="O99" i="2" s="1"/>
  <c r="P99" i="2" s="1"/>
  <c r="Q99" i="2" s="1"/>
  <c r="R99" i="2" s="1"/>
  <c r="S99" i="2" s="1"/>
  <c r="T99" i="2" s="1"/>
  <c r="U99" i="2" s="1"/>
  <c r="V99" i="2" s="1"/>
  <c r="W99" i="2" s="1"/>
  <c r="X99" i="2" s="1"/>
  <c r="Y99" i="2" s="1"/>
  <c r="Z99" i="2" s="1"/>
  <c r="D100" i="2"/>
  <c r="E100" i="2" s="1"/>
  <c r="F100" i="2" s="1"/>
  <c r="G100" i="2" s="1"/>
  <c r="H100" i="2" s="1"/>
  <c r="I100" i="2" s="1"/>
  <c r="J100" i="2" s="1"/>
  <c r="K100" i="2" s="1"/>
  <c r="L100" i="2" s="1"/>
  <c r="M100" i="2" s="1"/>
  <c r="N100" i="2" s="1"/>
  <c r="O100" i="2" s="1"/>
  <c r="P100" i="2" s="1"/>
  <c r="Q100" i="2" s="1"/>
  <c r="R100" i="2" s="1"/>
  <c r="S100" i="2" s="1"/>
  <c r="T100" i="2" s="1"/>
  <c r="U100" i="2" s="1"/>
  <c r="V100" i="2" s="1"/>
  <c r="W100" i="2" s="1"/>
  <c r="X100" i="2" s="1"/>
  <c r="Y100" i="2" s="1"/>
  <c r="Z100" i="2" s="1"/>
  <c r="D101" i="2"/>
  <c r="E101" i="2" s="1"/>
  <c r="F101" i="2" s="1"/>
  <c r="G101" i="2" s="1"/>
  <c r="H101" i="2" s="1"/>
  <c r="I101" i="2" s="1"/>
  <c r="J101" i="2" s="1"/>
  <c r="K101" i="2" s="1"/>
  <c r="L101" i="2" s="1"/>
  <c r="M101" i="2" s="1"/>
  <c r="N101" i="2" s="1"/>
  <c r="O101" i="2" s="1"/>
  <c r="P101" i="2" s="1"/>
  <c r="Q101" i="2" s="1"/>
  <c r="R101" i="2" s="1"/>
  <c r="S101" i="2" s="1"/>
  <c r="T101" i="2" s="1"/>
  <c r="U101" i="2" s="1"/>
  <c r="V101" i="2" s="1"/>
  <c r="W101" i="2" s="1"/>
  <c r="X101" i="2" s="1"/>
  <c r="Y101" i="2" s="1"/>
  <c r="Z101" i="2" s="1"/>
  <c r="D102" i="2"/>
  <c r="E102" i="2" s="1"/>
  <c r="F102" i="2" s="1"/>
  <c r="G102" i="2" s="1"/>
  <c r="H102" i="2" s="1"/>
  <c r="I102" i="2" s="1"/>
  <c r="J102" i="2" s="1"/>
  <c r="K102" i="2" s="1"/>
  <c r="L102" i="2" s="1"/>
  <c r="M102" i="2" s="1"/>
  <c r="N102" i="2" s="1"/>
  <c r="O102" i="2" s="1"/>
  <c r="P102" i="2" s="1"/>
  <c r="Q102" i="2" s="1"/>
  <c r="R102" i="2" s="1"/>
  <c r="S102" i="2" s="1"/>
  <c r="T102" i="2" s="1"/>
  <c r="U102" i="2" s="1"/>
  <c r="V102" i="2" s="1"/>
  <c r="W102" i="2" s="1"/>
  <c r="X102" i="2" s="1"/>
  <c r="Y102" i="2" s="1"/>
  <c r="Z102" i="2" s="1"/>
  <c r="D103" i="2"/>
  <c r="E103" i="2" s="1"/>
  <c r="F103" i="2" s="1"/>
  <c r="G103" i="2" s="1"/>
  <c r="H103" i="2" s="1"/>
  <c r="I103" i="2" s="1"/>
  <c r="J103" i="2" s="1"/>
  <c r="K103" i="2" s="1"/>
  <c r="L103" i="2" s="1"/>
  <c r="M103" i="2" s="1"/>
  <c r="N103" i="2" s="1"/>
  <c r="O103" i="2" s="1"/>
  <c r="P103" i="2" s="1"/>
  <c r="Q103" i="2" s="1"/>
  <c r="R103" i="2" s="1"/>
  <c r="S103" i="2" s="1"/>
  <c r="T103" i="2" s="1"/>
  <c r="U103" i="2" s="1"/>
  <c r="V103" i="2" s="1"/>
  <c r="W103" i="2" s="1"/>
  <c r="X103" i="2" s="1"/>
  <c r="Y103" i="2" s="1"/>
  <c r="Z103" i="2" s="1"/>
  <c r="D104" i="2"/>
  <c r="E104" i="2" s="1"/>
  <c r="F104" i="2" s="1"/>
  <c r="G104" i="2" s="1"/>
  <c r="H104" i="2" s="1"/>
  <c r="I104" i="2" s="1"/>
  <c r="J104" i="2" s="1"/>
  <c r="K104" i="2" s="1"/>
  <c r="L104" i="2" s="1"/>
  <c r="M104" i="2" s="1"/>
  <c r="N104" i="2" s="1"/>
  <c r="O104" i="2" s="1"/>
  <c r="P104" i="2" s="1"/>
  <c r="Q104" i="2" s="1"/>
  <c r="R104" i="2" s="1"/>
  <c r="S104" i="2" s="1"/>
  <c r="T104" i="2" s="1"/>
  <c r="U104" i="2" s="1"/>
  <c r="V104" i="2" s="1"/>
  <c r="W104" i="2" s="1"/>
  <c r="X104" i="2" s="1"/>
  <c r="Y104" i="2" s="1"/>
  <c r="Z104" i="2" s="1"/>
  <c r="D105" i="2"/>
  <c r="E105" i="2" s="1"/>
  <c r="F105" i="2" s="1"/>
  <c r="G105" i="2" s="1"/>
  <c r="H105" i="2" s="1"/>
  <c r="I105" i="2" s="1"/>
  <c r="J105" i="2" s="1"/>
  <c r="K105" i="2" s="1"/>
  <c r="L105" i="2" s="1"/>
  <c r="M105" i="2" s="1"/>
  <c r="N105" i="2" s="1"/>
  <c r="O105" i="2" s="1"/>
  <c r="P105" i="2" s="1"/>
  <c r="Q105" i="2" s="1"/>
  <c r="R105" i="2" s="1"/>
  <c r="S105" i="2" s="1"/>
  <c r="T105" i="2" s="1"/>
  <c r="U105" i="2" s="1"/>
  <c r="V105" i="2" s="1"/>
  <c r="W105" i="2" s="1"/>
  <c r="X105" i="2" s="1"/>
  <c r="Y105" i="2" s="1"/>
  <c r="Z105" i="2" s="1"/>
  <c r="D106" i="2"/>
  <c r="E106" i="2" s="1"/>
  <c r="F106" i="2" s="1"/>
  <c r="G106" i="2" s="1"/>
  <c r="H106" i="2" s="1"/>
  <c r="I106" i="2" s="1"/>
  <c r="J106" i="2" s="1"/>
  <c r="K106" i="2" s="1"/>
  <c r="L106" i="2" s="1"/>
  <c r="M106" i="2" s="1"/>
  <c r="N106" i="2" s="1"/>
  <c r="O106" i="2" s="1"/>
  <c r="P106" i="2" s="1"/>
  <c r="Q106" i="2" s="1"/>
  <c r="R106" i="2" s="1"/>
  <c r="S106" i="2" s="1"/>
  <c r="T106" i="2" s="1"/>
  <c r="U106" i="2" s="1"/>
  <c r="V106" i="2" s="1"/>
  <c r="W106" i="2" s="1"/>
  <c r="X106" i="2" s="1"/>
  <c r="Y106" i="2" s="1"/>
  <c r="Z106" i="2" s="1"/>
  <c r="D107" i="2"/>
  <c r="E107" i="2" s="1"/>
  <c r="F107" i="2" s="1"/>
  <c r="G107" i="2" s="1"/>
  <c r="H107" i="2" s="1"/>
  <c r="I107" i="2" s="1"/>
  <c r="J107" i="2" s="1"/>
  <c r="K107" i="2" s="1"/>
  <c r="L107" i="2" s="1"/>
  <c r="M107" i="2" s="1"/>
  <c r="N107" i="2" s="1"/>
  <c r="O107" i="2" s="1"/>
  <c r="P107" i="2" s="1"/>
  <c r="Q107" i="2" s="1"/>
  <c r="R107" i="2" s="1"/>
  <c r="S107" i="2" s="1"/>
  <c r="T107" i="2" s="1"/>
  <c r="U107" i="2" s="1"/>
  <c r="V107" i="2" s="1"/>
  <c r="W107" i="2" s="1"/>
  <c r="X107" i="2" s="1"/>
  <c r="Y107" i="2" s="1"/>
  <c r="Z107" i="2" s="1"/>
  <c r="D108" i="2"/>
  <c r="E108" i="2" s="1"/>
  <c r="F108" i="2" s="1"/>
  <c r="G108" i="2" s="1"/>
  <c r="H108" i="2" s="1"/>
  <c r="I108" i="2" s="1"/>
  <c r="J108" i="2" s="1"/>
  <c r="K108" i="2" s="1"/>
  <c r="L108" i="2" s="1"/>
  <c r="M108" i="2" s="1"/>
  <c r="N108" i="2" s="1"/>
  <c r="O108" i="2" s="1"/>
  <c r="P108" i="2" s="1"/>
  <c r="Q108" i="2" s="1"/>
  <c r="R108" i="2" s="1"/>
  <c r="S108" i="2" s="1"/>
  <c r="T108" i="2" s="1"/>
  <c r="U108" i="2" s="1"/>
  <c r="V108" i="2" s="1"/>
  <c r="W108" i="2" s="1"/>
  <c r="X108" i="2" s="1"/>
  <c r="Y108" i="2" s="1"/>
  <c r="Z108" i="2" s="1"/>
  <c r="D109" i="2"/>
  <c r="E109" i="2" s="1"/>
  <c r="F109" i="2" s="1"/>
  <c r="G109" i="2" s="1"/>
  <c r="H109" i="2" s="1"/>
  <c r="I109" i="2" s="1"/>
  <c r="J109" i="2" s="1"/>
  <c r="K109" i="2" s="1"/>
  <c r="L109" i="2" s="1"/>
  <c r="M109" i="2" s="1"/>
  <c r="N109" i="2" s="1"/>
  <c r="O109" i="2" s="1"/>
  <c r="P109" i="2" s="1"/>
  <c r="Q109" i="2" s="1"/>
  <c r="R109" i="2" s="1"/>
  <c r="S109" i="2" s="1"/>
  <c r="T109" i="2" s="1"/>
  <c r="U109" i="2" s="1"/>
  <c r="V109" i="2" s="1"/>
  <c r="W109" i="2" s="1"/>
  <c r="X109" i="2" s="1"/>
  <c r="Y109" i="2" s="1"/>
  <c r="Z109" i="2" s="1"/>
  <c r="D110" i="2"/>
  <c r="E110" i="2" s="1"/>
  <c r="F110" i="2" s="1"/>
  <c r="G110" i="2" s="1"/>
  <c r="H110" i="2" s="1"/>
  <c r="I110" i="2" s="1"/>
  <c r="J110" i="2" s="1"/>
  <c r="K110" i="2" s="1"/>
  <c r="L110" i="2" s="1"/>
  <c r="M110" i="2" s="1"/>
  <c r="N110" i="2" s="1"/>
  <c r="O110" i="2" s="1"/>
  <c r="P110" i="2" s="1"/>
  <c r="Q110" i="2" s="1"/>
  <c r="R110" i="2" s="1"/>
  <c r="S110" i="2" s="1"/>
  <c r="T110" i="2" s="1"/>
  <c r="U110" i="2" s="1"/>
  <c r="V110" i="2" s="1"/>
  <c r="W110" i="2" s="1"/>
  <c r="X110" i="2" s="1"/>
  <c r="Y110" i="2" s="1"/>
  <c r="Z110" i="2" s="1"/>
  <c r="D111" i="2"/>
  <c r="E111" i="2" s="1"/>
  <c r="F111" i="2" s="1"/>
  <c r="G111" i="2" s="1"/>
  <c r="H111" i="2" s="1"/>
  <c r="I111" i="2" s="1"/>
  <c r="J111" i="2" s="1"/>
  <c r="K111" i="2" s="1"/>
  <c r="L111" i="2" s="1"/>
  <c r="M111" i="2" s="1"/>
  <c r="N111" i="2" s="1"/>
  <c r="O111" i="2" s="1"/>
  <c r="P111" i="2" s="1"/>
  <c r="Q111" i="2" s="1"/>
  <c r="R111" i="2" s="1"/>
  <c r="S111" i="2" s="1"/>
  <c r="T111" i="2" s="1"/>
  <c r="U111" i="2" s="1"/>
  <c r="V111" i="2" s="1"/>
  <c r="W111" i="2" s="1"/>
  <c r="X111" i="2" s="1"/>
  <c r="Y111" i="2" s="1"/>
  <c r="Z111" i="2" s="1"/>
  <c r="D112" i="2"/>
  <c r="E112" i="2" s="1"/>
  <c r="F112" i="2" s="1"/>
  <c r="G112" i="2" s="1"/>
  <c r="H112" i="2" s="1"/>
  <c r="I112" i="2" s="1"/>
  <c r="J112" i="2" s="1"/>
  <c r="K112" i="2" s="1"/>
  <c r="L112" i="2" s="1"/>
  <c r="M112" i="2" s="1"/>
  <c r="N112" i="2" s="1"/>
  <c r="O112" i="2" s="1"/>
  <c r="P112" i="2" s="1"/>
  <c r="Q112" i="2" s="1"/>
  <c r="R112" i="2" s="1"/>
  <c r="S112" i="2" s="1"/>
  <c r="T112" i="2" s="1"/>
  <c r="U112" i="2" s="1"/>
  <c r="V112" i="2" s="1"/>
  <c r="W112" i="2" s="1"/>
  <c r="X112" i="2" s="1"/>
  <c r="Y112" i="2" s="1"/>
  <c r="Z112" i="2" s="1"/>
  <c r="D113" i="2"/>
  <c r="E113" i="2" s="1"/>
  <c r="F113" i="2" s="1"/>
  <c r="G113" i="2" s="1"/>
  <c r="H113" i="2" s="1"/>
  <c r="I113" i="2" s="1"/>
  <c r="J113" i="2" s="1"/>
  <c r="K113" i="2" s="1"/>
  <c r="L113" i="2" s="1"/>
  <c r="M113" i="2" s="1"/>
  <c r="N113" i="2" s="1"/>
  <c r="O113" i="2" s="1"/>
  <c r="P113" i="2" s="1"/>
  <c r="Q113" i="2" s="1"/>
  <c r="R113" i="2" s="1"/>
  <c r="S113" i="2" s="1"/>
  <c r="T113" i="2" s="1"/>
  <c r="U113" i="2" s="1"/>
  <c r="V113" i="2" s="1"/>
  <c r="W113" i="2" s="1"/>
  <c r="X113" i="2" s="1"/>
  <c r="Y113" i="2" s="1"/>
  <c r="Z113" i="2" s="1"/>
  <c r="D114" i="2"/>
  <c r="E114" i="2" s="1"/>
  <c r="F114" i="2" s="1"/>
  <c r="G114" i="2" s="1"/>
  <c r="H114" i="2" s="1"/>
  <c r="I114" i="2" s="1"/>
  <c r="J114" i="2" s="1"/>
  <c r="K114" i="2" s="1"/>
  <c r="L114" i="2" s="1"/>
  <c r="M114" i="2" s="1"/>
  <c r="N114" i="2" s="1"/>
  <c r="O114" i="2" s="1"/>
  <c r="P114" i="2" s="1"/>
  <c r="Q114" i="2" s="1"/>
  <c r="R114" i="2" s="1"/>
  <c r="S114" i="2" s="1"/>
  <c r="T114" i="2" s="1"/>
  <c r="U114" i="2" s="1"/>
  <c r="V114" i="2" s="1"/>
  <c r="W114" i="2" s="1"/>
  <c r="X114" i="2" s="1"/>
  <c r="Y114" i="2" s="1"/>
  <c r="Z114" i="2" s="1"/>
  <c r="D115" i="2"/>
  <c r="E115" i="2" s="1"/>
  <c r="F115" i="2" s="1"/>
  <c r="G115" i="2" s="1"/>
  <c r="H115" i="2" s="1"/>
  <c r="I115" i="2" s="1"/>
  <c r="J115" i="2" s="1"/>
  <c r="K115" i="2" s="1"/>
  <c r="L115" i="2" s="1"/>
  <c r="M115" i="2" s="1"/>
  <c r="N115" i="2" s="1"/>
  <c r="O115" i="2" s="1"/>
  <c r="P115" i="2" s="1"/>
  <c r="Q115" i="2" s="1"/>
  <c r="R115" i="2" s="1"/>
  <c r="S115" i="2" s="1"/>
  <c r="T115" i="2" s="1"/>
  <c r="U115" i="2" s="1"/>
  <c r="V115" i="2" s="1"/>
  <c r="W115" i="2" s="1"/>
  <c r="X115" i="2" s="1"/>
  <c r="Y115" i="2" s="1"/>
  <c r="Z115" i="2" s="1"/>
  <c r="D116" i="2"/>
  <c r="E116" i="2" s="1"/>
  <c r="F116" i="2" s="1"/>
  <c r="G116" i="2" s="1"/>
  <c r="H116" i="2" s="1"/>
  <c r="I116" i="2" s="1"/>
  <c r="J116" i="2" s="1"/>
  <c r="K116" i="2" s="1"/>
  <c r="L116" i="2" s="1"/>
  <c r="M116" i="2" s="1"/>
  <c r="N116" i="2" s="1"/>
  <c r="O116" i="2" s="1"/>
  <c r="P116" i="2" s="1"/>
  <c r="Q116" i="2" s="1"/>
  <c r="R116" i="2" s="1"/>
  <c r="S116" i="2" s="1"/>
  <c r="T116" i="2" s="1"/>
  <c r="U116" i="2" s="1"/>
  <c r="V116" i="2" s="1"/>
  <c r="W116" i="2" s="1"/>
  <c r="X116" i="2" s="1"/>
  <c r="Y116" i="2" s="1"/>
  <c r="Z116" i="2" s="1"/>
  <c r="D117" i="2"/>
  <c r="E117" i="2" s="1"/>
  <c r="F117" i="2" s="1"/>
  <c r="G117" i="2" s="1"/>
  <c r="H117" i="2" s="1"/>
  <c r="I117" i="2" s="1"/>
  <c r="J117" i="2" s="1"/>
  <c r="K117" i="2" s="1"/>
  <c r="L117" i="2" s="1"/>
  <c r="M117" i="2" s="1"/>
  <c r="N117" i="2" s="1"/>
  <c r="O117" i="2" s="1"/>
  <c r="P117" i="2" s="1"/>
  <c r="Q117" i="2" s="1"/>
  <c r="R117" i="2" s="1"/>
  <c r="S117" i="2" s="1"/>
  <c r="T117" i="2" s="1"/>
  <c r="U117" i="2" s="1"/>
  <c r="V117" i="2" s="1"/>
  <c r="W117" i="2" s="1"/>
  <c r="X117" i="2" s="1"/>
  <c r="Y117" i="2" s="1"/>
  <c r="Z117" i="2" s="1"/>
  <c r="D118" i="2"/>
  <c r="E118" i="2" s="1"/>
  <c r="F118" i="2" s="1"/>
  <c r="G118" i="2" s="1"/>
  <c r="H118" i="2" s="1"/>
  <c r="I118" i="2" s="1"/>
  <c r="J118" i="2" s="1"/>
  <c r="K118" i="2" s="1"/>
  <c r="L118" i="2" s="1"/>
  <c r="M118" i="2" s="1"/>
  <c r="N118" i="2" s="1"/>
  <c r="O118" i="2" s="1"/>
  <c r="P118" i="2" s="1"/>
  <c r="Q118" i="2" s="1"/>
  <c r="R118" i="2" s="1"/>
  <c r="S118" i="2" s="1"/>
  <c r="T118" i="2" s="1"/>
  <c r="U118" i="2" s="1"/>
  <c r="V118" i="2" s="1"/>
  <c r="W118" i="2" s="1"/>
  <c r="X118" i="2" s="1"/>
  <c r="Y118" i="2" s="1"/>
  <c r="Z118" i="2" s="1"/>
  <c r="D119" i="2"/>
  <c r="E119" i="2" s="1"/>
  <c r="F119" i="2" s="1"/>
  <c r="G119" i="2" s="1"/>
  <c r="H119" i="2" s="1"/>
  <c r="I119" i="2" s="1"/>
  <c r="J119" i="2" s="1"/>
  <c r="K119" i="2" s="1"/>
  <c r="L119" i="2" s="1"/>
  <c r="M119" i="2" s="1"/>
  <c r="N119" i="2" s="1"/>
  <c r="O119" i="2" s="1"/>
  <c r="P119" i="2" s="1"/>
  <c r="Q119" i="2" s="1"/>
  <c r="R119" i="2" s="1"/>
  <c r="S119" i="2" s="1"/>
  <c r="T119" i="2" s="1"/>
  <c r="U119" i="2" s="1"/>
  <c r="V119" i="2" s="1"/>
  <c r="W119" i="2" s="1"/>
  <c r="X119" i="2" s="1"/>
  <c r="Y119" i="2" s="1"/>
  <c r="Z119" i="2" s="1"/>
  <c r="D120" i="2"/>
  <c r="E120" i="2" s="1"/>
  <c r="F120" i="2" s="1"/>
  <c r="G120" i="2" s="1"/>
  <c r="H120" i="2" s="1"/>
  <c r="I120" i="2" s="1"/>
  <c r="J120" i="2" s="1"/>
  <c r="K120" i="2" s="1"/>
  <c r="L120" i="2" s="1"/>
  <c r="M120" i="2" s="1"/>
  <c r="N120" i="2" s="1"/>
  <c r="O120" i="2" s="1"/>
  <c r="P120" i="2" s="1"/>
  <c r="Q120" i="2" s="1"/>
  <c r="R120" i="2" s="1"/>
  <c r="S120" i="2" s="1"/>
  <c r="T120" i="2" s="1"/>
  <c r="U120" i="2" s="1"/>
  <c r="V120" i="2" s="1"/>
  <c r="W120" i="2" s="1"/>
  <c r="X120" i="2" s="1"/>
  <c r="Y120" i="2" s="1"/>
  <c r="Z120" i="2" s="1"/>
  <c r="D121" i="2"/>
  <c r="E121" i="2" s="1"/>
  <c r="F121" i="2" s="1"/>
  <c r="G121" i="2" s="1"/>
  <c r="H121" i="2" s="1"/>
  <c r="I121" i="2" s="1"/>
  <c r="J121" i="2" s="1"/>
  <c r="K121" i="2" s="1"/>
  <c r="L121" i="2" s="1"/>
  <c r="M121" i="2" s="1"/>
  <c r="N121" i="2" s="1"/>
  <c r="O121" i="2" s="1"/>
  <c r="P121" i="2" s="1"/>
  <c r="Q121" i="2" s="1"/>
  <c r="R121" i="2" s="1"/>
  <c r="S121" i="2" s="1"/>
  <c r="T121" i="2" s="1"/>
  <c r="U121" i="2" s="1"/>
  <c r="V121" i="2" s="1"/>
  <c r="W121" i="2" s="1"/>
  <c r="X121" i="2" s="1"/>
  <c r="Y121" i="2" s="1"/>
  <c r="Z121" i="2" s="1"/>
  <c r="D122" i="2"/>
  <c r="E122" i="2" s="1"/>
  <c r="F122" i="2" s="1"/>
  <c r="G122" i="2" s="1"/>
  <c r="H122" i="2" s="1"/>
  <c r="I122" i="2" s="1"/>
  <c r="J122" i="2" s="1"/>
  <c r="K122" i="2" s="1"/>
  <c r="L122" i="2" s="1"/>
  <c r="M122" i="2" s="1"/>
  <c r="N122" i="2" s="1"/>
  <c r="O122" i="2" s="1"/>
  <c r="P122" i="2" s="1"/>
  <c r="Q122" i="2" s="1"/>
  <c r="R122" i="2" s="1"/>
  <c r="S122" i="2" s="1"/>
  <c r="T122" i="2" s="1"/>
  <c r="U122" i="2" s="1"/>
  <c r="V122" i="2" s="1"/>
  <c r="W122" i="2" s="1"/>
  <c r="X122" i="2" s="1"/>
  <c r="Y122" i="2" s="1"/>
  <c r="Z122" i="2" s="1"/>
  <c r="D123" i="2"/>
  <c r="E123" i="2" s="1"/>
  <c r="F123" i="2" s="1"/>
  <c r="G123" i="2" s="1"/>
  <c r="H123" i="2" s="1"/>
  <c r="I123" i="2" s="1"/>
  <c r="J123" i="2" s="1"/>
  <c r="K123" i="2" s="1"/>
  <c r="L123" i="2" s="1"/>
  <c r="M123" i="2" s="1"/>
  <c r="N123" i="2" s="1"/>
  <c r="O123" i="2" s="1"/>
  <c r="P123" i="2" s="1"/>
  <c r="Q123" i="2" s="1"/>
  <c r="R123" i="2" s="1"/>
  <c r="S123" i="2" s="1"/>
  <c r="T123" i="2" s="1"/>
  <c r="U123" i="2" s="1"/>
  <c r="V123" i="2" s="1"/>
  <c r="W123" i="2" s="1"/>
  <c r="X123" i="2" s="1"/>
  <c r="Y123" i="2" s="1"/>
  <c r="Z123" i="2" s="1"/>
  <c r="D124" i="2"/>
  <c r="E124" i="2" s="1"/>
  <c r="F124" i="2" s="1"/>
  <c r="G124" i="2" s="1"/>
  <c r="H124" i="2" s="1"/>
  <c r="I124" i="2" s="1"/>
  <c r="J124" i="2" s="1"/>
  <c r="K124" i="2" s="1"/>
  <c r="L124" i="2" s="1"/>
  <c r="M124" i="2" s="1"/>
  <c r="N124" i="2" s="1"/>
  <c r="O124" i="2" s="1"/>
  <c r="P124" i="2" s="1"/>
  <c r="Q124" i="2" s="1"/>
  <c r="R124" i="2" s="1"/>
  <c r="S124" i="2" s="1"/>
  <c r="T124" i="2" s="1"/>
  <c r="U124" i="2" s="1"/>
  <c r="V124" i="2" s="1"/>
  <c r="W124" i="2" s="1"/>
  <c r="X124" i="2" s="1"/>
  <c r="Y124" i="2" s="1"/>
  <c r="Z124" i="2" s="1"/>
  <c r="D125" i="2"/>
  <c r="E125" i="2" s="1"/>
  <c r="F125" i="2" s="1"/>
  <c r="G125" i="2" s="1"/>
  <c r="H125" i="2" s="1"/>
  <c r="I125" i="2" s="1"/>
  <c r="J125" i="2" s="1"/>
  <c r="K125" i="2" s="1"/>
  <c r="L125" i="2" s="1"/>
  <c r="M125" i="2" s="1"/>
  <c r="N125" i="2" s="1"/>
  <c r="O125" i="2" s="1"/>
  <c r="P125" i="2" s="1"/>
  <c r="Q125" i="2" s="1"/>
  <c r="R125" i="2" s="1"/>
  <c r="S125" i="2" s="1"/>
  <c r="T125" i="2" s="1"/>
  <c r="U125" i="2" s="1"/>
  <c r="V125" i="2" s="1"/>
  <c r="W125" i="2" s="1"/>
  <c r="X125" i="2" s="1"/>
  <c r="Y125" i="2" s="1"/>
  <c r="Z125" i="2" s="1"/>
  <c r="D126" i="2"/>
  <c r="E126" i="2" s="1"/>
  <c r="F126" i="2" s="1"/>
  <c r="G126" i="2" s="1"/>
  <c r="H126" i="2" s="1"/>
  <c r="I126" i="2" s="1"/>
  <c r="J126" i="2" s="1"/>
  <c r="K126" i="2" s="1"/>
  <c r="L126" i="2" s="1"/>
  <c r="M126" i="2" s="1"/>
  <c r="N126" i="2" s="1"/>
  <c r="O126" i="2" s="1"/>
  <c r="P126" i="2" s="1"/>
  <c r="Q126" i="2" s="1"/>
  <c r="R126" i="2" s="1"/>
  <c r="S126" i="2" s="1"/>
  <c r="T126" i="2" s="1"/>
  <c r="U126" i="2" s="1"/>
  <c r="V126" i="2" s="1"/>
  <c r="W126" i="2" s="1"/>
  <c r="X126" i="2" s="1"/>
  <c r="Y126" i="2" s="1"/>
  <c r="Z126" i="2" s="1"/>
  <c r="D127" i="2"/>
  <c r="E127" i="2" s="1"/>
  <c r="F127" i="2" s="1"/>
  <c r="G127" i="2" s="1"/>
  <c r="H127" i="2" s="1"/>
  <c r="I127" i="2" s="1"/>
  <c r="J127" i="2" s="1"/>
  <c r="K127" i="2" s="1"/>
  <c r="L127" i="2" s="1"/>
  <c r="M127" i="2" s="1"/>
  <c r="N127" i="2" s="1"/>
  <c r="O127" i="2" s="1"/>
  <c r="P127" i="2" s="1"/>
  <c r="Q127" i="2" s="1"/>
  <c r="R127" i="2" s="1"/>
  <c r="S127" i="2" s="1"/>
  <c r="T127" i="2" s="1"/>
  <c r="U127" i="2" s="1"/>
  <c r="V127" i="2" s="1"/>
  <c r="W127" i="2" s="1"/>
  <c r="X127" i="2" s="1"/>
  <c r="Y127" i="2" s="1"/>
  <c r="Z127" i="2" s="1"/>
  <c r="D128" i="2"/>
  <c r="E128" i="2" s="1"/>
  <c r="F128" i="2" s="1"/>
  <c r="G128" i="2" s="1"/>
  <c r="H128" i="2" s="1"/>
  <c r="I128" i="2" s="1"/>
  <c r="J128" i="2" s="1"/>
  <c r="K128" i="2" s="1"/>
  <c r="L128" i="2" s="1"/>
  <c r="M128" i="2" s="1"/>
  <c r="N128" i="2" s="1"/>
  <c r="O128" i="2" s="1"/>
  <c r="P128" i="2" s="1"/>
  <c r="Q128" i="2" s="1"/>
  <c r="R128" i="2" s="1"/>
  <c r="S128" i="2" s="1"/>
  <c r="T128" i="2" s="1"/>
  <c r="U128" i="2" s="1"/>
  <c r="V128" i="2" s="1"/>
  <c r="W128" i="2" s="1"/>
  <c r="X128" i="2" s="1"/>
  <c r="Y128" i="2" s="1"/>
  <c r="Z128" i="2" s="1"/>
  <c r="D129" i="2"/>
  <c r="E129" i="2" s="1"/>
  <c r="F129" i="2" s="1"/>
  <c r="G129" i="2" s="1"/>
  <c r="H129" i="2" s="1"/>
  <c r="I129" i="2" s="1"/>
  <c r="J129" i="2" s="1"/>
  <c r="K129" i="2" s="1"/>
  <c r="L129" i="2" s="1"/>
  <c r="M129" i="2" s="1"/>
  <c r="N129" i="2" s="1"/>
  <c r="O129" i="2" s="1"/>
  <c r="P129" i="2" s="1"/>
  <c r="Q129" i="2" s="1"/>
  <c r="R129" i="2" s="1"/>
  <c r="S129" i="2" s="1"/>
  <c r="T129" i="2" s="1"/>
  <c r="U129" i="2" s="1"/>
  <c r="V129" i="2" s="1"/>
  <c r="W129" i="2" s="1"/>
  <c r="X129" i="2" s="1"/>
  <c r="Y129" i="2" s="1"/>
  <c r="Z129" i="2" s="1"/>
  <c r="D130" i="2"/>
  <c r="E130" i="2" s="1"/>
  <c r="F130" i="2" s="1"/>
  <c r="G130" i="2" s="1"/>
  <c r="H130" i="2" s="1"/>
  <c r="I130" i="2" s="1"/>
  <c r="J130" i="2" s="1"/>
  <c r="K130" i="2" s="1"/>
  <c r="L130" i="2" s="1"/>
  <c r="M130" i="2" s="1"/>
  <c r="N130" i="2" s="1"/>
  <c r="O130" i="2" s="1"/>
  <c r="P130" i="2" s="1"/>
  <c r="Q130" i="2" s="1"/>
  <c r="R130" i="2" s="1"/>
  <c r="S130" i="2" s="1"/>
  <c r="T130" i="2" s="1"/>
  <c r="U130" i="2" s="1"/>
  <c r="V130" i="2" s="1"/>
  <c r="W130" i="2" s="1"/>
  <c r="X130" i="2" s="1"/>
  <c r="Y130" i="2" s="1"/>
  <c r="Z130" i="2" s="1"/>
  <c r="D131" i="2"/>
  <c r="E131" i="2" s="1"/>
  <c r="F131" i="2" s="1"/>
  <c r="G131" i="2" s="1"/>
  <c r="H131" i="2" s="1"/>
  <c r="I131" i="2" s="1"/>
  <c r="J131" i="2" s="1"/>
  <c r="K131" i="2" s="1"/>
  <c r="L131" i="2" s="1"/>
  <c r="M131" i="2" s="1"/>
  <c r="N131" i="2" s="1"/>
  <c r="O131" i="2" s="1"/>
  <c r="P131" i="2" s="1"/>
  <c r="Q131" i="2" s="1"/>
  <c r="R131" i="2" s="1"/>
  <c r="S131" i="2" s="1"/>
  <c r="T131" i="2" s="1"/>
  <c r="U131" i="2" s="1"/>
  <c r="V131" i="2" s="1"/>
  <c r="W131" i="2" s="1"/>
  <c r="X131" i="2" s="1"/>
  <c r="Y131" i="2" s="1"/>
  <c r="Z131" i="2" s="1"/>
  <c r="D132" i="2"/>
  <c r="E132" i="2" s="1"/>
  <c r="F132" i="2" s="1"/>
  <c r="G132" i="2" s="1"/>
  <c r="H132" i="2" s="1"/>
  <c r="I132" i="2" s="1"/>
  <c r="J132" i="2" s="1"/>
  <c r="K132" i="2" s="1"/>
  <c r="L132" i="2" s="1"/>
  <c r="M132" i="2" s="1"/>
  <c r="N132" i="2" s="1"/>
  <c r="O132" i="2" s="1"/>
  <c r="P132" i="2" s="1"/>
  <c r="Q132" i="2" s="1"/>
  <c r="R132" i="2" s="1"/>
  <c r="S132" i="2" s="1"/>
  <c r="T132" i="2" s="1"/>
  <c r="U132" i="2" s="1"/>
  <c r="V132" i="2" s="1"/>
  <c r="W132" i="2" s="1"/>
  <c r="X132" i="2" s="1"/>
  <c r="Y132" i="2" s="1"/>
  <c r="Z132" i="2" s="1"/>
  <c r="D133" i="2"/>
  <c r="E133" i="2" s="1"/>
  <c r="F133" i="2" s="1"/>
  <c r="G133" i="2" s="1"/>
  <c r="H133" i="2" s="1"/>
  <c r="I133" i="2" s="1"/>
  <c r="J133" i="2" s="1"/>
  <c r="K133" i="2" s="1"/>
  <c r="L133" i="2" s="1"/>
  <c r="M133" i="2" s="1"/>
  <c r="N133" i="2" s="1"/>
  <c r="O133" i="2" s="1"/>
  <c r="P133" i="2" s="1"/>
  <c r="Q133" i="2" s="1"/>
  <c r="R133" i="2" s="1"/>
  <c r="S133" i="2" s="1"/>
  <c r="T133" i="2" s="1"/>
  <c r="U133" i="2" s="1"/>
  <c r="V133" i="2" s="1"/>
  <c r="W133" i="2" s="1"/>
  <c r="X133" i="2" s="1"/>
  <c r="Y133" i="2" s="1"/>
  <c r="Z133" i="2" s="1"/>
  <c r="D134" i="2"/>
  <c r="E134" i="2" s="1"/>
  <c r="F134" i="2" s="1"/>
  <c r="G134" i="2" s="1"/>
  <c r="H134" i="2" s="1"/>
  <c r="I134" i="2" s="1"/>
  <c r="J134" i="2" s="1"/>
  <c r="K134" i="2" s="1"/>
  <c r="L134" i="2" s="1"/>
  <c r="M134" i="2" s="1"/>
  <c r="N134" i="2" s="1"/>
  <c r="O134" i="2" s="1"/>
  <c r="P134" i="2" s="1"/>
  <c r="Q134" i="2" s="1"/>
  <c r="R134" i="2" s="1"/>
  <c r="S134" i="2" s="1"/>
  <c r="T134" i="2" s="1"/>
  <c r="U134" i="2" s="1"/>
  <c r="V134" i="2" s="1"/>
  <c r="W134" i="2" s="1"/>
  <c r="X134" i="2" s="1"/>
  <c r="Y134" i="2" s="1"/>
  <c r="Z134" i="2" s="1"/>
  <c r="D135" i="2"/>
  <c r="E135" i="2" s="1"/>
  <c r="F135" i="2" s="1"/>
  <c r="G135" i="2" s="1"/>
  <c r="H135" i="2" s="1"/>
  <c r="I135" i="2" s="1"/>
  <c r="J135" i="2" s="1"/>
  <c r="K135" i="2" s="1"/>
  <c r="L135" i="2" s="1"/>
  <c r="M135" i="2" s="1"/>
  <c r="N135" i="2" s="1"/>
  <c r="O135" i="2" s="1"/>
  <c r="P135" i="2" s="1"/>
  <c r="Q135" i="2" s="1"/>
  <c r="R135" i="2" s="1"/>
  <c r="S135" i="2" s="1"/>
  <c r="T135" i="2" s="1"/>
  <c r="U135" i="2" s="1"/>
  <c r="V135" i="2" s="1"/>
  <c r="W135" i="2" s="1"/>
  <c r="X135" i="2" s="1"/>
  <c r="Y135" i="2" s="1"/>
  <c r="Z135" i="2" s="1"/>
  <c r="D136" i="2"/>
  <c r="E136" i="2" s="1"/>
  <c r="F136" i="2" s="1"/>
  <c r="G136" i="2" s="1"/>
  <c r="H136" i="2" s="1"/>
  <c r="I136" i="2" s="1"/>
  <c r="J136" i="2" s="1"/>
  <c r="K136" i="2" s="1"/>
  <c r="L136" i="2" s="1"/>
  <c r="M136" i="2" s="1"/>
  <c r="N136" i="2" s="1"/>
  <c r="O136" i="2" s="1"/>
  <c r="P136" i="2" s="1"/>
  <c r="Q136" i="2" s="1"/>
  <c r="R136" i="2" s="1"/>
  <c r="S136" i="2" s="1"/>
  <c r="T136" i="2" s="1"/>
  <c r="U136" i="2" s="1"/>
  <c r="V136" i="2" s="1"/>
  <c r="W136" i="2" s="1"/>
  <c r="X136" i="2" s="1"/>
  <c r="Y136" i="2" s="1"/>
  <c r="Z136" i="2" s="1"/>
  <c r="D137" i="2"/>
  <c r="E137" i="2" s="1"/>
  <c r="F137" i="2" s="1"/>
  <c r="G137" i="2" s="1"/>
  <c r="H137" i="2" s="1"/>
  <c r="I137" i="2" s="1"/>
  <c r="J137" i="2" s="1"/>
  <c r="K137" i="2" s="1"/>
  <c r="L137" i="2" s="1"/>
  <c r="M137" i="2" s="1"/>
  <c r="N137" i="2" s="1"/>
  <c r="O137" i="2" s="1"/>
  <c r="P137" i="2" s="1"/>
  <c r="Q137" i="2" s="1"/>
  <c r="R137" i="2" s="1"/>
  <c r="S137" i="2" s="1"/>
  <c r="T137" i="2" s="1"/>
  <c r="U137" i="2" s="1"/>
  <c r="V137" i="2" s="1"/>
  <c r="W137" i="2" s="1"/>
  <c r="X137" i="2" s="1"/>
  <c r="Y137" i="2" s="1"/>
  <c r="Z137" i="2" s="1"/>
  <c r="D138" i="2"/>
  <c r="E138" i="2" s="1"/>
  <c r="F138" i="2" s="1"/>
  <c r="G138" i="2" s="1"/>
  <c r="H138" i="2" s="1"/>
  <c r="I138" i="2" s="1"/>
  <c r="J138" i="2" s="1"/>
  <c r="K138" i="2" s="1"/>
  <c r="L138" i="2" s="1"/>
  <c r="M138" i="2" s="1"/>
  <c r="N138" i="2" s="1"/>
  <c r="O138" i="2" s="1"/>
  <c r="P138" i="2" s="1"/>
  <c r="Q138" i="2" s="1"/>
  <c r="R138" i="2" s="1"/>
  <c r="S138" i="2" s="1"/>
  <c r="T138" i="2" s="1"/>
  <c r="U138" i="2" s="1"/>
  <c r="V138" i="2" s="1"/>
  <c r="W138" i="2" s="1"/>
  <c r="X138" i="2" s="1"/>
  <c r="Y138" i="2" s="1"/>
  <c r="Z138" i="2" s="1"/>
  <c r="D139" i="2"/>
  <c r="E139" i="2" s="1"/>
  <c r="F139" i="2" s="1"/>
  <c r="G139" i="2" s="1"/>
  <c r="H139" i="2" s="1"/>
  <c r="I139" i="2" s="1"/>
  <c r="J139" i="2" s="1"/>
  <c r="K139" i="2" s="1"/>
  <c r="L139" i="2" s="1"/>
  <c r="M139" i="2" s="1"/>
  <c r="N139" i="2" s="1"/>
  <c r="O139" i="2" s="1"/>
  <c r="P139" i="2" s="1"/>
  <c r="Q139" i="2" s="1"/>
  <c r="R139" i="2" s="1"/>
  <c r="S139" i="2" s="1"/>
  <c r="T139" i="2" s="1"/>
  <c r="U139" i="2" s="1"/>
  <c r="V139" i="2" s="1"/>
  <c r="W139" i="2" s="1"/>
  <c r="X139" i="2" s="1"/>
  <c r="Y139" i="2" s="1"/>
  <c r="Z139" i="2" s="1"/>
  <c r="D140" i="2"/>
  <c r="E140" i="2" s="1"/>
  <c r="F140" i="2" s="1"/>
  <c r="G140" i="2" s="1"/>
  <c r="H140" i="2" s="1"/>
  <c r="I140" i="2" s="1"/>
  <c r="J140" i="2" s="1"/>
  <c r="K140" i="2" s="1"/>
  <c r="L140" i="2" s="1"/>
  <c r="M140" i="2" s="1"/>
  <c r="N140" i="2" s="1"/>
  <c r="O140" i="2" s="1"/>
  <c r="P140" i="2" s="1"/>
  <c r="Q140" i="2" s="1"/>
  <c r="R140" i="2" s="1"/>
  <c r="S140" i="2" s="1"/>
  <c r="T140" i="2" s="1"/>
  <c r="U140" i="2" s="1"/>
  <c r="V140" i="2" s="1"/>
  <c r="W140" i="2" s="1"/>
  <c r="X140" i="2" s="1"/>
  <c r="Y140" i="2" s="1"/>
  <c r="Z140" i="2" s="1"/>
  <c r="D141" i="2"/>
  <c r="E141" i="2" s="1"/>
  <c r="F141" i="2" s="1"/>
  <c r="G141" i="2" s="1"/>
  <c r="H141" i="2" s="1"/>
  <c r="I141" i="2" s="1"/>
  <c r="J141" i="2" s="1"/>
  <c r="K141" i="2" s="1"/>
  <c r="L141" i="2" s="1"/>
  <c r="M141" i="2" s="1"/>
  <c r="N141" i="2" s="1"/>
  <c r="O141" i="2" s="1"/>
  <c r="P141" i="2" s="1"/>
  <c r="Q141" i="2" s="1"/>
  <c r="R141" i="2" s="1"/>
  <c r="S141" i="2" s="1"/>
  <c r="T141" i="2" s="1"/>
  <c r="U141" i="2" s="1"/>
  <c r="V141" i="2" s="1"/>
  <c r="W141" i="2" s="1"/>
  <c r="X141" i="2" s="1"/>
  <c r="Y141" i="2" s="1"/>
  <c r="Z141" i="2" s="1"/>
  <c r="D142" i="2"/>
  <c r="E142" i="2" s="1"/>
  <c r="F142" i="2" s="1"/>
  <c r="G142" i="2" s="1"/>
  <c r="H142" i="2" s="1"/>
  <c r="I142" i="2" s="1"/>
  <c r="J142" i="2" s="1"/>
  <c r="K142" i="2" s="1"/>
  <c r="L142" i="2" s="1"/>
  <c r="M142" i="2" s="1"/>
  <c r="N142" i="2" s="1"/>
  <c r="O142" i="2" s="1"/>
  <c r="P142" i="2" s="1"/>
  <c r="Q142" i="2" s="1"/>
  <c r="R142" i="2" s="1"/>
  <c r="S142" i="2" s="1"/>
  <c r="T142" i="2" s="1"/>
  <c r="U142" i="2" s="1"/>
  <c r="V142" i="2" s="1"/>
  <c r="W142" i="2" s="1"/>
  <c r="X142" i="2" s="1"/>
  <c r="Y142" i="2" s="1"/>
  <c r="Z142" i="2" s="1"/>
  <c r="D143" i="2"/>
  <c r="E143" i="2" s="1"/>
  <c r="F143" i="2" s="1"/>
  <c r="G143" i="2" s="1"/>
  <c r="H143" i="2" s="1"/>
  <c r="I143" i="2" s="1"/>
  <c r="J143" i="2" s="1"/>
  <c r="K143" i="2" s="1"/>
  <c r="L143" i="2" s="1"/>
  <c r="M143" i="2" s="1"/>
  <c r="N143" i="2" s="1"/>
  <c r="O143" i="2" s="1"/>
  <c r="P143" i="2" s="1"/>
  <c r="Q143" i="2" s="1"/>
  <c r="R143" i="2" s="1"/>
  <c r="S143" i="2" s="1"/>
  <c r="T143" i="2" s="1"/>
  <c r="U143" i="2" s="1"/>
  <c r="V143" i="2" s="1"/>
  <c r="W143" i="2" s="1"/>
  <c r="X143" i="2" s="1"/>
  <c r="Y143" i="2" s="1"/>
  <c r="Z143" i="2" s="1"/>
  <c r="D144" i="2"/>
  <c r="E144" i="2" s="1"/>
  <c r="F144" i="2" s="1"/>
  <c r="G144" i="2" s="1"/>
  <c r="H144" i="2" s="1"/>
  <c r="I144" i="2" s="1"/>
  <c r="J144" i="2" s="1"/>
  <c r="K144" i="2" s="1"/>
  <c r="L144" i="2" s="1"/>
  <c r="M144" i="2" s="1"/>
  <c r="N144" i="2" s="1"/>
  <c r="O144" i="2" s="1"/>
  <c r="P144" i="2" s="1"/>
  <c r="Q144" i="2" s="1"/>
  <c r="R144" i="2" s="1"/>
  <c r="S144" i="2" s="1"/>
  <c r="T144" i="2" s="1"/>
  <c r="U144" i="2" s="1"/>
  <c r="V144" i="2" s="1"/>
  <c r="W144" i="2" s="1"/>
  <c r="X144" i="2" s="1"/>
  <c r="Y144" i="2" s="1"/>
  <c r="Z144" i="2" s="1"/>
  <c r="D145" i="2"/>
  <c r="E145" i="2" s="1"/>
  <c r="F145" i="2" s="1"/>
  <c r="G145" i="2" s="1"/>
  <c r="H145" i="2" s="1"/>
  <c r="I145" i="2" s="1"/>
  <c r="J145" i="2" s="1"/>
  <c r="K145" i="2" s="1"/>
  <c r="L145" i="2" s="1"/>
  <c r="M145" i="2" s="1"/>
  <c r="N145" i="2" s="1"/>
  <c r="O145" i="2" s="1"/>
  <c r="P145" i="2" s="1"/>
  <c r="Q145" i="2" s="1"/>
  <c r="R145" i="2" s="1"/>
  <c r="S145" i="2" s="1"/>
  <c r="T145" i="2" s="1"/>
  <c r="U145" i="2" s="1"/>
  <c r="V145" i="2" s="1"/>
  <c r="W145" i="2" s="1"/>
  <c r="X145" i="2" s="1"/>
  <c r="Y145" i="2" s="1"/>
  <c r="Z145" i="2" s="1"/>
  <c r="D146" i="2"/>
  <c r="E146" i="2" s="1"/>
  <c r="F146" i="2" s="1"/>
  <c r="G146" i="2" s="1"/>
  <c r="H146" i="2" s="1"/>
  <c r="I146" i="2" s="1"/>
  <c r="J146" i="2" s="1"/>
  <c r="K146" i="2" s="1"/>
  <c r="L146" i="2" s="1"/>
  <c r="M146" i="2" s="1"/>
  <c r="N146" i="2" s="1"/>
  <c r="O146" i="2" s="1"/>
  <c r="P146" i="2" s="1"/>
  <c r="Q146" i="2" s="1"/>
  <c r="R146" i="2" s="1"/>
  <c r="S146" i="2" s="1"/>
  <c r="T146" i="2" s="1"/>
  <c r="U146" i="2" s="1"/>
  <c r="V146" i="2" s="1"/>
  <c r="W146" i="2" s="1"/>
  <c r="X146" i="2" s="1"/>
  <c r="Y146" i="2" s="1"/>
  <c r="Z146" i="2" s="1"/>
  <c r="D147" i="2"/>
  <c r="E147" i="2" s="1"/>
  <c r="F147" i="2" s="1"/>
  <c r="G147" i="2" s="1"/>
  <c r="H147" i="2" s="1"/>
  <c r="I147" i="2" s="1"/>
  <c r="J147" i="2" s="1"/>
  <c r="K147" i="2" s="1"/>
  <c r="L147" i="2" s="1"/>
  <c r="M147" i="2" s="1"/>
  <c r="N147" i="2" s="1"/>
  <c r="O147" i="2" s="1"/>
  <c r="P147" i="2" s="1"/>
  <c r="Q147" i="2" s="1"/>
  <c r="R147" i="2" s="1"/>
  <c r="S147" i="2" s="1"/>
  <c r="T147" i="2" s="1"/>
  <c r="U147" i="2" s="1"/>
  <c r="V147" i="2" s="1"/>
  <c r="W147" i="2" s="1"/>
  <c r="X147" i="2" s="1"/>
  <c r="Y147" i="2" s="1"/>
  <c r="Z147" i="2" s="1"/>
  <c r="D148" i="2"/>
  <c r="E148" i="2" s="1"/>
  <c r="F148" i="2" s="1"/>
  <c r="G148" i="2" s="1"/>
  <c r="H148" i="2" s="1"/>
  <c r="I148" i="2" s="1"/>
  <c r="J148" i="2" s="1"/>
  <c r="K148" i="2" s="1"/>
  <c r="L148" i="2" s="1"/>
  <c r="M148" i="2" s="1"/>
  <c r="N148" i="2" s="1"/>
  <c r="O148" i="2" s="1"/>
  <c r="P148" i="2" s="1"/>
  <c r="Q148" i="2" s="1"/>
  <c r="R148" i="2" s="1"/>
  <c r="S148" i="2" s="1"/>
  <c r="T148" i="2" s="1"/>
  <c r="U148" i="2" s="1"/>
  <c r="V148" i="2" s="1"/>
  <c r="W148" i="2" s="1"/>
  <c r="X148" i="2" s="1"/>
  <c r="Y148" i="2" s="1"/>
  <c r="Z148" i="2" s="1"/>
  <c r="D149" i="2"/>
  <c r="E149" i="2" s="1"/>
  <c r="F149" i="2" s="1"/>
  <c r="G149" i="2" s="1"/>
  <c r="H149" i="2" s="1"/>
  <c r="I149" i="2" s="1"/>
  <c r="J149" i="2" s="1"/>
  <c r="K149" i="2" s="1"/>
  <c r="L149" i="2" s="1"/>
  <c r="M149" i="2" s="1"/>
  <c r="N149" i="2" s="1"/>
  <c r="O149" i="2" s="1"/>
  <c r="P149" i="2" s="1"/>
  <c r="Q149" i="2" s="1"/>
  <c r="R149" i="2" s="1"/>
  <c r="S149" i="2" s="1"/>
  <c r="T149" i="2" s="1"/>
  <c r="U149" i="2" s="1"/>
  <c r="V149" i="2" s="1"/>
  <c r="W149" i="2" s="1"/>
  <c r="X149" i="2" s="1"/>
  <c r="Y149" i="2" s="1"/>
  <c r="Z149" i="2" s="1"/>
  <c r="D150" i="2"/>
  <c r="E150" i="2" s="1"/>
  <c r="F150" i="2" s="1"/>
  <c r="G150" i="2" s="1"/>
  <c r="H150" i="2" s="1"/>
  <c r="I150" i="2" s="1"/>
  <c r="J150" i="2" s="1"/>
  <c r="K150" i="2" s="1"/>
  <c r="L150" i="2" s="1"/>
  <c r="M150" i="2" s="1"/>
  <c r="N150" i="2" s="1"/>
  <c r="O150" i="2" s="1"/>
  <c r="P150" i="2" s="1"/>
  <c r="Q150" i="2" s="1"/>
  <c r="R150" i="2" s="1"/>
  <c r="S150" i="2" s="1"/>
  <c r="T150" i="2" s="1"/>
  <c r="U150" i="2" s="1"/>
  <c r="V150" i="2" s="1"/>
  <c r="W150" i="2" s="1"/>
  <c r="X150" i="2" s="1"/>
  <c r="Y150" i="2" s="1"/>
  <c r="Z150" i="2" s="1"/>
  <c r="D151" i="2"/>
  <c r="E151" i="2" s="1"/>
  <c r="F151" i="2" s="1"/>
  <c r="G151" i="2" s="1"/>
  <c r="H151" i="2" s="1"/>
  <c r="I151" i="2" s="1"/>
  <c r="J151" i="2" s="1"/>
  <c r="K151" i="2" s="1"/>
  <c r="L151" i="2" s="1"/>
  <c r="M151" i="2" s="1"/>
  <c r="N151" i="2" s="1"/>
  <c r="O151" i="2" s="1"/>
  <c r="P151" i="2" s="1"/>
  <c r="Q151" i="2" s="1"/>
  <c r="R151" i="2" s="1"/>
  <c r="S151" i="2" s="1"/>
  <c r="T151" i="2" s="1"/>
  <c r="U151" i="2" s="1"/>
  <c r="V151" i="2" s="1"/>
  <c r="W151" i="2" s="1"/>
  <c r="X151" i="2" s="1"/>
  <c r="Y151" i="2" s="1"/>
  <c r="Z151" i="2" s="1"/>
  <c r="D152" i="2"/>
  <c r="E152" i="2" s="1"/>
  <c r="F152" i="2" s="1"/>
  <c r="G152" i="2" s="1"/>
  <c r="H152" i="2" s="1"/>
  <c r="I152" i="2" s="1"/>
  <c r="J152" i="2" s="1"/>
  <c r="K152" i="2" s="1"/>
  <c r="L152" i="2" s="1"/>
  <c r="M152" i="2" s="1"/>
  <c r="N152" i="2" s="1"/>
  <c r="O152" i="2" s="1"/>
  <c r="P152" i="2" s="1"/>
  <c r="Q152" i="2" s="1"/>
  <c r="R152" i="2" s="1"/>
  <c r="S152" i="2" s="1"/>
  <c r="T152" i="2" s="1"/>
  <c r="U152" i="2" s="1"/>
  <c r="V152" i="2" s="1"/>
  <c r="W152" i="2" s="1"/>
  <c r="X152" i="2" s="1"/>
  <c r="Y152" i="2" s="1"/>
  <c r="Z152" i="2" s="1"/>
  <c r="D153" i="2"/>
  <c r="E153" i="2" s="1"/>
  <c r="F153" i="2" s="1"/>
  <c r="G153" i="2" s="1"/>
  <c r="H153" i="2" s="1"/>
  <c r="I153" i="2" s="1"/>
  <c r="J153" i="2" s="1"/>
  <c r="K153" i="2" s="1"/>
  <c r="L153" i="2" s="1"/>
  <c r="M153" i="2" s="1"/>
  <c r="N153" i="2" s="1"/>
  <c r="O153" i="2" s="1"/>
  <c r="P153" i="2" s="1"/>
  <c r="Q153" i="2" s="1"/>
  <c r="R153" i="2" s="1"/>
  <c r="S153" i="2" s="1"/>
  <c r="T153" i="2" s="1"/>
  <c r="U153" i="2" s="1"/>
  <c r="V153" i="2" s="1"/>
  <c r="W153" i="2" s="1"/>
  <c r="X153" i="2" s="1"/>
  <c r="Y153" i="2" s="1"/>
  <c r="Z153" i="2" s="1"/>
  <c r="D154" i="2"/>
  <c r="E154" i="2" s="1"/>
  <c r="F154" i="2" s="1"/>
  <c r="G154" i="2" s="1"/>
  <c r="H154" i="2" s="1"/>
  <c r="I154" i="2" s="1"/>
  <c r="J154" i="2" s="1"/>
  <c r="K154" i="2" s="1"/>
  <c r="L154" i="2" s="1"/>
  <c r="M154" i="2" s="1"/>
  <c r="N154" i="2" s="1"/>
  <c r="O154" i="2" s="1"/>
  <c r="P154" i="2" s="1"/>
  <c r="Q154" i="2" s="1"/>
  <c r="R154" i="2" s="1"/>
  <c r="S154" i="2" s="1"/>
  <c r="T154" i="2" s="1"/>
  <c r="U154" i="2" s="1"/>
  <c r="V154" i="2" s="1"/>
  <c r="W154" i="2" s="1"/>
  <c r="X154" i="2" s="1"/>
  <c r="Y154" i="2" s="1"/>
  <c r="Z154" i="2" s="1"/>
  <c r="D155" i="2"/>
  <c r="E155" i="2" s="1"/>
  <c r="F155" i="2" s="1"/>
  <c r="G155" i="2" s="1"/>
  <c r="H155" i="2" s="1"/>
  <c r="I155" i="2" s="1"/>
  <c r="J155" i="2" s="1"/>
  <c r="K155" i="2" s="1"/>
  <c r="L155" i="2" s="1"/>
  <c r="M155" i="2" s="1"/>
  <c r="N155" i="2" s="1"/>
  <c r="O155" i="2" s="1"/>
  <c r="P155" i="2" s="1"/>
  <c r="Q155" i="2" s="1"/>
  <c r="R155" i="2" s="1"/>
  <c r="S155" i="2" s="1"/>
  <c r="T155" i="2" s="1"/>
  <c r="U155" i="2" s="1"/>
  <c r="V155" i="2" s="1"/>
  <c r="W155" i="2" s="1"/>
  <c r="X155" i="2" s="1"/>
  <c r="Y155" i="2" s="1"/>
  <c r="Z155" i="2" s="1"/>
  <c r="D156" i="2"/>
  <c r="E156" i="2" s="1"/>
  <c r="F156" i="2" s="1"/>
  <c r="G156" i="2" s="1"/>
  <c r="H156" i="2" s="1"/>
  <c r="I156" i="2" s="1"/>
  <c r="J156" i="2" s="1"/>
  <c r="K156" i="2" s="1"/>
  <c r="L156" i="2" s="1"/>
  <c r="M156" i="2" s="1"/>
  <c r="N156" i="2" s="1"/>
  <c r="O156" i="2" s="1"/>
  <c r="P156" i="2" s="1"/>
  <c r="Q156" i="2" s="1"/>
  <c r="R156" i="2" s="1"/>
  <c r="S156" i="2" s="1"/>
  <c r="T156" i="2" s="1"/>
  <c r="U156" i="2" s="1"/>
  <c r="V156" i="2" s="1"/>
  <c r="W156" i="2" s="1"/>
  <c r="X156" i="2" s="1"/>
  <c r="Y156" i="2" s="1"/>
  <c r="Z156" i="2" s="1"/>
  <c r="D157" i="2"/>
  <c r="E157" i="2" s="1"/>
  <c r="F157" i="2" s="1"/>
  <c r="G157" i="2" s="1"/>
  <c r="H157" i="2" s="1"/>
  <c r="I157" i="2" s="1"/>
  <c r="J157" i="2" s="1"/>
  <c r="K157" i="2" s="1"/>
  <c r="L157" i="2" s="1"/>
  <c r="M157" i="2" s="1"/>
  <c r="N157" i="2" s="1"/>
  <c r="O157" i="2" s="1"/>
  <c r="P157" i="2" s="1"/>
  <c r="Q157" i="2" s="1"/>
  <c r="R157" i="2" s="1"/>
  <c r="S157" i="2" s="1"/>
  <c r="T157" i="2" s="1"/>
  <c r="U157" i="2" s="1"/>
  <c r="V157" i="2" s="1"/>
  <c r="W157" i="2" s="1"/>
  <c r="X157" i="2" s="1"/>
  <c r="Y157" i="2" s="1"/>
  <c r="Z157" i="2" s="1"/>
  <c r="D158" i="2"/>
  <c r="E158" i="2" s="1"/>
  <c r="F158" i="2" s="1"/>
  <c r="G158" i="2" s="1"/>
  <c r="H158" i="2" s="1"/>
  <c r="I158" i="2" s="1"/>
  <c r="J158" i="2" s="1"/>
  <c r="K158" i="2" s="1"/>
  <c r="L158" i="2" s="1"/>
  <c r="M158" i="2" s="1"/>
  <c r="N158" i="2" s="1"/>
  <c r="O158" i="2" s="1"/>
  <c r="P158" i="2" s="1"/>
  <c r="Q158" i="2" s="1"/>
  <c r="R158" i="2" s="1"/>
  <c r="S158" i="2" s="1"/>
  <c r="T158" i="2" s="1"/>
  <c r="U158" i="2" s="1"/>
  <c r="V158" i="2" s="1"/>
  <c r="W158" i="2" s="1"/>
  <c r="X158" i="2" s="1"/>
  <c r="Y158" i="2" s="1"/>
  <c r="Z158" i="2" s="1"/>
  <c r="D159" i="2"/>
  <c r="E159" i="2" s="1"/>
  <c r="F159" i="2" s="1"/>
  <c r="G159" i="2" s="1"/>
  <c r="H159" i="2" s="1"/>
  <c r="I159" i="2" s="1"/>
  <c r="J159" i="2" s="1"/>
  <c r="K159" i="2" s="1"/>
  <c r="L159" i="2" s="1"/>
  <c r="M159" i="2" s="1"/>
  <c r="N159" i="2" s="1"/>
  <c r="O159" i="2" s="1"/>
  <c r="P159" i="2" s="1"/>
  <c r="Q159" i="2" s="1"/>
  <c r="R159" i="2" s="1"/>
  <c r="S159" i="2" s="1"/>
  <c r="T159" i="2" s="1"/>
  <c r="U159" i="2" s="1"/>
  <c r="V159" i="2" s="1"/>
  <c r="W159" i="2" s="1"/>
  <c r="X159" i="2" s="1"/>
  <c r="Y159" i="2" s="1"/>
  <c r="Z159" i="2" s="1"/>
  <c r="D160" i="2"/>
  <c r="E160" i="2" s="1"/>
  <c r="F160" i="2" s="1"/>
  <c r="G160" i="2" s="1"/>
  <c r="H160" i="2" s="1"/>
  <c r="I160" i="2" s="1"/>
  <c r="J160" i="2" s="1"/>
  <c r="K160" i="2" s="1"/>
  <c r="L160" i="2" s="1"/>
  <c r="M160" i="2" s="1"/>
  <c r="N160" i="2" s="1"/>
  <c r="O160" i="2" s="1"/>
  <c r="P160" i="2" s="1"/>
  <c r="Q160" i="2" s="1"/>
  <c r="R160" i="2" s="1"/>
  <c r="S160" i="2" s="1"/>
  <c r="T160" i="2" s="1"/>
  <c r="U160" i="2" s="1"/>
  <c r="V160" i="2" s="1"/>
  <c r="W160" i="2" s="1"/>
  <c r="X160" i="2" s="1"/>
  <c r="Y160" i="2" s="1"/>
  <c r="Z160" i="2" s="1"/>
  <c r="D161" i="2"/>
  <c r="E161" i="2" s="1"/>
  <c r="F161" i="2" s="1"/>
  <c r="G161" i="2" s="1"/>
  <c r="H161" i="2" s="1"/>
  <c r="I161" i="2" s="1"/>
  <c r="J161" i="2" s="1"/>
  <c r="K161" i="2" s="1"/>
  <c r="L161" i="2" s="1"/>
  <c r="M161" i="2" s="1"/>
  <c r="N161" i="2" s="1"/>
  <c r="O161" i="2" s="1"/>
  <c r="P161" i="2" s="1"/>
  <c r="Q161" i="2" s="1"/>
  <c r="R161" i="2" s="1"/>
  <c r="S161" i="2" s="1"/>
  <c r="T161" i="2" s="1"/>
  <c r="U161" i="2" s="1"/>
  <c r="V161" i="2" s="1"/>
  <c r="W161" i="2" s="1"/>
  <c r="X161" i="2" s="1"/>
  <c r="Y161" i="2" s="1"/>
  <c r="Z161" i="2" s="1"/>
  <c r="D162" i="2"/>
  <c r="E162" i="2" s="1"/>
  <c r="F162" i="2" s="1"/>
  <c r="G162" i="2" s="1"/>
  <c r="H162" i="2" s="1"/>
  <c r="I162" i="2" s="1"/>
  <c r="J162" i="2" s="1"/>
  <c r="K162" i="2" s="1"/>
  <c r="L162" i="2" s="1"/>
  <c r="M162" i="2" s="1"/>
  <c r="N162" i="2" s="1"/>
  <c r="O162" i="2" s="1"/>
  <c r="P162" i="2" s="1"/>
  <c r="Q162" i="2" s="1"/>
  <c r="R162" i="2" s="1"/>
  <c r="S162" i="2" s="1"/>
  <c r="T162" i="2" s="1"/>
  <c r="U162" i="2" s="1"/>
  <c r="V162" i="2" s="1"/>
  <c r="W162" i="2" s="1"/>
  <c r="X162" i="2" s="1"/>
  <c r="Y162" i="2" s="1"/>
  <c r="Z162" i="2" s="1"/>
  <c r="D163" i="2"/>
  <c r="E163" i="2" s="1"/>
  <c r="F163" i="2" s="1"/>
  <c r="G163" i="2" s="1"/>
  <c r="H163" i="2" s="1"/>
  <c r="I163" i="2" s="1"/>
  <c r="J163" i="2" s="1"/>
  <c r="K163" i="2" s="1"/>
  <c r="L163" i="2" s="1"/>
  <c r="M163" i="2" s="1"/>
  <c r="N163" i="2" s="1"/>
  <c r="O163" i="2" s="1"/>
  <c r="P163" i="2" s="1"/>
  <c r="Q163" i="2" s="1"/>
  <c r="R163" i="2" s="1"/>
  <c r="S163" i="2" s="1"/>
  <c r="T163" i="2" s="1"/>
  <c r="U163" i="2" s="1"/>
  <c r="V163" i="2" s="1"/>
  <c r="W163" i="2" s="1"/>
  <c r="X163" i="2" s="1"/>
  <c r="Y163" i="2" s="1"/>
  <c r="Z163" i="2" s="1"/>
  <c r="D164" i="2"/>
  <c r="E164" i="2" s="1"/>
  <c r="F164" i="2" s="1"/>
  <c r="G164" i="2" s="1"/>
  <c r="H164" i="2" s="1"/>
  <c r="I164" i="2" s="1"/>
  <c r="J164" i="2" s="1"/>
  <c r="K164" i="2" s="1"/>
  <c r="L164" i="2" s="1"/>
  <c r="M164" i="2" s="1"/>
  <c r="N164" i="2" s="1"/>
  <c r="O164" i="2" s="1"/>
  <c r="P164" i="2" s="1"/>
  <c r="Q164" i="2" s="1"/>
  <c r="R164" i="2" s="1"/>
  <c r="S164" i="2" s="1"/>
  <c r="T164" i="2" s="1"/>
  <c r="U164" i="2" s="1"/>
  <c r="V164" i="2" s="1"/>
  <c r="W164" i="2" s="1"/>
  <c r="X164" i="2" s="1"/>
  <c r="Y164" i="2" s="1"/>
  <c r="Z164" i="2" s="1"/>
  <c r="D165" i="2"/>
  <c r="E165" i="2" s="1"/>
  <c r="F165" i="2" s="1"/>
  <c r="G165" i="2" s="1"/>
  <c r="H165" i="2" s="1"/>
  <c r="I165" i="2" s="1"/>
  <c r="J165" i="2" s="1"/>
  <c r="K165" i="2" s="1"/>
  <c r="L165" i="2" s="1"/>
  <c r="M165" i="2" s="1"/>
  <c r="N165" i="2" s="1"/>
  <c r="O165" i="2" s="1"/>
  <c r="P165" i="2" s="1"/>
  <c r="Q165" i="2" s="1"/>
  <c r="R165" i="2" s="1"/>
  <c r="S165" i="2" s="1"/>
  <c r="T165" i="2" s="1"/>
  <c r="U165" i="2" s="1"/>
  <c r="V165" i="2" s="1"/>
  <c r="W165" i="2" s="1"/>
  <c r="X165" i="2" s="1"/>
  <c r="Y165" i="2" s="1"/>
  <c r="Z165" i="2" s="1"/>
  <c r="D166" i="2"/>
  <c r="E166" i="2" s="1"/>
  <c r="F166" i="2" s="1"/>
  <c r="G166" i="2" s="1"/>
  <c r="H166" i="2" s="1"/>
  <c r="I166" i="2" s="1"/>
  <c r="J166" i="2" s="1"/>
  <c r="K166" i="2" s="1"/>
  <c r="L166" i="2" s="1"/>
  <c r="M166" i="2" s="1"/>
  <c r="N166" i="2" s="1"/>
  <c r="O166" i="2" s="1"/>
  <c r="P166" i="2" s="1"/>
  <c r="Q166" i="2" s="1"/>
  <c r="R166" i="2" s="1"/>
  <c r="S166" i="2" s="1"/>
  <c r="T166" i="2" s="1"/>
  <c r="U166" i="2" s="1"/>
  <c r="V166" i="2" s="1"/>
  <c r="W166" i="2" s="1"/>
  <c r="X166" i="2" s="1"/>
  <c r="Y166" i="2" s="1"/>
  <c r="Z166" i="2" s="1"/>
  <c r="D167" i="2"/>
  <c r="E167" i="2" s="1"/>
  <c r="F167" i="2" s="1"/>
  <c r="G167" i="2" s="1"/>
  <c r="H167" i="2" s="1"/>
  <c r="I167" i="2" s="1"/>
  <c r="J167" i="2" s="1"/>
  <c r="K167" i="2" s="1"/>
  <c r="L167" i="2" s="1"/>
  <c r="M167" i="2" s="1"/>
  <c r="N167" i="2" s="1"/>
  <c r="O167" i="2" s="1"/>
  <c r="P167" i="2" s="1"/>
  <c r="Q167" i="2" s="1"/>
  <c r="R167" i="2" s="1"/>
  <c r="S167" i="2" s="1"/>
  <c r="T167" i="2" s="1"/>
  <c r="U167" i="2" s="1"/>
  <c r="V167" i="2" s="1"/>
  <c r="W167" i="2" s="1"/>
  <c r="X167" i="2" s="1"/>
  <c r="Y167" i="2" s="1"/>
  <c r="Z167" i="2" s="1"/>
  <c r="D168" i="2"/>
  <c r="E168" i="2" s="1"/>
  <c r="F168" i="2" s="1"/>
  <c r="G168" i="2" s="1"/>
  <c r="H168" i="2" s="1"/>
  <c r="I168" i="2" s="1"/>
  <c r="J168" i="2" s="1"/>
  <c r="K168" i="2" s="1"/>
  <c r="L168" i="2" s="1"/>
  <c r="M168" i="2" s="1"/>
  <c r="N168" i="2" s="1"/>
  <c r="O168" i="2" s="1"/>
  <c r="P168" i="2" s="1"/>
  <c r="Q168" i="2" s="1"/>
  <c r="R168" i="2" s="1"/>
  <c r="S168" i="2" s="1"/>
  <c r="T168" i="2" s="1"/>
  <c r="U168" i="2" s="1"/>
  <c r="V168" i="2" s="1"/>
  <c r="W168" i="2" s="1"/>
  <c r="X168" i="2" s="1"/>
  <c r="Y168" i="2" s="1"/>
  <c r="Z168" i="2" s="1"/>
  <c r="D169" i="2"/>
  <c r="E169" i="2" s="1"/>
  <c r="F169" i="2" s="1"/>
  <c r="G169" i="2" s="1"/>
  <c r="H169" i="2" s="1"/>
  <c r="I169" i="2" s="1"/>
  <c r="J169" i="2" s="1"/>
  <c r="K169" i="2" s="1"/>
  <c r="L169" i="2" s="1"/>
  <c r="M169" i="2" s="1"/>
  <c r="N169" i="2" s="1"/>
  <c r="O169" i="2" s="1"/>
  <c r="P169" i="2" s="1"/>
  <c r="Q169" i="2" s="1"/>
  <c r="R169" i="2" s="1"/>
  <c r="S169" i="2" s="1"/>
  <c r="T169" i="2" s="1"/>
  <c r="U169" i="2" s="1"/>
  <c r="V169" i="2" s="1"/>
  <c r="W169" i="2" s="1"/>
  <c r="X169" i="2" s="1"/>
  <c r="Y169" i="2" s="1"/>
  <c r="Z169" i="2" s="1"/>
  <c r="D170" i="2"/>
  <c r="E170" i="2" s="1"/>
  <c r="F170" i="2" s="1"/>
  <c r="G170" i="2" s="1"/>
  <c r="H170" i="2" s="1"/>
  <c r="I170" i="2" s="1"/>
  <c r="J170" i="2" s="1"/>
  <c r="K170" i="2" s="1"/>
  <c r="L170" i="2" s="1"/>
  <c r="M170" i="2" s="1"/>
  <c r="N170" i="2" s="1"/>
  <c r="O170" i="2" s="1"/>
  <c r="P170" i="2" s="1"/>
  <c r="Q170" i="2" s="1"/>
  <c r="R170" i="2" s="1"/>
  <c r="S170" i="2" s="1"/>
  <c r="T170" i="2" s="1"/>
  <c r="U170" i="2" s="1"/>
  <c r="V170" i="2" s="1"/>
  <c r="W170" i="2" s="1"/>
  <c r="X170" i="2" s="1"/>
  <c r="Y170" i="2" s="1"/>
  <c r="Z170" i="2" s="1"/>
  <c r="D171" i="2"/>
  <c r="E171" i="2" s="1"/>
  <c r="F171" i="2" s="1"/>
  <c r="G171" i="2" s="1"/>
  <c r="H171" i="2" s="1"/>
  <c r="I171" i="2" s="1"/>
  <c r="J171" i="2" s="1"/>
  <c r="K171" i="2" s="1"/>
  <c r="L171" i="2" s="1"/>
  <c r="M171" i="2" s="1"/>
  <c r="N171" i="2" s="1"/>
  <c r="O171" i="2" s="1"/>
  <c r="P171" i="2" s="1"/>
  <c r="Q171" i="2" s="1"/>
  <c r="R171" i="2" s="1"/>
  <c r="S171" i="2" s="1"/>
  <c r="T171" i="2" s="1"/>
  <c r="U171" i="2" s="1"/>
  <c r="V171" i="2" s="1"/>
  <c r="W171" i="2" s="1"/>
  <c r="X171" i="2" s="1"/>
  <c r="Y171" i="2" s="1"/>
  <c r="Z171" i="2" s="1"/>
  <c r="D172" i="2"/>
  <c r="E172" i="2" s="1"/>
  <c r="F172" i="2" s="1"/>
  <c r="G172" i="2" s="1"/>
  <c r="H172" i="2" s="1"/>
  <c r="I172" i="2" s="1"/>
  <c r="J172" i="2" s="1"/>
  <c r="K172" i="2" s="1"/>
  <c r="L172" i="2" s="1"/>
  <c r="M172" i="2" s="1"/>
  <c r="N172" i="2" s="1"/>
  <c r="O172" i="2" s="1"/>
  <c r="P172" i="2" s="1"/>
  <c r="Q172" i="2" s="1"/>
  <c r="R172" i="2" s="1"/>
  <c r="S172" i="2" s="1"/>
  <c r="T172" i="2" s="1"/>
  <c r="U172" i="2" s="1"/>
  <c r="V172" i="2" s="1"/>
  <c r="W172" i="2" s="1"/>
  <c r="X172" i="2" s="1"/>
  <c r="Y172" i="2" s="1"/>
  <c r="Z172" i="2" s="1"/>
  <c r="D173" i="2"/>
  <c r="E173" i="2" s="1"/>
  <c r="F173" i="2" s="1"/>
  <c r="G173" i="2" s="1"/>
  <c r="H173" i="2" s="1"/>
  <c r="I173" i="2" s="1"/>
  <c r="J173" i="2" s="1"/>
  <c r="K173" i="2" s="1"/>
  <c r="L173" i="2" s="1"/>
  <c r="M173" i="2" s="1"/>
  <c r="N173" i="2" s="1"/>
  <c r="O173" i="2" s="1"/>
  <c r="P173" i="2" s="1"/>
  <c r="Q173" i="2" s="1"/>
  <c r="R173" i="2" s="1"/>
  <c r="S173" i="2" s="1"/>
  <c r="T173" i="2" s="1"/>
  <c r="U173" i="2" s="1"/>
  <c r="V173" i="2" s="1"/>
  <c r="W173" i="2" s="1"/>
  <c r="X173" i="2" s="1"/>
  <c r="Y173" i="2" s="1"/>
  <c r="Z173" i="2" s="1"/>
  <c r="D174" i="2"/>
  <c r="E174" i="2" s="1"/>
  <c r="F174" i="2" s="1"/>
  <c r="G174" i="2" s="1"/>
  <c r="H174" i="2" s="1"/>
  <c r="I174" i="2" s="1"/>
  <c r="J174" i="2" s="1"/>
  <c r="K174" i="2" s="1"/>
  <c r="L174" i="2" s="1"/>
  <c r="M174" i="2" s="1"/>
  <c r="N174" i="2" s="1"/>
  <c r="O174" i="2" s="1"/>
  <c r="P174" i="2" s="1"/>
  <c r="Q174" i="2" s="1"/>
  <c r="R174" i="2" s="1"/>
  <c r="S174" i="2" s="1"/>
  <c r="T174" i="2" s="1"/>
  <c r="U174" i="2" s="1"/>
  <c r="V174" i="2" s="1"/>
  <c r="W174" i="2" s="1"/>
  <c r="X174" i="2" s="1"/>
  <c r="Y174" i="2" s="1"/>
  <c r="Z174" i="2" s="1"/>
  <c r="D175" i="2"/>
  <c r="E175" i="2" s="1"/>
  <c r="F175" i="2" s="1"/>
  <c r="G175" i="2" s="1"/>
  <c r="H175" i="2" s="1"/>
  <c r="I175" i="2" s="1"/>
  <c r="J175" i="2" s="1"/>
  <c r="K175" i="2" s="1"/>
  <c r="L175" i="2" s="1"/>
  <c r="M175" i="2" s="1"/>
  <c r="N175" i="2" s="1"/>
  <c r="O175" i="2" s="1"/>
  <c r="P175" i="2" s="1"/>
  <c r="Q175" i="2" s="1"/>
  <c r="R175" i="2" s="1"/>
  <c r="S175" i="2" s="1"/>
  <c r="T175" i="2" s="1"/>
  <c r="U175" i="2" s="1"/>
  <c r="V175" i="2" s="1"/>
  <c r="W175" i="2" s="1"/>
  <c r="X175" i="2" s="1"/>
  <c r="Y175" i="2" s="1"/>
  <c r="Z175" i="2" s="1"/>
  <c r="D176" i="2"/>
  <c r="E176" i="2" s="1"/>
  <c r="F176" i="2" s="1"/>
  <c r="G176" i="2" s="1"/>
  <c r="H176" i="2" s="1"/>
  <c r="I176" i="2" s="1"/>
  <c r="J176" i="2" s="1"/>
  <c r="K176" i="2" s="1"/>
  <c r="L176" i="2" s="1"/>
  <c r="M176" i="2" s="1"/>
  <c r="N176" i="2" s="1"/>
  <c r="O176" i="2" s="1"/>
  <c r="P176" i="2" s="1"/>
  <c r="Q176" i="2" s="1"/>
  <c r="R176" i="2" s="1"/>
  <c r="S176" i="2" s="1"/>
  <c r="T176" i="2" s="1"/>
  <c r="U176" i="2" s="1"/>
  <c r="V176" i="2" s="1"/>
  <c r="W176" i="2" s="1"/>
  <c r="X176" i="2" s="1"/>
  <c r="Y176" i="2" s="1"/>
  <c r="Z176" i="2" s="1"/>
  <c r="D177" i="2"/>
  <c r="E177" i="2" s="1"/>
  <c r="F177" i="2" s="1"/>
  <c r="G177" i="2" s="1"/>
  <c r="H177" i="2" s="1"/>
  <c r="I177" i="2" s="1"/>
  <c r="J177" i="2" s="1"/>
  <c r="K177" i="2" s="1"/>
  <c r="L177" i="2" s="1"/>
  <c r="M177" i="2" s="1"/>
  <c r="N177" i="2" s="1"/>
  <c r="O177" i="2" s="1"/>
  <c r="P177" i="2" s="1"/>
  <c r="Q177" i="2" s="1"/>
  <c r="R177" i="2" s="1"/>
  <c r="S177" i="2" s="1"/>
  <c r="T177" i="2" s="1"/>
  <c r="U177" i="2" s="1"/>
  <c r="V177" i="2" s="1"/>
  <c r="W177" i="2" s="1"/>
  <c r="X177" i="2" s="1"/>
  <c r="Y177" i="2" s="1"/>
  <c r="Z177" i="2" s="1"/>
  <c r="D178" i="2"/>
  <c r="E178" i="2" s="1"/>
  <c r="F178" i="2" s="1"/>
  <c r="G178" i="2" s="1"/>
  <c r="H178" i="2" s="1"/>
  <c r="I178" i="2" s="1"/>
  <c r="J178" i="2" s="1"/>
  <c r="K178" i="2" s="1"/>
  <c r="L178" i="2" s="1"/>
  <c r="M178" i="2" s="1"/>
  <c r="N178" i="2" s="1"/>
  <c r="O178" i="2" s="1"/>
  <c r="P178" i="2" s="1"/>
  <c r="Q178" i="2" s="1"/>
  <c r="R178" i="2" s="1"/>
  <c r="S178" i="2" s="1"/>
  <c r="T178" i="2" s="1"/>
  <c r="U178" i="2" s="1"/>
  <c r="V178" i="2" s="1"/>
  <c r="W178" i="2" s="1"/>
  <c r="X178" i="2" s="1"/>
  <c r="Y178" i="2" s="1"/>
  <c r="Z178" i="2" s="1"/>
  <c r="D179" i="2"/>
  <c r="E179" i="2" s="1"/>
  <c r="F179" i="2" s="1"/>
  <c r="G179" i="2" s="1"/>
  <c r="H179" i="2" s="1"/>
  <c r="I179" i="2" s="1"/>
  <c r="J179" i="2" s="1"/>
  <c r="K179" i="2" s="1"/>
  <c r="L179" i="2" s="1"/>
  <c r="M179" i="2" s="1"/>
  <c r="N179" i="2" s="1"/>
  <c r="O179" i="2" s="1"/>
  <c r="P179" i="2" s="1"/>
  <c r="Q179" i="2" s="1"/>
  <c r="R179" i="2" s="1"/>
  <c r="S179" i="2" s="1"/>
  <c r="T179" i="2" s="1"/>
  <c r="U179" i="2" s="1"/>
  <c r="V179" i="2" s="1"/>
  <c r="W179" i="2" s="1"/>
  <c r="X179" i="2" s="1"/>
  <c r="Y179" i="2" s="1"/>
  <c r="Z179" i="2" s="1"/>
  <c r="D180" i="2"/>
  <c r="E180" i="2" s="1"/>
  <c r="F180" i="2" s="1"/>
  <c r="G180" i="2" s="1"/>
  <c r="H180" i="2" s="1"/>
  <c r="I180" i="2" s="1"/>
  <c r="J180" i="2" s="1"/>
  <c r="K180" i="2" s="1"/>
  <c r="L180" i="2" s="1"/>
  <c r="M180" i="2" s="1"/>
  <c r="N180" i="2" s="1"/>
  <c r="O180" i="2" s="1"/>
  <c r="P180" i="2" s="1"/>
  <c r="Q180" i="2" s="1"/>
  <c r="R180" i="2" s="1"/>
  <c r="S180" i="2" s="1"/>
  <c r="T180" i="2" s="1"/>
  <c r="U180" i="2" s="1"/>
  <c r="V180" i="2" s="1"/>
  <c r="W180" i="2" s="1"/>
  <c r="X180" i="2" s="1"/>
  <c r="Y180" i="2" s="1"/>
  <c r="Z180" i="2" s="1"/>
  <c r="D181" i="2"/>
  <c r="E181" i="2" s="1"/>
  <c r="F181" i="2" s="1"/>
  <c r="G181" i="2" s="1"/>
  <c r="H181" i="2" s="1"/>
  <c r="I181" i="2" s="1"/>
  <c r="J181" i="2" s="1"/>
  <c r="K181" i="2" s="1"/>
  <c r="L181" i="2" s="1"/>
  <c r="M181" i="2" s="1"/>
  <c r="N181" i="2" s="1"/>
  <c r="O181" i="2" s="1"/>
  <c r="P181" i="2" s="1"/>
  <c r="Q181" i="2" s="1"/>
  <c r="R181" i="2" s="1"/>
  <c r="S181" i="2" s="1"/>
  <c r="T181" i="2" s="1"/>
  <c r="U181" i="2" s="1"/>
  <c r="V181" i="2" s="1"/>
  <c r="W181" i="2" s="1"/>
  <c r="X181" i="2" s="1"/>
  <c r="Y181" i="2" s="1"/>
  <c r="Z181" i="2" s="1"/>
  <c r="D182" i="2"/>
  <c r="E182" i="2" s="1"/>
  <c r="F182" i="2" s="1"/>
  <c r="G182" i="2" s="1"/>
  <c r="H182" i="2" s="1"/>
  <c r="I182" i="2" s="1"/>
  <c r="J182" i="2" s="1"/>
  <c r="K182" i="2" s="1"/>
  <c r="L182" i="2" s="1"/>
  <c r="M182" i="2" s="1"/>
  <c r="N182" i="2" s="1"/>
  <c r="O182" i="2" s="1"/>
  <c r="P182" i="2" s="1"/>
  <c r="Q182" i="2" s="1"/>
  <c r="R182" i="2" s="1"/>
  <c r="S182" i="2" s="1"/>
  <c r="T182" i="2" s="1"/>
  <c r="U182" i="2" s="1"/>
  <c r="V182" i="2" s="1"/>
  <c r="W182" i="2" s="1"/>
  <c r="X182" i="2" s="1"/>
  <c r="Y182" i="2" s="1"/>
  <c r="Z182" i="2" s="1"/>
  <c r="D183" i="2"/>
  <c r="E183" i="2" s="1"/>
  <c r="F183" i="2" s="1"/>
  <c r="G183" i="2" s="1"/>
  <c r="H183" i="2" s="1"/>
  <c r="I183" i="2" s="1"/>
  <c r="J183" i="2" s="1"/>
  <c r="K183" i="2" s="1"/>
  <c r="L183" i="2" s="1"/>
  <c r="M183" i="2" s="1"/>
  <c r="N183" i="2" s="1"/>
  <c r="O183" i="2" s="1"/>
  <c r="P183" i="2" s="1"/>
  <c r="Q183" i="2" s="1"/>
  <c r="R183" i="2" s="1"/>
  <c r="S183" i="2" s="1"/>
  <c r="T183" i="2" s="1"/>
  <c r="U183" i="2" s="1"/>
  <c r="V183" i="2" s="1"/>
  <c r="W183" i="2" s="1"/>
  <c r="X183" i="2" s="1"/>
  <c r="Y183" i="2" s="1"/>
  <c r="Z183" i="2" s="1"/>
  <c r="D184" i="2"/>
  <c r="E184" i="2" s="1"/>
  <c r="F184" i="2" s="1"/>
  <c r="G184" i="2" s="1"/>
  <c r="H184" i="2" s="1"/>
  <c r="I184" i="2" s="1"/>
  <c r="J184" i="2" s="1"/>
  <c r="K184" i="2" s="1"/>
  <c r="L184" i="2" s="1"/>
  <c r="M184" i="2" s="1"/>
  <c r="N184" i="2" s="1"/>
  <c r="O184" i="2" s="1"/>
  <c r="P184" i="2" s="1"/>
  <c r="Q184" i="2" s="1"/>
  <c r="R184" i="2" s="1"/>
  <c r="S184" i="2" s="1"/>
  <c r="T184" i="2" s="1"/>
  <c r="U184" i="2" s="1"/>
  <c r="V184" i="2" s="1"/>
  <c r="W184" i="2" s="1"/>
  <c r="X184" i="2" s="1"/>
  <c r="Y184" i="2" s="1"/>
  <c r="Z184" i="2" s="1"/>
  <c r="D185" i="2"/>
  <c r="E185" i="2" s="1"/>
  <c r="F185" i="2" s="1"/>
  <c r="G185" i="2" s="1"/>
  <c r="H185" i="2" s="1"/>
  <c r="I185" i="2" s="1"/>
  <c r="J185" i="2" s="1"/>
  <c r="K185" i="2" s="1"/>
  <c r="L185" i="2" s="1"/>
  <c r="M185" i="2" s="1"/>
  <c r="N185" i="2" s="1"/>
  <c r="O185" i="2" s="1"/>
  <c r="P185" i="2" s="1"/>
  <c r="Q185" i="2" s="1"/>
  <c r="R185" i="2" s="1"/>
  <c r="S185" i="2" s="1"/>
  <c r="T185" i="2" s="1"/>
  <c r="U185" i="2" s="1"/>
  <c r="V185" i="2" s="1"/>
  <c r="W185" i="2" s="1"/>
  <c r="X185" i="2" s="1"/>
  <c r="Y185" i="2" s="1"/>
  <c r="Z185" i="2" s="1"/>
  <c r="D186" i="2"/>
  <c r="E186" i="2" s="1"/>
  <c r="F186" i="2" s="1"/>
  <c r="G186" i="2" s="1"/>
  <c r="H186" i="2" s="1"/>
  <c r="I186" i="2" s="1"/>
  <c r="J186" i="2" s="1"/>
  <c r="K186" i="2" s="1"/>
  <c r="L186" i="2" s="1"/>
  <c r="M186" i="2" s="1"/>
  <c r="N186" i="2" s="1"/>
  <c r="O186" i="2" s="1"/>
  <c r="P186" i="2" s="1"/>
  <c r="Q186" i="2" s="1"/>
  <c r="R186" i="2" s="1"/>
  <c r="S186" i="2" s="1"/>
  <c r="T186" i="2" s="1"/>
  <c r="U186" i="2" s="1"/>
  <c r="V186" i="2" s="1"/>
  <c r="W186" i="2" s="1"/>
  <c r="X186" i="2" s="1"/>
  <c r="Y186" i="2" s="1"/>
  <c r="Z186" i="2" s="1"/>
  <c r="D187" i="2"/>
  <c r="E187" i="2" s="1"/>
  <c r="F187" i="2" s="1"/>
  <c r="G187" i="2" s="1"/>
  <c r="H187" i="2" s="1"/>
  <c r="I187" i="2" s="1"/>
  <c r="J187" i="2" s="1"/>
  <c r="K187" i="2" s="1"/>
  <c r="L187" i="2" s="1"/>
  <c r="M187" i="2" s="1"/>
  <c r="N187" i="2" s="1"/>
  <c r="O187" i="2" s="1"/>
  <c r="P187" i="2" s="1"/>
  <c r="Q187" i="2" s="1"/>
  <c r="R187" i="2" s="1"/>
  <c r="S187" i="2" s="1"/>
  <c r="T187" i="2" s="1"/>
  <c r="U187" i="2" s="1"/>
  <c r="V187" i="2" s="1"/>
  <c r="W187" i="2" s="1"/>
  <c r="X187" i="2" s="1"/>
  <c r="Y187" i="2" s="1"/>
  <c r="Z187" i="2" s="1"/>
  <c r="D188" i="2"/>
  <c r="E188" i="2" s="1"/>
  <c r="F188" i="2" s="1"/>
  <c r="G188" i="2" s="1"/>
  <c r="H188" i="2" s="1"/>
  <c r="I188" i="2" s="1"/>
  <c r="J188" i="2" s="1"/>
  <c r="K188" i="2" s="1"/>
  <c r="L188" i="2" s="1"/>
  <c r="M188" i="2" s="1"/>
  <c r="N188" i="2" s="1"/>
  <c r="O188" i="2" s="1"/>
  <c r="P188" i="2" s="1"/>
  <c r="Q188" i="2" s="1"/>
  <c r="R188" i="2" s="1"/>
  <c r="S188" i="2" s="1"/>
  <c r="T188" i="2" s="1"/>
  <c r="U188" i="2" s="1"/>
  <c r="V188" i="2" s="1"/>
  <c r="W188" i="2" s="1"/>
  <c r="X188" i="2" s="1"/>
  <c r="Y188" i="2" s="1"/>
  <c r="Z188" i="2" s="1"/>
  <c r="D10" i="2"/>
  <c r="E10" i="2" s="1"/>
  <c r="F10" i="2" s="1"/>
  <c r="G10" i="2" s="1"/>
  <c r="H10" i="2" s="1"/>
  <c r="I10" i="2" s="1"/>
  <c r="J10" i="2" s="1"/>
  <c r="K10" i="2" s="1"/>
  <c r="L10" i="2" s="1"/>
  <c r="M10" i="2" s="1"/>
  <c r="N10" i="2" s="1"/>
  <c r="O10" i="2" s="1"/>
  <c r="P10" i="2" s="1"/>
  <c r="Q10" i="2" s="1"/>
  <c r="R10" i="2" s="1"/>
  <c r="S10" i="2" s="1"/>
  <c r="T10" i="2" s="1"/>
  <c r="U10" i="2" s="1"/>
  <c r="V10" i="2" s="1"/>
  <c r="W10" i="2" s="1"/>
  <c r="X10" i="2" s="1"/>
  <c r="Y10" i="2" s="1"/>
  <c r="Z10" i="2" s="1"/>
  <c r="C12" i="16" l="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1" i="16"/>
  <c r="F193" i="16" l="1"/>
  <c r="F191" i="16"/>
  <c r="D193" i="16"/>
  <c r="G193" i="16"/>
  <c r="E193" i="16"/>
  <c r="K193" i="16"/>
  <c r="M193" i="16"/>
  <c r="L193" i="16"/>
  <c r="M191" i="16"/>
  <c r="I193" i="16"/>
  <c r="H191" i="16"/>
  <c r="D191" i="16" l="1"/>
  <c r="J191" i="16"/>
  <c r="G191" i="16"/>
  <c r="I191" i="16"/>
  <c r="E191" i="16"/>
  <c r="H193" i="16"/>
  <c r="L191" i="16"/>
  <c r="J193" i="16"/>
  <c r="K191" i="16"/>
  <c r="C193" i="16"/>
  <c r="C191" i="16"/>
  <c r="E7" i="16" l="1"/>
  <c r="B6" i="3" l="1"/>
  <c r="C6" i="3" s="1"/>
  <c r="C191" i="2" l="1"/>
  <c r="C11" i="9" l="1"/>
  <c r="D11" i="9" s="1"/>
  <c r="E11" i="9" s="1"/>
  <c r="F11" i="9" s="1"/>
  <c r="G11" i="9" s="1"/>
  <c r="H11" i="9" s="1"/>
  <c r="I11" i="9" s="1"/>
  <c r="J11" i="9" s="1"/>
  <c r="K11" i="9" s="1"/>
  <c r="L11" i="9" s="1"/>
  <c r="M11" i="9" s="1"/>
  <c r="N11" i="9" s="1"/>
  <c r="O11" i="9" s="1"/>
  <c r="P11" i="9" s="1"/>
  <c r="Q11" i="9" s="1"/>
  <c r="R11" i="9" s="1"/>
  <c r="S11" i="9" s="1"/>
  <c r="T11" i="9" s="1"/>
  <c r="U11" i="9" s="1"/>
  <c r="V11" i="9" s="1"/>
  <c r="W11" i="9" s="1"/>
  <c r="X11" i="9" s="1"/>
  <c r="Y11" i="9" s="1"/>
  <c r="Z11" i="9" s="1"/>
  <c r="C12" i="9"/>
  <c r="D12" i="9" s="1"/>
  <c r="E12" i="9" s="1"/>
  <c r="F12" i="9" s="1"/>
  <c r="G12" i="9" s="1"/>
  <c r="H12" i="9" s="1"/>
  <c r="I12" i="9" s="1"/>
  <c r="J12" i="9" s="1"/>
  <c r="K12" i="9" s="1"/>
  <c r="L12" i="9" s="1"/>
  <c r="M12" i="9" s="1"/>
  <c r="N12" i="9" s="1"/>
  <c r="O12" i="9" s="1"/>
  <c r="P12" i="9" s="1"/>
  <c r="Q12" i="9" s="1"/>
  <c r="R12" i="9" s="1"/>
  <c r="S12" i="9" s="1"/>
  <c r="T12" i="9" s="1"/>
  <c r="U12" i="9" s="1"/>
  <c r="V12" i="9" s="1"/>
  <c r="W12" i="9" s="1"/>
  <c r="X12" i="9" s="1"/>
  <c r="Y12" i="9" s="1"/>
  <c r="Z12" i="9" s="1"/>
  <c r="C13" i="9"/>
  <c r="D13" i="9" s="1"/>
  <c r="E13" i="9" s="1"/>
  <c r="F13" i="9" s="1"/>
  <c r="G13" i="9" s="1"/>
  <c r="H13" i="9" s="1"/>
  <c r="I13" i="9" s="1"/>
  <c r="J13" i="9" s="1"/>
  <c r="K13" i="9" s="1"/>
  <c r="L13" i="9" s="1"/>
  <c r="M13" i="9" s="1"/>
  <c r="N13" i="9" s="1"/>
  <c r="O13" i="9" s="1"/>
  <c r="P13" i="9" s="1"/>
  <c r="Q13" i="9" s="1"/>
  <c r="R13" i="9" s="1"/>
  <c r="S13" i="9" s="1"/>
  <c r="T13" i="9" s="1"/>
  <c r="U13" i="9" s="1"/>
  <c r="V13" i="9" s="1"/>
  <c r="W13" i="9" s="1"/>
  <c r="X13" i="9" s="1"/>
  <c r="Y13" i="9" s="1"/>
  <c r="Z13" i="9" s="1"/>
  <c r="C14" i="9"/>
  <c r="D14" i="9" s="1"/>
  <c r="E14" i="9" s="1"/>
  <c r="F14" i="9" s="1"/>
  <c r="G14" i="9" s="1"/>
  <c r="H14" i="9" s="1"/>
  <c r="I14" i="9" s="1"/>
  <c r="J14" i="9" s="1"/>
  <c r="K14" i="9" s="1"/>
  <c r="L14" i="9" s="1"/>
  <c r="M14" i="9" s="1"/>
  <c r="N14" i="9" s="1"/>
  <c r="O14" i="9" s="1"/>
  <c r="P14" i="9" s="1"/>
  <c r="Q14" i="9" s="1"/>
  <c r="R14" i="9" s="1"/>
  <c r="S14" i="9" s="1"/>
  <c r="T14" i="9" s="1"/>
  <c r="U14" i="9" s="1"/>
  <c r="V14" i="9" s="1"/>
  <c r="W14" i="9" s="1"/>
  <c r="X14" i="9" s="1"/>
  <c r="Y14" i="9" s="1"/>
  <c r="Z14" i="9" s="1"/>
  <c r="C15" i="9"/>
  <c r="D15" i="9" s="1"/>
  <c r="E15" i="9" s="1"/>
  <c r="F15" i="9" s="1"/>
  <c r="G15" i="9" s="1"/>
  <c r="H15" i="9" s="1"/>
  <c r="I15" i="9" s="1"/>
  <c r="J15" i="9" s="1"/>
  <c r="K15" i="9" s="1"/>
  <c r="L15" i="9" s="1"/>
  <c r="M15" i="9" s="1"/>
  <c r="N15" i="9" s="1"/>
  <c r="O15" i="9" s="1"/>
  <c r="P15" i="9" s="1"/>
  <c r="Q15" i="9" s="1"/>
  <c r="R15" i="9" s="1"/>
  <c r="S15" i="9" s="1"/>
  <c r="T15" i="9" s="1"/>
  <c r="U15" i="9" s="1"/>
  <c r="V15" i="9" s="1"/>
  <c r="W15" i="9" s="1"/>
  <c r="X15" i="9" s="1"/>
  <c r="Y15" i="9" s="1"/>
  <c r="Z15" i="9" s="1"/>
  <c r="C16" i="9"/>
  <c r="D16" i="9" s="1"/>
  <c r="E16" i="9" s="1"/>
  <c r="F16" i="9" s="1"/>
  <c r="G16" i="9" s="1"/>
  <c r="H16" i="9" s="1"/>
  <c r="I16" i="9" s="1"/>
  <c r="J16" i="9" s="1"/>
  <c r="K16" i="9" s="1"/>
  <c r="L16" i="9" s="1"/>
  <c r="M16" i="9" s="1"/>
  <c r="N16" i="9" s="1"/>
  <c r="O16" i="9" s="1"/>
  <c r="P16" i="9" s="1"/>
  <c r="Q16" i="9" s="1"/>
  <c r="R16" i="9" s="1"/>
  <c r="S16" i="9" s="1"/>
  <c r="T16" i="9" s="1"/>
  <c r="U16" i="9" s="1"/>
  <c r="V16" i="9" s="1"/>
  <c r="W16" i="9" s="1"/>
  <c r="X16" i="9" s="1"/>
  <c r="Y16" i="9" s="1"/>
  <c r="Z16" i="9" s="1"/>
  <c r="C17" i="9"/>
  <c r="D17" i="9" s="1"/>
  <c r="E17" i="9" s="1"/>
  <c r="F17" i="9" s="1"/>
  <c r="G17" i="9" s="1"/>
  <c r="H17" i="9" s="1"/>
  <c r="I17" i="9" s="1"/>
  <c r="J17" i="9" s="1"/>
  <c r="K17" i="9" s="1"/>
  <c r="L17" i="9" s="1"/>
  <c r="M17" i="9" s="1"/>
  <c r="N17" i="9" s="1"/>
  <c r="O17" i="9" s="1"/>
  <c r="P17" i="9" s="1"/>
  <c r="Q17" i="9" s="1"/>
  <c r="R17" i="9" s="1"/>
  <c r="S17" i="9" s="1"/>
  <c r="T17" i="9" s="1"/>
  <c r="U17" i="9" s="1"/>
  <c r="V17" i="9" s="1"/>
  <c r="W17" i="9" s="1"/>
  <c r="X17" i="9" s="1"/>
  <c r="Y17" i="9" s="1"/>
  <c r="Z17" i="9" s="1"/>
  <c r="C18" i="9"/>
  <c r="D18" i="9" s="1"/>
  <c r="E18" i="9" s="1"/>
  <c r="F18" i="9" s="1"/>
  <c r="G18" i="9" s="1"/>
  <c r="H18" i="9" s="1"/>
  <c r="I18" i="9" s="1"/>
  <c r="J18" i="9" s="1"/>
  <c r="K18" i="9" s="1"/>
  <c r="L18" i="9" s="1"/>
  <c r="M18" i="9" s="1"/>
  <c r="N18" i="9" s="1"/>
  <c r="O18" i="9" s="1"/>
  <c r="P18" i="9" s="1"/>
  <c r="Q18" i="9" s="1"/>
  <c r="R18" i="9" s="1"/>
  <c r="S18" i="9" s="1"/>
  <c r="T18" i="9" s="1"/>
  <c r="U18" i="9" s="1"/>
  <c r="V18" i="9" s="1"/>
  <c r="W18" i="9" s="1"/>
  <c r="X18" i="9" s="1"/>
  <c r="Y18" i="9" s="1"/>
  <c r="Z18" i="9" s="1"/>
  <c r="C19" i="9"/>
  <c r="D19" i="9" s="1"/>
  <c r="E19" i="9" s="1"/>
  <c r="F19" i="9" s="1"/>
  <c r="G19" i="9" s="1"/>
  <c r="H19" i="9" s="1"/>
  <c r="I19" i="9" s="1"/>
  <c r="J19" i="9" s="1"/>
  <c r="K19" i="9" s="1"/>
  <c r="L19" i="9" s="1"/>
  <c r="M19" i="9" s="1"/>
  <c r="N19" i="9" s="1"/>
  <c r="O19" i="9" s="1"/>
  <c r="P19" i="9" s="1"/>
  <c r="Q19" i="9" s="1"/>
  <c r="R19" i="9" s="1"/>
  <c r="S19" i="9" s="1"/>
  <c r="T19" i="9" s="1"/>
  <c r="U19" i="9" s="1"/>
  <c r="V19" i="9" s="1"/>
  <c r="W19" i="9" s="1"/>
  <c r="X19" i="9" s="1"/>
  <c r="Y19" i="9" s="1"/>
  <c r="Z19" i="9" s="1"/>
  <c r="C20" i="9"/>
  <c r="D20" i="9" s="1"/>
  <c r="E20" i="9" s="1"/>
  <c r="F20" i="9" s="1"/>
  <c r="G20" i="9" s="1"/>
  <c r="H20" i="9" s="1"/>
  <c r="I20" i="9" s="1"/>
  <c r="J20" i="9" s="1"/>
  <c r="K20" i="9" s="1"/>
  <c r="L20" i="9" s="1"/>
  <c r="M20" i="9" s="1"/>
  <c r="N20" i="9" s="1"/>
  <c r="O20" i="9" s="1"/>
  <c r="P20" i="9" s="1"/>
  <c r="Q20" i="9" s="1"/>
  <c r="R20" i="9" s="1"/>
  <c r="S20" i="9" s="1"/>
  <c r="T20" i="9" s="1"/>
  <c r="U20" i="9" s="1"/>
  <c r="V20" i="9" s="1"/>
  <c r="W20" i="9" s="1"/>
  <c r="X20" i="9" s="1"/>
  <c r="Y20" i="9" s="1"/>
  <c r="Z20" i="9" s="1"/>
  <c r="C21" i="9"/>
  <c r="D21" i="9" s="1"/>
  <c r="E21" i="9" s="1"/>
  <c r="F21" i="9" s="1"/>
  <c r="G21" i="9" s="1"/>
  <c r="H21" i="9" s="1"/>
  <c r="I21" i="9" s="1"/>
  <c r="J21" i="9" s="1"/>
  <c r="K21" i="9" s="1"/>
  <c r="L21" i="9" s="1"/>
  <c r="M21" i="9" s="1"/>
  <c r="N21" i="9" s="1"/>
  <c r="O21" i="9" s="1"/>
  <c r="P21" i="9" s="1"/>
  <c r="Q21" i="9" s="1"/>
  <c r="R21" i="9" s="1"/>
  <c r="S21" i="9" s="1"/>
  <c r="T21" i="9" s="1"/>
  <c r="U21" i="9" s="1"/>
  <c r="V21" i="9" s="1"/>
  <c r="W21" i="9" s="1"/>
  <c r="X21" i="9" s="1"/>
  <c r="Y21" i="9" s="1"/>
  <c r="Z21" i="9" s="1"/>
  <c r="C22" i="9"/>
  <c r="D22" i="9" s="1"/>
  <c r="E22" i="9" s="1"/>
  <c r="F22" i="9" s="1"/>
  <c r="G22" i="9" s="1"/>
  <c r="H22" i="9" s="1"/>
  <c r="I22" i="9" s="1"/>
  <c r="J22" i="9" s="1"/>
  <c r="K22" i="9" s="1"/>
  <c r="L22" i="9" s="1"/>
  <c r="M22" i="9" s="1"/>
  <c r="N22" i="9" s="1"/>
  <c r="O22" i="9" s="1"/>
  <c r="P22" i="9" s="1"/>
  <c r="Q22" i="9" s="1"/>
  <c r="R22" i="9" s="1"/>
  <c r="S22" i="9" s="1"/>
  <c r="T22" i="9" s="1"/>
  <c r="U22" i="9" s="1"/>
  <c r="V22" i="9" s="1"/>
  <c r="W22" i="9" s="1"/>
  <c r="X22" i="9" s="1"/>
  <c r="Y22" i="9" s="1"/>
  <c r="Z22" i="9" s="1"/>
  <c r="C23" i="9"/>
  <c r="D23" i="9" s="1"/>
  <c r="E23" i="9" s="1"/>
  <c r="F23" i="9" s="1"/>
  <c r="G23" i="9" s="1"/>
  <c r="H23" i="9" s="1"/>
  <c r="I23" i="9" s="1"/>
  <c r="J23" i="9" s="1"/>
  <c r="K23" i="9" s="1"/>
  <c r="L23" i="9" s="1"/>
  <c r="M23" i="9" s="1"/>
  <c r="N23" i="9" s="1"/>
  <c r="O23" i="9" s="1"/>
  <c r="P23" i="9" s="1"/>
  <c r="Q23" i="9" s="1"/>
  <c r="R23" i="9" s="1"/>
  <c r="S23" i="9" s="1"/>
  <c r="T23" i="9" s="1"/>
  <c r="U23" i="9" s="1"/>
  <c r="V23" i="9" s="1"/>
  <c r="W23" i="9" s="1"/>
  <c r="X23" i="9" s="1"/>
  <c r="Y23" i="9" s="1"/>
  <c r="Z23" i="9" s="1"/>
  <c r="C24" i="9"/>
  <c r="D24" i="9" s="1"/>
  <c r="E24" i="9" s="1"/>
  <c r="F24" i="9" s="1"/>
  <c r="G24" i="9" s="1"/>
  <c r="H24" i="9" s="1"/>
  <c r="I24" i="9" s="1"/>
  <c r="J24" i="9" s="1"/>
  <c r="K24" i="9" s="1"/>
  <c r="L24" i="9" s="1"/>
  <c r="M24" i="9" s="1"/>
  <c r="N24" i="9" s="1"/>
  <c r="O24" i="9" s="1"/>
  <c r="P24" i="9" s="1"/>
  <c r="Q24" i="9" s="1"/>
  <c r="R24" i="9" s="1"/>
  <c r="S24" i="9" s="1"/>
  <c r="T24" i="9" s="1"/>
  <c r="U24" i="9" s="1"/>
  <c r="V24" i="9" s="1"/>
  <c r="W24" i="9" s="1"/>
  <c r="X24" i="9" s="1"/>
  <c r="Y24" i="9" s="1"/>
  <c r="Z24" i="9" s="1"/>
  <c r="C25" i="9"/>
  <c r="D25" i="9" s="1"/>
  <c r="E25" i="9" s="1"/>
  <c r="F25" i="9" s="1"/>
  <c r="G25" i="9" s="1"/>
  <c r="H25" i="9" s="1"/>
  <c r="I25" i="9" s="1"/>
  <c r="J25" i="9" s="1"/>
  <c r="K25" i="9" s="1"/>
  <c r="L25" i="9" s="1"/>
  <c r="M25" i="9" s="1"/>
  <c r="N25" i="9" s="1"/>
  <c r="O25" i="9" s="1"/>
  <c r="P25" i="9" s="1"/>
  <c r="Q25" i="9" s="1"/>
  <c r="R25" i="9" s="1"/>
  <c r="S25" i="9" s="1"/>
  <c r="T25" i="9" s="1"/>
  <c r="U25" i="9" s="1"/>
  <c r="V25" i="9" s="1"/>
  <c r="W25" i="9" s="1"/>
  <c r="X25" i="9" s="1"/>
  <c r="Y25" i="9" s="1"/>
  <c r="Z25" i="9" s="1"/>
  <c r="C26" i="9"/>
  <c r="D26" i="9" s="1"/>
  <c r="E26" i="9" s="1"/>
  <c r="F26" i="9" s="1"/>
  <c r="G26" i="9" s="1"/>
  <c r="H26" i="9" s="1"/>
  <c r="I26" i="9" s="1"/>
  <c r="J26" i="9" s="1"/>
  <c r="K26" i="9" s="1"/>
  <c r="L26" i="9" s="1"/>
  <c r="M26" i="9" s="1"/>
  <c r="N26" i="9" s="1"/>
  <c r="O26" i="9" s="1"/>
  <c r="P26" i="9" s="1"/>
  <c r="Q26" i="9" s="1"/>
  <c r="R26" i="9" s="1"/>
  <c r="S26" i="9" s="1"/>
  <c r="T26" i="9" s="1"/>
  <c r="U26" i="9" s="1"/>
  <c r="V26" i="9" s="1"/>
  <c r="W26" i="9" s="1"/>
  <c r="X26" i="9" s="1"/>
  <c r="Y26" i="9" s="1"/>
  <c r="Z26" i="9" s="1"/>
  <c r="C27" i="9"/>
  <c r="D27" i="9" s="1"/>
  <c r="E27" i="9" s="1"/>
  <c r="F27" i="9" s="1"/>
  <c r="G27" i="9" s="1"/>
  <c r="H27" i="9" s="1"/>
  <c r="I27" i="9" s="1"/>
  <c r="J27" i="9" s="1"/>
  <c r="K27" i="9" s="1"/>
  <c r="L27" i="9" s="1"/>
  <c r="M27" i="9" s="1"/>
  <c r="N27" i="9" s="1"/>
  <c r="O27" i="9" s="1"/>
  <c r="P27" i="9" s="1"/>
  <c r="Q27" i="9" s="1"/>
  <c r="R27" i="9" s="1"/>
  <c r="S27" i="9" s="1"/>
  <c r="T27" i="9" s="1"/>
  <c r="U27" i="9" s="1"/>
  <c r="V27" i="9" s="1"/>
  <c r="W27" i="9" s="1"/>
  <c r="X27" i="9" s="1"/>
  <c r="Y27" i="9" s="1"/>
  <c r="Z27" i="9" s="1"/>
  <c r="C28" i="9"/>
  <c r="D28" i="9" s="1"/>
  <c r="E28" i="9" s="1"/>
  <c r="F28" i="9" s="1"/>
  <c r="G28" i="9" s="1"/>
  <c r="H28" i="9" s="1"/>
  <c r="I28" i="9" s="1"/>
  <c r="J28" i="9" s="1"/>
  <c r="K28" i="9" s="1"/>
  <c r="L28" i="9" s="1"/>
  <c r="M28" i="9" s="1"/>
  <c r="N28" i="9" s="1"/>
  <c r="O28" i="9" s="1"/>
  <c r="P28" i="9" s="1"/>
  <c r="Q28" i="9" s="1"/>
  <c r="R28" i="9" s="1"/>
  <c r="S28" i="9" s="1"/>
  <c r="T28" i="9" s="1"/>
  <c r="U28" i="9" s="1"/>
  <c r="V28" i="9" s="1"/>
  <c r="W28" i="9" s="1"/>
  <c r="X28" i="9" s="1"/>
  <c r="Y28" i="9" s="1"/>
  <c r="Z28" i="9" s="1"/>
  <c r="C29" i="9"/>
  <c r="D29" i="9" s="1"/>
  <c r="E29" i="9" s="1"/>
  <c r="F29" i="9" s="1"/>
  <c r="G29" i="9" s="1"/>
  <c r="H29" i="9" s="1"/>
  <c r="I29" i="9" s="1"/>
  <c r="J29" i="9" s="1"/>
  <c r="K29" i="9" s="1"/>
  <c r="L29" i="9" s="1"/>
  <c r="M29" i="9" s="1"/>
  <c r="N29" i="9" s="1"/>
  <c r="O29" i="9" s="1"/>
  <c r="P29" i="9" s="1"/>
  <c r="Q29" i="9" s="1"/>
  <c r="R29" i="9" s="1"/>
  <c r="S29" i="9" s="1"/>
  <c r="T29" i="9" s="1"/>
  <c r="U29" i="9" s="1"/>
  <c r="V29" i="9" s="1"/>
  <c r="W29" i="9" s="1"/>
  <c r="X29" i="9" s="1"/>
  <c r="Y29" i="9" s="1"/>
  <c r="Z29" i="9" s="1"/>
  <c r="C30" i="9"/>
  <c r="D30" i="9" s="1"/>
  <c r="E30" i="9" s="1"/>
  <c r="F30" i="9" s="1"/>
  <c r="G30" i="9" s="1"/>
  <c r="H30" i="9" s="1"/>
  <c r="I30" i="9" s="1"/>
  <c r="J30" i="9" s="1"/>
  <c r="K30" i="9" s="1"/>
  <c r="L30" i="9" s="1"/>
  <c r="M30" i="9" s="1"/>
  <c r="N30" i="9" s="1"/>
  <c r="O30" i="9" s="1"/>
  <c r="P30" i="9" s="1"/>
  <c r="Q30" i="9" s="1"/>
  <c r="R30" i="9" s="1"/>
  <c r="S30" i="9" s="1"/>
  <c r="T30" i="9" s="1"/>
  <c r="U30" i="9" s="1"/>
  <c r="V30" i="9" s="1"/>
  <c r="W30" i="9" s="1"/>
  <c r="X30" i="9" s="1"/>
  <c r="Y30" i="9" s="1"/>
  <c r="Z30" i="9" s="1"/>
  <c r="C31" i="9"/>
  <c r="D31" i="9" s="1"/>
  <c r="E31" i="9" s="1"/>
  <c r="F31" i="9" s="1"/>
  <c r="G31" i="9" s="1"/>
  <c r="H31" i="9" s="1"/>
  <c r="I31" i="9" s="1"/>
  <c r="J31" i="9" s="1"/>
  <c r="K31" i="9" s="1"/>
  <c r="L31" i="9" s="1"/>
  <c r="M31" i="9" s="1"/>
  <c r="N31" i="9" s="1"/>
  <c r="O31" i="9" s="1"/>
  <c r="P31" i="9" s="1"/>
  <c r="Q31" i="9" s="1"/>
  <c r="R31" i="9" s="1"/>
  <c r="S31" i="9" s="1"/>
  <c r="T31" i="9" s="1"/>
  <c r="U31" i="9" s="1"/>
  <c r="V31" i="9" s="1"/>
  <c r="W31" i="9" s="1"/>
  <c r="X31" i="9" s="1"/>
  <c r="Y31" i="9" s="1"/>
  <c r="Z31" i="9" s="1"/>
  <c r="C32" i="9"/>
  <c r="D32" i="9" s="1"/>
  <c r="E32" i="9" s="1"/>
  <c r="F32" i="9" s="1"/>
  <c r="G32" i="9" s="1"/>
  <c r="H32" i="9" s="1"/>
  <c r="I32" i="9" s="1"/>
  <c r="J32" i="9" s="1"/>
  <c r="K32" i="9" s="1"/>
  <c r="L32" i="9" s="1"/>
  <c r="M32" i="9" s="1"/>
  <c r="N32" i="9" s="1"/>
  <c r="O32" i="9" s="1"/>
  <c r="P32" i="9" s="1"/>
  <c r="Q32" i="9" s="1"/>
  <c r="R32" i="9" s="1"/>
  <c r="S32" i="9" s="1"/>
  <c r="T32" i="9" s="1"/>
  <c r="U32" i="9" s="1"/>
  <c r="V32" i="9" s="1"/>
  <c r="W32" i="9" s="1"/>
  <c r="X32" i="9" s="1"/>
  <c r="Y32" i="9" s="1"/>
  <c r="Z32" i="9" s="1"/>
  <c r="C33" i="9"/>
  <c r="D33" i="9" s="1"/>
  <c r="E33" i="9" s="1"/>
  <c r="F33" i="9" s="1"/>
  <c r="G33" i="9" s="1"/>
  <c r="H33" i="9" s="1"/>
  <c r="I33" i="9" s="1"/>
  <c r="J33" i="9" s="1"/>
  <c r="K33" i="9" s="1"/>
  <c r="L33" i="9" s="1"/>
  <c r="M33" i="9" s="1"/>
  <c r="N33" i="9" s="1"/>
  <c r="O33" i="9" s="1"/>
  <c r="P33" i="9" s="1"/>
  <c r="Q33" i="9" s="1"/>
  <c r="R33" i="9" s="1"/>
  <c r="S33" i="9" s="1"/>
  <c r="T33" i="9" s="1"/>
  <c r="U33" i="9" s="1"/>
  <c r="V33" i="9" s="1"/>
  <c r="W33" i="9" s="1"/>
  <c r="X33" i="9" s="1"/>
  <c r="Y33" i="9" s="1"/>
  <c r="Z33" i="9" s="1"/>
  <c r="C34" i="9"/>
  <c r="D34" i="9" s="1"/>
  <c r="E34" i="9" s="1"/>
  <c r="F34" i="9" s="1"/>
  <c r="G34" i="9" s="1"/>
  <c r="H34" i="9" s="1"/>
  <c r="I34" i="9" s="1"/>
  <c r="J34" i="9" s="1"/>
  <c r="K34" i="9" s="1"/>
  <c r="L34" i="9" s="1"/>
  <c r="M34" i="9" s="1"/>
  <c r="N34" i="9" s="1"/>
  <c r="O34" i="9" s="1"/>
  <c r="P34" i="9" s="1"/>
  <c r="Q34" i="9" s="1"/>
  <c r="R34" i="9" s="1"/>
  <c r="S34" i="9" s="1"/>
  <c r="T34" i="9" s="1"/>
  <c r="U34" i="9" s="1"/>
  <c r="V34" i="9" s="1"/>
  <c r="W34" i="9" s="1"/>
  <c r="X34" i="9" s="1"/>
  <c r="Y34" i="9" s="1"/>
  <c r="Z34" i="9" s="1"/>
  <c r="C35" i="9"/>
  <c r="D35" i="9" s="1"/>
  <c r="E35" i="9" s="1"/>
  <c r="F35" i="9" s="1"/>
  <c r="G35" i="9" s="1"/>
  <c r="H35" i="9" s="1"/>
  <c r="I35" i="9" s="1"/>
  <c r="J35" i="9" s="1"/>
  <c r="K35" i="9" s="1"/>
  <c r="L35" i="9" s="1"/>
  <c r="M35" i="9" s="1"/>
  <c r="N35" i="9" s="1"/>
  <c r="O35" i="9" s="1"/>
  <c r="P35" i="9" s="1"/>
  <c r="Q35" i="9" s="1"/>
  <c r="R35" i="9" s="1"/>
  <c r="S35" i="9" s="1"/>
  <c r="T35" i="9" s="1"/>
  <c r="U35" i="9" s="1"/>
  <c r="V35" i="9" s="1"/>
  <c r="W35" i="9" s="1"/>
  <c r="X35" i="9" s="1"/>
  <c r="Y35" i="9" s="1"/>
  <c r="Z35" i="9" s="1"/>
  <c r="C36" i="9"/>
  <c r="D36" i="9" s="1"/>
  <c r="E36" i="9" s="1"/>
  <c r="F36" i="9" s="1"/>
  <c r="G36" i="9" s="1"/>
  <c r="H36" i="9" s="1"/>
  <c r="I36" i="9" s="1"/>
  <c r="J36" i="9" s="1"/>
  <c r="K36" i="9" s="1"/>
  <c r="L36" i="9" s="1"/>
  <c r="M36" i="9" s="1"/>
  <c r="N36" i="9" s="1"/>
  <c r="O36" i="9" s="1"/>
  <c r="P36" i="9" s="1"/>
  <c r="Q36" i="9" s="1"/>
  <c r="R36" i="9" s="1"/>
  <c r="S36" i="9" s="1"/>
  <c r="T36" i="9" s="1"/>
  <c r="U36" i="9" s="1"/>
  <c r="V36" i="9" s="1"/>
  <c r="W36" i="9" s="1"/>
  <c r="X36" i="9" s="1"/>
  <c r="Y36" i="9" s="1"/>
  <c r="Z36" i="9" s="1"/>
  <c r="C37" i="9"/>
  <c r="D37" i="9" s="1"/>
  <c r="E37" i="9" s="1"/>
  <c r="F37" i="9" s="1"/>
  <c r="G37" i="9" s="1"/>
  <c r="H37" i="9" s="1"/>
  <c r="I37" i="9" s="1"/>
  <c r="J37" i="9" s="1"/>
  <c r="K37" i="9" s="1"/>
  <c r="L37" i="9" s="1"/>
  <c r="M37" i="9" s="1"/>
  <c r="N37" i="9" s="1"/>
  <c r="O37" i="9" s="1"/>
  <c r="P37" i="9" s="1"/>
  <c r="Q37" i="9" s="1"/>
  <c r="R37" i="9" s="1"/>
  <c r="S37" i="9" s="1"/>
  <c r="T37" i="9" s="1"/>
  <c r="U37" i="9" s="1"/>
  <c r="V37" i="9" s="1"/>
  <c r="W37" i="9" s="1"/>
  <c r="X37" i="9" s="1"/>
  <c r="Y37" i="9" s="1"/>
  <c r="Z37" i="9" s="1"/>
  <c r="C38" i="9"/>
  <c r="D38" i="9" s="1"/>
  <c r="E38" i="9" s="1"/>
  <c r="F38" i="9" s="1"/>
  <c r="G38" i="9" s="1"/>
  <c r="H38" i="9" s="1"/>
  <c r="I38" i="9" s="1"/>
  <c r="J38" i="9" s="1"/>
  <c r="K38" i="9" s="1"/>
  <c r="L38" i="9" s="1"/>
  <c r="M38" i="9" s="1"/>
  <c r="N38" i="9" s="1"/>
  <c r="O38" i="9" s="1"/>
  <c r="P38" i="9" s="1"/>
  <c r="Q38" i="9" s="1"/>
  <c r="R38" i="9" s="1"/>
  <c r="S38" i="9" s="1"/>
  <c r="T38" i="9" s="1"/>
  <c r="U38" i="9" s="1"/>
  <c r="V38" i="9" s="1"/>
  <c r="W38" i="9" s="1"/>
  <c r="X38" i="9" s="1"/>
  <c r="Y38" i="9" s="1"/>
  <c r="Z38" i="9" s="1"/>
  <c r="C39" i="9"/>
  <c r="D39" i="9" s="1"/>
  <c r="E39" i="9" s="1"/>
  <c r="F39" i="9" s="1"/>
  <c r="G39" i="9" s="1"/>
  <c r="H39" i="9" s="1"/>
  <c r="I39" i="9" s="1"/>
  <c r="J39" i="9" s="1"/>
  <c r="K39" i="9" s="1"/>
  <c r="L39" i="9" s="1"/>
  <c r="M39" i="9" s="1"/>
  <c r="N39" i="9" s="1"/>
  <c r="O39" i="9" s="1"/>
  <c r="P39" i="9" s="1"/>
  <c r="Q39" i="9" s="1"/>
  <c r="R39" i="9" s="1"/>
  <c r="S39" i="9" s="1"/>
  <c r="T39" i="9" s="1"/>
  <c r="U39" i="9" s="1"/>
  <c r="V39" i="9" s="1"/>
  <c r="W39" i="9" s="1"/>
  <c r="X39" i="9" s="1"/>
  <c r="Y39" i="9" s="1"/>
  <c r="Z39" i="9" s="1"/>
  <c r="C40" i="9"/>
  <c r="D40" i="9" s="1"/>
  <c r="E40" i="9" s="1"/>
  <c r="F40" i="9" s="1"/>
  <c r="G40" i="9" s="1"/>
  <c r="H40" i="9" s="1"/>
  <c r="I40" i="9" s="1"/>
  <c r="J40" i="9" s="1"/>
  <c r="K40" i="9" s="1"/>
  <c r="L40" i="9" s="1"/>
  <c r="M40" i="9" s="1"/>
  <c r="N40" i="9" s="1"/>
  <c r="O40" i="9" s="1"/>
  <c r="P40" i="9" s="1"/>
  <c r="Q40" i="9" s="1"/>
  <c r="R40" i="9" s="1"/>
  <c r="S40" i="9" s="1"/>
  <c r="T40" i="9" s="1"/>
  <c r="U40" i="9" s="1"/>
  <c r="V40" i="9" s="1"/>
  <c r="W40" i="9" s="1"/>
  <c r="X40" i="9" s="1"/>
  <c r="Y40" i="9" s="1"/>
  <c r="Z40" i="9" s="1"/>
  <c r="C41" i="9"/>
  <c r="D41" i="9" s="1"/>
  <c r="E41" i="9" s="1"/>
  <c r="F41" i="9" s="1"/>
  <c r="G41" i="9" s="1"/>
  <c r="H41" i="9" s="1"/>
  <c r="I41" i="9" s="1"/>
  <c r="J41" i="9" s="1"/>
  <c r="K41" i="9" s="1"/>
  <c r="L41" i="9" s="1"/>
  <c r="M41" i="9" s="1"/>
  <c r="N41" i="9" s="1"/>
  <c r="O41" i="9" s="1"/>
  <c r="P41" i="9" s="1"/>
  <c r="Q41" i="9" s="1"/>
  <c r="R41" i="9" s="1"/>
  <c r="S41" i="9" s="1"/>
  <c r="T41" i="9" s="1"/>
  <c r="U41" i="9" s="1"/>
  <c r="V41" i="9" s="1"/>
  <c r="W41" i="9" s="1"/>
  <c r="X41" i="9" s="1"/>
  <c r="Y41" i="9" s="1"/>
  <c r="Z41" i="9" s="1"/>
  <c r="C42" i="9"/>
  <c r="D42" i="9" s="1"/>
  <c r="E42" i="9" s="1"/>
  <c r="F42" i="9" s="1"/>
  <c r="G42" i="9" s="1"/>
  <c r="H42" i="9" s="1"/>
  <c r="I42" i="9" s="1"/>
  <c r="J42" i="9" s="1"/>
  <c r="K42" i="9" s="1"/>
  <c r="L42" i="9" s="1"/>
  <c r="M42" i="9" s="1"/>
  <c r="N42" i="9" s="1"/>
  <c r="O42" i="9" s="1"/>
  <c r="P42" i="9" s="1"/>
  <c r="Q42" i="9" s="1"/>
  <c r="R42" i="9" s="1"/>
  <c r="S42" i="9" s="1"/>
  <c r="T42" i="9" s="1"/>
  <c r="U42" i="9" s="1"/>
  <c r="V42" i="9" s="1"/>
  <c r="W42" i="9" s="1"/>
  <c r="X42" i="9" s="1"/>
  <c r="Y42" i="9" s="1"/>
  <c r="Z42" i="9" s="1"/>
  <c r="C43" i="9"/>
  <c r="D43" i="9" s="1"/>
  <c r="E43" i="9" s="1"/>
  <c r="F43" i="9" s="1"/>
  <c r="G43" i="9" s="1"/>
  <c r="H43" i="9" s="1"/>
  <c r="I43" i="9" s="1"/>
  <c r="J43" i="9" s="1"/>
  <c r="K43" i="9" s="1"/>
  <c r="L43" i="9" s="1"/>
  <c r="M43" i="9" s="1"/>
  <c r="N43" i="9" s="1"/>
  <c r="O43" i="9" s="1"/>
  <c r="P43" i="9" s="1"/>
  <c r="Q43" i="9" s="1"/>
  <c r="R43" i="9" s="1"/>
  <c r="S43" i="9" s="1"/>
  <c r="T43" i="9" s="1"/>
  <c r="U43" i="9" s="1"/>
  <c r="V43" i="9" s="1"/>
  <c r="W43" i="9" s="1"/>
  <c r="X43" i="9" s="1"/>
  <c r="Y43" i="9" s="1"/>
  <c r="Z43" i="9" s="1"/>
  <c r="C44" i="9"/>
  <c r="D44" i="9" s="1"/>
  <c r="E44" i="9" s="1"/>
  <c r="F44" i="9" s="1"/>
  <c r="G44" i="9" s="1"/>
  <c r="H44" i="9" s="1"/>
  <c r="I44" i="9" s="1"/>
  <c r="J44" i="9" s="1"/>
  <c r="K44" i="9" s="1"/>
  <c r="L44" i="9" s="1"/>
  <c r="M44" i="9" s="1"/>
  <c r="N44" i="9" s="1"/>
  <c r="O44" i="9" s="1"/>
  <c r="P44" i="9" s="1"/>
  <c r="Q44" i="9" s="1"/>
  <c r="R44" i="9" s="1"/>
  <c r="S44" i="9" s="1"/>
  <c r="T44" i="9" s="1"/>
  <c r="U44" i="9" s="1"/>
  <c r="V44" i="9" s="1"/>
  <c r="W44" i="9" s="1"/>
  <c r="X44" i="9" s="1"/>
  <c r="Y44" i="9" s="1"/>
  <c r="Z44" i="9" s="1"/>
  <c r="C45" i="9"/>
  <c r="D45" i="9" s="1"/>
  <c r="E45" i="9" s="1"/>
  <c r="F45" i="9" s="1"/>
  <c r="G45" i="9" s="1"/>
  <c r="H45" i="9" s="1"/>
  <c r="I45" i="9" s="1"/>
  <c r="J45" i="9" s="1"/>
  <c r="K45" i="9" s="1"/>
  <c r="L45" i="9" s="1"/>
  <c r="M45" i="9" s="1"/>
  <c r="N45" i="9" s="1"/>
  <c r="O45" i="9" s="1"/>
  <c r="P45" i="9" s="1"/>
  <c r="Q45" i="9" s="1"/>
  <c r="R45" i="9" s="1"/>
  <c r="S45" i="9" s="1"/>
  <c r="T45" i="9" s="1"/>
  <c r="U45" i="9" s="1"/>
  <c r="V45" i="9" s="1"/>
  <c r="W45" i="9" s="1"/>
  <c r="X45" i="9" s="1"/>
  <c r="Y45" i="9" s="1"/>
  <c r="Z45" i="9" s="1"/>
  <c r="C46" i="9"/>
  <c r="D46" i="9" s="1"/>
  <c r="E46" i="9" s="1"/>
  <c r="F46" i="9" s="1"/>
  <c r="G46" i="9" s="1"/>
  <c r="H46" i="9" s="1"/>
  <c r="I46" i="9" s="1"/>
  <c r="J46" i="9" s="1"/>
  <c r="K46" i="9" s="1"/>
  <c r="L46" i="9" s="1"/>
  <c r="M46" i="9" s="1"/>
  <c r="N46" i="9" s="1"/>
  <c r="O46" i="9" s="1"/>
  <c r="P46" i="9" s="1"/>
  <c r="Q46" i="9" s="1"/>
  <c r="R46" i="9" s="1"/>
  <c r="S46" i="9" s="1"/>
  <c r="T46" i="9" s="1"/>
  <c r="U46" i="9" s="1"/>
  <c r="V46" i="9" s="1"/>
  <c r="W46" i="9" s="1"/>
  <c r="X46" i="9" s="1"/>
  <c r="Y46" i="9" s="1"/>
  <c r="Z46" i="9" s="1"/>
  <c r="C47" i="9"/>
  <c r="D47" i="9" s="1"/>
  <c r="E47" i="9" s="1"/>
  <c r="F47" i="9" s="1"/>
  <c r="G47" i="9" s="1"/>
  <c r="H47" i="9" s="1"/>
  <c r="I47" i="9" s="1"/>
  <c r="J47" i="9" s="1"/>
  <c r="K47" i="9" s="1"/>
  <c r="L47" i="9" s="1"/>
  <c r="M47" i="9" s="1"/>
  <c r="N47" i="9" s="1"/>
  <c r="O47" i="9" s="1"/>
  <c r="P47" i="9" s="1"/>
  <c r="Q47" i="9" s="1"/>
  <c r="R47" i="9" s="1"/>
  <c r="S47" i="9" s="1"/>
  <c r="T47" i="9" s="1"/>
  <c r="U47" i="9" s="1"/>
  <c r="V47" i="9" s="1"/>
  <c r="W47" i="9" s="1"/>
  <c r="X47" i="9" s="1"/>
  <c r="Y47" i="9" s="1"/>
  <c r="Z47" i="9" s="1"/>
  <c r="C48" i="9"/>
  <c r="D48" i="9" s="1"/>
  <c r="E48" i="9" s="1"/>
  <c r="F48" i="9" s="1"/>
  <c r="G48" i="9" s="1"/>
  <c r="H48" i="9" s="1"/>
  <c r="I48" i="9" s="1"/>
  <c r="J48" i="9" s="1"/>
  <c r="K48" i="9" s="1"/>
  <c r="L48" i="9" s="1"/>
  <c r="M48" i="9" s="1"/>
  <c r="N48" i="9" s="1"/>
  <c r="O48" i="9" s="1"/>
  <c r="P48" i="9" s="1"/>
  <c r="Q48" i="9" s="1"/>
  <c r="R48" i="9" s="1"/>
  <c r="S48" i="9" s="1"/>
  <c r="T48" i="9" s="1"/>
  <c r="U48" i="9" s="1"/>
  <c r="V48" i="9" s="1"/>
  <c r="W48" i="9" s="1"/>
  <c r="X48" i="9" s="1"/>
  <c r="Y48" i="9" s="1"/>
  <c r="Z48" i="9" s="1"/>
  <c r="C49" i="9"/>
  <c r="D49" i="9" s="1"/>
  <c r="E49" i="9" s="1"/>
  <c r="F49" i="9" s="1"/>
  <c r="G49" i="9" s="1"/>
  <c r="H49" i="9" s="1"/>
  <c r="I49" i="9" s="1"/>
  <c r="J49" i="9" s="1"/>
  <c r="K49" i="9" s="1"/>
  <c r="L49" i="9" s="1"/>
  <c r="M49" i="9" s="1"/>
  <c r="N49" i="9" s="1"/>
  <c r="O49" i="9" s="1"/>
  <c r="P49" i="9" s="1"/>
  <c r="Q49" i="9" s="1"/>
  <c r="R49" i="9" s="1"/>
  <c r="S49" i="9" s="1"/>
  <c r="T49" i="9" s="1"/>
  <c r="U49" i="9" s="1"/>
  <c r="V49" i="9" s="1"/>
  <c r="W49" i="9" s="1"/>
  <c r="X49" i="9" s="1"/>
  <c r="Y49" i="9" s="1"/>
  <c r="Z49" i="9" s="1"/>
  <c r="C50" i="9"/>
  <c r="D50" i="9" s="1"/>
  <c r="E50" i="9" s="1"/>
  <c r="F50" i="9" s="1"/>
  <c r="G50" i="9" s="1"/>
  <c r="H50" i="9" s="1"/>
  <c r="I50" i="9" s="1"/>
  <c r="J50" i="9" s="1"/>
  <c r="K50" i="9" s="1"/>
  <c r="L50" i="9" s="1"/>
  <c r="M50" i="9" s="1"/>
  <c r="N50" i="9" s="1"/>
  <c r="O50" i="9" s="1"/>
  <c r="P50" i="9" s="1"/>
  <c r="Q50" i="9" s="1"/>
  <c r="R50" i="9" s="1"/>
  <c r="S50" i="9" s="1"/>
  <c r="T50" i="9" s="1"/>
  <c r="U50" i="9" s="1"/>
  <c r="V50" i="9" s="1"/>
  <c r="W50" i="9" s="1"/>
  <c r="X50" i="9" s="1"/>
  <c r="Y50" i="9" s="1"/>
  <c r="Z50" i="9" s="1"/>
  <c r="C51" i="9"/>
  <c r="D51" i="9" s="1"/>
  <c r="E51" i="9" s="1"/>
  <c r="F51" i="9" s="1"/>
  <c r="G51" i="9" s="1"/>
  <c r="H51" i="9" s="1"/>
  <c r="I51" i="9" s="1"/>
  <c r="J51" i="9" s="1"/>
  <c r="K51" i="9" s="1"/>
  <c r="L51" i="9" s="1"/>
  <c r="M51" i="9" s="1"/>
  <c r="N51" i="9" s="1"/>
  <c r="O51" i="9" s="1"/>
  <c r="P51" i="9" s="1"/>
  <c r="Q51" i="9" s="1"/>
  <c r="R51" i="9" s="1"/>
  <c r="S51" i="9" s="1"/>
  <c r="T51" i="9" s="1"/>
  <c r="U51" i="9" s="1"/>
  <c r="V51" i="9" s="1"/>
  <c r="W51" i="9" s="1"/>
  <c r="X51" i="9" s="1"/>
  <c r="Y51" i="9" s="1"/>
  <c r="Z51" i="9" s="1"/>
  <c r="C52" i="9"/>
  <c r="D52" i="9" s="1"/>
  <c r="E52" i="9" s="1"/>
  <c r="F52" i="9" s="1"/>
  <c r="G52" i="9" s="1"/>
  <c r="H52" i="9" s="1"/>
  <c r="I52" i="9" s="1"/>
  <c r="J52" i="9" s="1"/>
  <c r="K52" i="9" s="1"/>
  <c r="L52" i="9" s="1"/>
  <c r="M52" i="9" s="1"/>
  <c r="N52" i="9" s="1"/>
  <c r="O52" i="9" s="1"/>
  <c r="P52" i="9" s="1"/>
  <c r="Q52" i="9" s="1"/>
  <c r="R52" i="9" s="1"/>
  <c r="S52" i="9" s="1"/>
  <c r="T52" i="9" s="1"/>
  <c r="U52" i="9" s="1"/>
  <c r="V52" i="9" s="1"/>
  <c r="W52" i="9" s="1"/>
  <c r="X52" i="9" s="1"/>
  <c r="Y52" i="9" s="1"/>
  <c r="Z52" i="9" s="1"/>
  <c r="C53" i="9"/>
  <c r="D53" i="9" s="1"/>
  <c r="E53" i="9" s="1"/>
  <c r="F53" i="9" s="1"/>
  <c r="G53" i="9" s="1"/>
  <c r="H53" i="9" s="1"/>
  <c r="I53" i="9" s="1"/>
  <c r="J53" i="9" s="1"/>
  <c r="K53" i="9" s="1"/>
  <c r="L53" i="9" s="1"/>
  <c r="M53" i="9" s="1"/>
  <c r="N53" i="9" s="1"/>
  <c r="O53" i="9" s="1"/>
  <c r="P53" i="9" s="1"/>
  <c r="Q53" i="9" s="1"/>
  <c r="R53" i="9" s="1"/>
  <c r="S53" i="9" s="1"/>
  <c r="T53" i="9" s="1"/>
  <c r="U53" i="9" s="1"/>
  <c r="V53" i="9" s="1"/>
  <c r="W53" i="9" s="1"/>
  <c r="X53" i="9" s="1"/>
  <c r="Y53" i="9" s="1"/>
  <c r="Z53" i="9" s="1"/>
  <c r="C54" i="9"/>
  <c r="D54" i="9" s="1"/>
  <c r="E54" i="9" s="1"/>
  <c r="F54" i="9" s="1"/>
  <c r="G54" i="9" s="1"/>
  <c r="H54" i="9" s="1"/>
  <c r="I54" i="9" s="1"/>
  <c r="J54" i="9" s="1"/>
  <c r="K54" i="9" s="1"/>
  <c r="L54" i="9" s="1"/>
  <c r="M54" i="9" s="1"/>
  <c r="N54" i="9" s="1"/>
  <c r="O54" i="9" s="1"/>
  <c r="P54" i="9" s="1"/>
  <c r="Q54" i="9" s="1"/>
  <c r="R54" i="9" s="1"/>
  <c r="S54" i="9" s="1"/>
  <c r="T54" i="9" s="1"/>
  <c r="U54" i="9" s="1"/>
  <c r="V54" i="9" s="1"/>
  <c r="W54" i="9" s="1"/>
  <c r="X54" i="9" s="1"/>
  <c r="Y54" i="9" s="1"/>
  <c r="Z54" i="9" s="1"/>
  <c r="C55" i="9"/>
  <c r="D55" i="9" s="1"/>
  <c r="E55" i="9" s="1"/>
  <c r="F55" i="9" s="1"/>
  <c r="G55" i="9" s="1"/>
  <c r="H55" i="9" s="1"/>
  <c r="I55" i="9" s="1"/>
  <c r="J55" i="9" s="1"/>
  <c r="K55" i="9" s="1"/>
  <c r="L55" i="9" s="1"/>
  <c r="M55" i="9" s="1"/>
  <c r="N55" i="9" s="1"/>
  <c r="O55" i="9" s="1"/>
  <c r="P55" i="9" s="1"/>
  <c r="Q55" i="9" s="1"/>
  <c r="R55" i="9" s="1"/>
  <c r="S55" i="9" s="1"/>
  <c r="T55" i="9" s="1"/>
  <c r="U55" i="9" s="1"/>
  <c r="V55" i="9" s="1"/>
  <c r="W55" i="9" s="1"/>
  <c r="X55" i="9" s="1"/>
  <c r="Y55" i="9" s="1"/>
  <c r="Z55" i="9" s="1"/>
  <c r="C56" i="9"/>
  <c r="D56" i="9" s="1"/>
  <c r="E56" i="9" s="1"/>
  <c r="F56" i="9" s="1"/>
  <c r="G56" i="9" s="1"/>
  <c r="H56" i="9" s="1"/>
  <c r="I56" i="9" s="1"/>
  <c r="J56" i="9" s="1"/>
  <c r="K56" i="9" s="1"/>
  <c r="L56" i="9" s="1"/>
  <c r="M56" i="9" s="1"/>
  <c r="N56" i="9" s="1"/>
  <c r="O56" i="9" s="1"/>
  <c r="P56" i="9" s="1"/>
  <c r="Q56" i="9" s="1"/>
  <c r="R56" i="9" s="1"/>
  <c r="S56" i="9" s="1"/>
  <c r="T56" i="9" s="1"/>
  <c r="U56" i="9" s="1"/>
  <c r="V56" i="9" s="1"/>
  <c r="W56" i="9" s="1"/>
  <c r="X56" i="9" s="1"/>
  <c r="Y56" i="9" s="1"/>
  <c r="Z56" i="9" s="1"/>
  <c r="C57" i="9"/>
  <c r="D57" i="9" s="1"/>
  <c r="E57" i="9" s="1"/>
  <c r="F57" i="9" s="1"/>
  <c r="G57" i="9" s="1"/>
  <c r="H57" i="9" s="1"/>
  <c r="I57" i="9" s="1"/>
  <c r="J57" i="9" s="1"/>
  <c r="K57" i="9" s="1"/>
  <c r="L57" i="9" s="1"/>
  <c r="M57" i="9" s="1"/>
  <c r="N57" i="9" s="1"/>
  <c r="O57" i="9" s="1"/>
  <c r="P57" i="9" s="1"/>
  <c r="Q57" i="9" s="1"/>
  <c r="R57" i="9" s="1"/>
  <c r="S57" i="9" s="1"/>
  <c r="T57" i="9" s="1"/>
  <c r="U57" i="9" s="1"/>
  <c r="V57" i="9" s="1"/>
  <c r="W57" i="9" s="1"/>
  <c r="X57" i="9" s="1"/>
  <c r="Y57" i="9" s="1"/>
  <c r="Z57" i="9" s="1"/>
  <c r="C58" i="9"/>
  <c r="D58" i="9" s="1"/>
  <c r="E58" i="9" s="1"/>
  <c r="F58" i="9" s="1"/>
  <c r="G58" i="9" s="1"/>
  <c r="H58" i="9" s="1"/>
  <c r="I58" i="9" s="1"/>
  <c r="J58" i="9" s="1"/>
  <c r="K58" i="9" s="1"/>
  <c r="L58" i="9" s="1"/>
  <c r="M58" i="9" s="1"/>
  <c r="N58" i="9" s="1"/>
  <c r="O58" i="9" s="1"/>
  <c r="P58" i="9" s="1"/>
  <c r="Q58" i="9" s="1"/>
  <c r="R58" i="9" s="1"/>
  <c r="S58" i="9" s="1"/>
  <c r="T58" i="9" s="1"/>
  <c r="U58" i="9" s="1"/>
  <c r="V58" i="9" s="1"/>
  <c r="W58" i="9" s="1"/>
  <c r="X58" i="9" s="1"/>
  <c r="Y58" i="9" s="1"/>
  <c r="Z58" i="9" s="1"/>
  <c r="C59" i="9"/>
  <c r="D59" i="9" s="1"/>
  <c r="E59" i="9" s="1"/>
  <c r="F59" i="9" s="1"/>
  <c r="G59" i="9" s="1"/>
  <c r="H59" i="9" s="1"/>
  <c r="I59" i="9" s="1"/>
  <c r="J59" i="9" s="1"/>
  <c r="K59" i="9" s="1"/>
  <c r="L59" i="9" s="1"/>
  <c r="M59" i="9" s="1"/>
  <c r="N59" i="9" s="1"/>
  <c r="O59" i="9" s="1"/>
  <c r="P59" i="9" s="1"/>
  <c r="Q59" i="9" s="1"/>
  <c r="R59" i="9" s="1"/>
  <c r="S59" i="9" s="1"/>
  <c r="T59" i="9" s="1"/>
  <c r="U59" i="9" s="1"/>
  <c r="V59" i="9" s="1"/>
  <c r="W59" i="9" s="1"/>
  <c r="X59" i="9" s="1"/>
  <c r="Y59" i="9" s="1"/>
  <c r="Z59" i="9" s="1"/>
  <c r="C60" i="9"/>
  <c r="D60" i="9" s="1"/>
  <c r="E60" i="9" s="1"/>
  <c r="F60" i="9" s="1"/>
  <c r="G60" i="9" s="1"/>
  <c r="H60" i="9" s="1"/>
  <c r="I60" i="9" s="1"/>
  <c r="J60" i="9" s="1"/>
  <c r="K60" i="9" s="1"/>
  <c r="L60" i="9" s="1"/>
  <c r="M60" i="9" s="1"/>
  <c r="N60" i="9" s="1"/>
  <c r="O60" i="9" s="1"/>
  <c r="P60" i="9" s="1"/>
  <c r="Q60" i="9" s="1"/>
  <c r="R60" i="9" s="1"/>
  <c r="S60" i="9" s="1"/>
  <c r="T60" i="9" s="1"/>
  <c r="U60" i="9" s="1"/>
  <c r="V60" i="9" s="1"/>
  <c r="W60" i="9" s="1"/>
  <c r="X60" i="9" s="1"/>
  <c r="Y60" i="9" s="1"/>
  <c r="Z60" i="9" s="1"/>
  <c r="C61" i="9"/>
  <c r="D61" i="9" s="1"/>
  <c r="E61" i="9" s="1"/>
  <c r="F61" i="9" s="1"/>
  <c r="G61" i="9" s="1"/>
  <c r="H61" i="9" s="1"/>
  <c r="I61" i="9" s="1"/>
  <c r="J61" i="9" s="1"/>
  <c r="K61" i="9" s="1"/>
  <c r="L61" i="9" s="1"/>
  <c r="M61" i="9" s="1"/>
  <c r="N61" i="9" s="1"/>
  <c r="O61" i="9" s="1"/>
  <c r="P61" i="9" s="1"/>
  <c r="Q61" i="9" s="1"/>
  <c r="R61" i="9" s="1"/>
  <c r="S61" i="9" s="1"/>
  <c r="T61" i="9" s="1"/>
  <c r="U61" i="9" s="1"/>
  <c r="V61" i="9" s="1"/>
  <c r="W61" i="9" s="1"/>
  <c r="X61" i="9" s="1"/>
  <c r="Y61" i="9" s="1"/>
  <c r="Z61" i="9" s="1"/>
  <c r="C62" i="9"/>
  <c r="D62" i="9" s="1"/>
  <c r="E62" i="9" s="1"/>
  <c r="F62" i="9" s="1"/>
  <c r="G62" i="9" s="1"/>
  <c r="H62" i="9" s="1"/>
  <c r="I62" i="9" s="1"/>
  <c r="J62" i="9" s="1"/>
  <c r="K62" i="9" s="1"/>
  <c r="L62" i="9" s="1"/>
  <c r="M62" i="9" s="1"/>
  <c r="N62" i="9" s="1"/>
  <c r="O62" i="9" s="1"/>
  <c r="P62" i="9" s="1"/>
  <c r="Q62" i="9" s="1"/>
  <c r="R62" i="9" s="1"/>
  <c r="S62" i="9" s="1"/>
  <c r="T62" i="9" s="1"/>
  <c r="U62" i="9" s="1"/>
  <c r="V62" i="9" s="1"/>
  <c r="W62" i="9" s="1"/>
  <c r="X62" i="9" s="1"/>
  <c r="Y62" i="9" s="1"/>
  <c r="Z62" i="9" s="1"/>
  <c r="C63" i="9"/>
  <c r="D63" i="9" s="1"/>
  <c r="E63" i="9" s="1"/>
  <c r="F63" i="9" s="1"/>
  <c r="G63" i="9" s="1"/>
  <c r="H63" i="9" s="1"/>
  <c r="I63" i="9" s="1"/>
  <c r="J63" i="9" s="1"/>
  <c r="K63" i="9" s="1"/>
  <c r="L63" i="9" s="1"/>
  <c r="M63" i="9" s="1"/>
  <c r="N63" i="9" s="1"/>
  <c r="O63" i="9" s="1"/>
  <c r="P63" i="9" s="1"/>
  <c r="Q63" i="9" s="1"/>
  <c r="R63" i="9" s="1"/>
  <c r="S63" i="9" s="1"/>
  <c r="T63" i="9" s="1"/>
  <c r="U63" i="9" s="1"/>
  <c r="V63" i="9" s="1"/>
  <c r="W63" i="9" s="1"/>
  <c r="X63" i="9" s="1"/>
  <c r="Y63" i="9" s="1"/>
  <c r="Z63" i="9" s="1"/>
  <c r="C64" i="9"/>
  <c r="D64" i="9" s="1"/>
  <c r="E64" i="9" s="1"/>
  <c r="F64" i="9" s="1"/>
  <c r="G64" i="9" s="1"/>
  <c r="H64" i="9" s="1"/>
  <c r="I64" i="9" s="1"/>
  <c r="J64" i="9" s="1"/>
  <c r="K64" i="9" s="1"/>
  <c r="L64" i="9" s="1"/>
  <c r="M64" i="9" s="1"/>
  <c r="N64" i="9" s="1"/>
  <c r="O64" i="9" s="1"/>
  <c r="P64" i="9" s="1"/>
  <c r="Q64" i="9" s="1"/>
  <c r="R64" i="9" s="1"/>
  <c r="S64" i="9" s="1"/>
  <c r="T64" i="9" s="1"/>
  <c r="U64" i="9" s="1"/>
  <c r="V64" i="9" s="1"/>
  <c r="W64" i="9" s="1"/>
  <c r="X64" i="9" s="1"/>
  <c r="Y64" i="9" s="1"/>
  <c r="Z64" i="9" s="1"/>
  <c r="C65" i="9"/>
  <c r="D65" i="9" s="1"/>
  <c r="E65" i="9" s="1"/>
  <c r="F65" i="9" s="1"/>
  <c r="G65" i="9" s="1"/>
  <c r="H65" i="9" s="1"/>
  <c r="I65" i="9" s="1"/>
  <c r="J65" i="9" s="1"/>
  <c r="K65" i="9" s="1"/>
  <c r="L65" i="9" s="1"/>
  <c r="M65" i="9" s="1"/>
  <c r="N65" i="9" s="1"/>
  <c r="O65" i="9" s="1"/>
  <c r="P65" i="9" s="1"/>
  <c r="Q65" i="9" s="1"/>
  <c r="R65" i="9" s="1"/>
  <c r="S65" i="9" s="1"/>
  <c r="T65" i="9" s="1"/>
  <c r="U65" i="9" s="1"/>
  <c r="V65" i="9" s="1"/>
  <c r="W65" i="9" s="1"/>
  <c r="X65" i="9" s="1"/>
  <c r="Y65" i="9" s="1"/>
  <c r="Z65" i="9" s="1"/>
  <c r="C66" i="9"/>
  <c r="D66" i="9" s="1"/>
  <c r="E66" i="9" s="1"/>
  <c r="F66" i="9" s="1"/>
  <c r="G66" i="9" s="1"/>
  <c r="H66" i="9" s="1"/>
  <c r="I66" i="9" s="1"/>
  <c r="J66" i="9" s="1"/>
  <c r="K66" i="9" s="1"/>
  <c r="L66" i="9" s="1"/>
  <c r="M66" i="9" s="1"/>
  <c r="N66" i="9" s="1"/>
  <c r="O66" i="9" s="1"/>
  <c r="P66" i="9" s="1"/>
  <c r="Q66" i="9" s="1"/>
  <c r="R66" i="9" s="1"/>
  <c r="S66" i="9" s="1"/>
  <c r="T66" i="9" s="1"/>
  <c r="U66" i="9" s="1"/>
  <c r="V66" i="9" s="1"/>
  <c r="W66" i="9" s="1"/>
  <c r="X66" i="9" s="1"/>
  <c r="Y66" i="9" s="1"/>
  <c r="Z66" i="9" s="1"/>
  <c r="C67" i="9"/>
  <c r="D67" i="9" s="1"/>
  <c r="E67" i="9" s="1"/>
  <c r="F67" i="9" s="1"/>
  <c r="G67" i="9" s="1"/>
  <c r="H67" i="9" s="1"/>
  <c r="I67" i="9" s="1"/>
  <c r="J67" i="9" s="1"/>
  <c r="K67" i="9" s="1"/>
  <c r="L67" i="9" s="1"/>
  <c r="M67" i="9" s="1"/>
  <c r="N67" i="9" s="1"/>
  <c r="O67" i="9" s="1"/>
  <c r="P67" i="9" s="1"/>
  <c r="Q67" i="9" s="1"/>
  <c r="R67" i="9" s="1"/>
  <c r="S67" i="9" s="1"/>
  <c r="T67" i="9" s="1"/>
  <c r="U67" i="9" s="1"/>
  <c r="V67" i="9" s="1"/>
  <c r="W67" i="9" s="1"/>
  <c r="X67" i="9" s="1"/>
  <c r="Y67" i="9" s="1"/>
  <c r="Z67" i="9" s="1"/>
  <c r="C68" i="9"/>
  <c r="D68" i="9" s="1"/>
  <c r="E68" i="9" s="1"/>
  <c r="F68" i="9" s="1"/>
  <c r="G68" i="9" s="1"/>
  <c r="H68" i="9" s="1"/>
  <c r="I68" i="9" s="1"/>
  <c r="J68" i="9" s="1"/>
  <c r="K68" i="9" s="1"/>
  <c r="L68" i="9" s="1"/>
  <c r="M68" i="9" s="1"/>
  <c r="N68" i="9" s="1"/>
  <c r="O68" i="9" s="1"/>
  <c r="P68" i="9" s="1"/>
  <c r="Q68" i="9" s="1"/>
  <c r="R68" i="9" s="1"/>
  <c r="S68" i="9" s="1"/>
  <c r="T68" i="9" s="1"/>
  <c r="U68" i="9" s="1"/>
  <c r="V68" i="9" s="1"/>
  <c r="W68" i="9" s="1"/>
  <c r="X68" i="9" s="1"/>
  <c r="Y68" i="9" s="1"/>
  <c r="Z68" i="9" s="1"/>
  <c r="C69" i="9"/>
  <c r="D69" i="9" s="1"/>
  <c r="E69" i="9" s="1"/>
  <c r="F69" i="9" s="1"/>
  <c r="G69" i="9" s="1"/>
  <c r="H69" i="9" s="1"/>
  <c r="I69" i="9" s="1"/>
  <c r="J69" i="9" s="1"/>
  <c r="K69" i="9" s="1"/>
  <c r="L69" i="9" s="1"/>
  <c r="M69" i="9" s="1"/>
  <c r="N69" i="9" s="1"/>
  <c r="O69" i="9" s="1"/>
  <c r="P69" i="9" s="1"/>
  <c r="Q69" i="9" s="1"/>
  <c r="R69" i="9" s="1"/>
  <c r="S69" i="9" s="1"/>
  <c r="T69" i="9" s="1"/>
  <c r="U69" i="9" s="1"/>
  <c r="V69" i="9" s="1"/>
  <c r="W69" i="9" s="1"/>
  <c r="X69" i="9" s="1"/>
  <c r="Y69" i="9" s="1"/>
  <c r="Z69" i="9" s="1"/>
  <c r="C70" i="9"/>
  <c r="D70" i="9" s="1"/>
  <c r="E70" i="9" s="1"/>
  <c r="F70" i="9" s="1"/>
  <c r="G70" i="9" s="1"/>
  <c r="H70" i="9" s="1"/>
  <c r="I70" i="9" s="1"/>
  <c r="J70" i="9" s="1"/>
  <c r="K70" i="9" s="1"/>
  <c r="L70" i="9" s="1"/>
  <c r="M70" i="9" s="1"/>
  <c r="N70" i="9" s="1"/>
  <c r="O70" i="9" s="1"/>
  <c r="P70" i="9" s="1"/>
  <c r="Q70" i="9" s="1"/>
  <c r="R70" i="9" s="1"/>
  <c r="S70" i="9" s="1"/>
  <c r="T70" i="9" s="1"/>
  <c r="U70" i="9" s="1"/>
  <c r="V70" i="9" s="1"/>
  <c r="W70" i="9" s="1"/>
  <c r="X70" i="9" s="1"/>
  <c r="Y70" i="9" s="1"/>
  <c r="Z70" i="9" s="1"/>
  <c r="C71" i="9"/>
  <c r="D71" i="9" s="1"/>
  <c r="E71" i="9" s="1"/>
  <c r="F71" i="9" s="1"/>
  <c r="G71" i="9" s="1"/>
  <c r="H71" i="9" s="1"/>
  <c r="I71" i="9" s="1"/>
  <c r="J71" i="9" s="1"/>
  <c r="K71" i="9" s="1"/>
  <c r="L71" i="9" s="1"/>
  <c r="M71" i="9" s="1"/>
  <c r="N71" i="9" s="1"/>
  <c r="O71" i="9" s="1"/>
  <c r="P71" i="9" s="1"/>
  <c r="Q71" i="9" s="1"/>
  <c r="R71" i="9" s="1"/>
  <c r="S71" i="9" s="1"/>
  <c r="T71" i="9" s="1"/>
  <c r="U71" i="9" s="1"/>
  <c r="V71" i="9" s="1"/>
  <c r="W71" i="9" s="1"/>
  <c r="X71" i="9" s="1"/>
  <c r="Y71" i="9" s="1"/>
  <c r="Z71" i="9" s="1"/>
  <c r="C72" i="9"/>
  <c r="D72" i="9" s="1"/>
  <c r="E72" i="9" s="1"/>
  <c r="F72" i="9" s="1"/>
  <c r="G72" i="9" s="1"/>
  <c r="H72" i="9" s="1"/>
  <c r="I72" i="9" s="1"/>
  <c r="J72" i="9" s="1"/>
  <c r="K72" i="9" s="1"/>
  <c r="L72" i="9" s="1"/>
  <c r="M72" i="9" s="1"/>
  <c r="N72" i="9" s="1"/>
  <c r="O72" i="9" s="1"/>
  <c r="P72" i="9" s="1"/>
  <c r="Q72" i="9" s="1"/>
  <c r="R72" i="9" s="1"/>
  <c r="S72" i="9" s="1"/>
  <c r="T72" i="9" s="1"/>
  <c r="U72" i="9" s="1"/>
  <c r="V72" i="9" s="1"/>
  <c r="W72" i="9" s="1"/>
  <c r="X72" i="9" s="1"/>
  <c r="Y72" i="9" s="1"/>
  <c r="Z72" i="9" s="1"/>
  <c r="C73" i="9"/>
  <c r="D73" i="9" s="1"/>
  <c r="E73" i="9" s="1"/>
  <c r="F73" i="9" s="1"/>
  <c r="G73" i="9" s="1"/>
  <c r="H73" i="9" s="1"/>
  <c r="I73" i="9" s="1"/>
  <c r="J73" i="9" s="1"/>
  <c r="K73" i="9" s="1"/>
  <c r="L73" i="9" s="1"/>
  <c r="M73" i="9" s="1"/>
  <c r="N73" i="9" s="1"/>
  <c r="O73" i="9" s="1"/>
  <c r="P73" i="9" s="1"/>
  <c r="Q73" i="9" s="1"/>
  <c r="R73" i="9" s="1"/>
  <c r="S73" i="9" s="1"/>
  <c r="T73" i="9" s="1"/>
  <c r="U73" i="9" s="1"/>
  <c r="V73" i="9" s="1"/>
  <c r="W73" i="9" s="1"/>
  <c r="X73" i="9" s="1"/>
  <c r="Y73" i="9" s="1"/>
  <c r="Z73" i="9" s="1"/>
  <c r="C74" i="9"/>
  <c r="D74" i="9" s="1"/>
  <c r="E74" i="9" s="1"/>
  <c r="F74" i="9" s="1"/>
  <c r="G74" i="9" s="1"/>
  <c r="H74" i="9" s="1"/>
  <c r="I74" i="9" s="1"/>
  <c r="J74" i="9" s="1"/>
  <c r="K74" i="9" s="1"/>
  <c r="L74" i="9" s="1"/>
  <c r="M74" i="9" s="1"/>
  <c r="N74" i="9" s="1"/>
  <c r="O74" i="9" s="1"/>
  <c r="P74" i="9" s="1"/>
  <c r="Q74" i="9" s="1"/>
  <c r="R74" i="9" s="1"/>
  <c r="S74" i="9" s="1"/>
  <c r="T74" i="9" s="1"/>
  <c r="U74" i="9" s="1"/>
  <c r="V74" i="9" s="1"/>
  <c r="W74" i="9" s="1"/>
  <c r="X74" i="9" s="1"/>
  <c r="Y74" i="9" s="1"/>
  <c r="Z74" i="9" s="1"/>
  <c r="C75" i="9"/>
  <c r="D75" i="9" s="1"/>
  <c r="E75" i="9" s="1"/>
  <c r="F75" i="9" s="1"/>
  <c r="G75" i="9" s="1"/>
  <c r="H75" i="9" s="1"/>
  <c r="I75" i="9" s="1"/>
  <c r="J75" i="9" s="1"/>
  <c r="K75" i="9" s="1"/>
  <c r="L75" i="9" s="1"/>
  <c r="M75" i="9" s="1"/>
  <c r="N75" i="9" s="1"/>
  <c r="O75" i="9" s="1"/>
  <c r="P75" i="9" s="1"/>
  <c r="Q75" i="9" s="1"/>
  <c r="R75" i="9" s="1"/>
  <c r="S75" i="9" s="1"/>
  <c r="T75" i="9" s="1"/>
  <c r="U75" i="9" s="1"/>
  <c r="V75" i="9" s="1"/>
  <c r="W75" i="9" s="1"/>
  <c r="X75" i="9" s="1"/>
  <c r="Y75" i="9" s="1"/>
  <c r="Z75" i="9" s="1"/>
  <c r="C76" i="9"/>
  <c r="D76" i="9" s="1"/>
  <c r="E76" i="9" s="1"/>
  <c r="F76" i="9" s="1"/>
  <c r="G76" i="9" s="1"/>
  <c r="H76" i="9" s="1"/>
  <c r="I76" i="9" s="1"/>
  <c r="J76" i="9" s="1"/>
  <c r="K76" i="9" s="1"/>
  <c r="L76" i="9" s="1"/>
  <c r="M76" i="9" s="1"/>
  <c r="N76" i="9" s="1"/>
  <c r="O76" i="9" s="1"/>
  <c r="P76" i="9" s="1"/>
  <c r="Q76" i="9" s="1"/>
  <c r="R76" i="9" s="1"/>
  <c r="S76" i="9" s="1"/>
  <c r="T76" i="9" s="1"/>
  <c r="U76" i="9" s="1"/>
  <c r="V76" i="9" s="1"/>
  <c r="W76" i="9" s="1"/>
  <c r="X76" i="9" s="1"/>
  <c r="Y76" i="9" s="1"/>
  <c r="Z76" i="9" s="1"/>
  <c r="C77" i="9"/>
  <c r="D77" i="9" s="1"/>
  <c r="E77" i="9" s="1"/>
  <c r="F77" i="9" s="1"/>
  <c r="G77" i="9" s="1"/>
  <c r="H77" i="9" s="1"/>
  <c r="I77" i="9" s="1"/>
  <c r="J77" i="9" s="1"/>
  <c r="K77" i="9" s="1"/>
  <c r="L77" i="9" s="1"/>
  <c r="M77" i="9" s="1"/>
  <c r="N77" i="9" s="1"/>
  <c r="O77" i="9" s="1"/>
  <c r="P77" i="9" s="1"/>
  <c r="Q77" i="9" s="1"/>
  <c r="R77" i="9" s="1"/>
  <c r="S77" i="9" s="1"/>
  <c r="T77" i="9" s="1"/>
  <c r="U77" i="9" s="1"/>
  <c r="V77" i="9" s="1"/>
  <c r="W77" i="9" s="1"/>
  <c r="X77" i="9" s="1"/>
  <c r="Y77" i="9" s="1"/>
  <c r="Z77" i="9" s="1"/>
  <c r="C78" i="9"/>
  <c r="D78" i="9" s="1"/>
  <c r="E78" i="9" s="1"/>
  <c r="F78" i="9" s="1"/>
  <c r="G78" i="9" s="1"/>
  <c r="H78" i="9" s="1"/>
  <c r="I78" i="9" s="1"/>
  <c r="J78" i="9" s="1"/>
  <c r="K78" i="9" s="1"/>
  <c r="L78" i="9" s="1"/>
  <c r="M78" i="9" s="1"/>
  <c r="N78" i="9" s="1"/>
  <c r="O78" i="9" s="1"/>
  <c r="P78" i="9" s="1"/>
  <c r="Q78" i="9" s="1"/>
  <c r="R78" i="9" s="1"/>
  <c r="S78" i="9" s="1"/>
  <c r="T78" i="9" s="1"/>
  <c r="U78" i="9" s="1"/>
  <c r="V78" i="9" s="1"/>
  <c r="W78" i="9" s="1"/>
  <c r="X78" i="9" s="1"/>
  <c r="Y78" i="9" s="1"/>
  <c r="Z78" i="9" s="1"/>
  <c r="C79" i="9"/>
  <c r="D79" i="9" s="1"/>
  <c r="E79" i="9" s="1"/>
  <c r="F79" i="9" s="1"/>
  <c r="G79" i="9" s="1"/>
  <c r="H79" i="9" s="1"/>
  <c r="I79" i="9" s="1"/>
  <c r="J79" i="9" s="1"/>
  <c r="K79" i="9" s="1"/>
  <c r="L79" i="9" s="1"/>
  <c r="M79" i="9" s="1"/>
  <c r="N79" i="9" s="1"/>
  <c r="O79" i="9" s="1"/>
  <c r="P79" i="9" s="1"/>
  <c r="Q79" i="9" s="1"/>
  <c r="R79" i="9" s="1"/>
  <c r="S79" i="9" s="1"/>
  <c r="T79" i="9" s="1"/>
  <c r="U79" i="9" s="1"/>
  <c r="V79" i="9" s="1"/>
  <c r="W79" i="9" s="1"/>
  <c r="X79" i="9" s="1"/>
  <c r="Y79" i="9" s="1"/>
  <c r="Z79" i="9" s="1"/>
  <c r="C80" i="9"/>
  <c r="D80" i="9" s="1"/>
  <c r="E80" i="9" s="1"/>
  <c r="F80" i="9" s="1"/>
  <c r="G80" i="9" s="1"/>
  <c r="H80" i="9" s="1"/>
  <c r="I80" i="9" s="1"/>
  <c r="J80" i="9" s="1"/>
  <c r="K80" i="9" s="1"/>
  <c r="L80" i="9" s="1"/>
  <c r="M80" i="9" s="1"/>
  <c r="N80" i="9" s="1"/>
  <c r="O80" i="9" s="1"/>
  <c r="P80" i="9" s="1"/>
  <c r="Q80" i="9" s="1"/>
  <c r="R80" i="9" s="1"/>
  <c r="S80" i="9" s="1"/>
  <c r="T80" i="9" s="1"/>
  <c r="U80" i="9" s="1"/>
  <c r="V80" i="9" s="1"/>
  <c r="W80" i="9" s="1"/>
  <c r="X80" i="9" s="1"/>
  <c r="Y80" i="9" s="1"/>
  <c r="Z80" i="9" s="1"/>
  <c r="C81" i="9"/>
  <c r="D81" i="9" s="1"/>
  <c r="E81" i="9" s="1"/>
  <c r="F81" i="9" s="1"/>
  <c r="G81" i="9" s="1"/>
  <c r="H81" i="9" s="1"/>
  <c r="I81" i="9" s="1"/>
  <c r="J81" i="9" s="1"/>
  <c r="K81" i="9" s="1"/>
  <c r="L81" i="9" s="1"/>
  <c r="M81" i="9" s="1"/>
  <c r="N81" i="9" s="1"/>
  <c r="O81" i="9" s="1"/>
  <c r="P81" i="9" s="1"/>
  <c r="Q81" i="9" s="1"/>
  <c r="R81" i="9" s="1"/>
  <c r="S81" i="9" s="1"/>
  <c r="T81" i="9" s="1"/>
  <c r="U81" i="9" s="1"/>
  <c r="V81" i="9" s="1"/>
  <c r="W81" i="9" s="1"/>
  <c r="X81" i="9" s="1"/>
  <c r="Y81" i="9" s="1"/>
  <c r="Z81" i="9" s="1"/>
  <c r="C82" i="9"/>
  <c r="D82" i="9" s="1"/>
  <c r="E82" i="9" s="1"/>
  <c r="F82" i="9" s="1"/>
  <c r="G82" i="9" s="1"/>
  <c r="H82" i="9" s="1"/>
  <c r="I82" i="9" s="1"/>
  <c r="J82" i="9" s="1"/>
  <c r="K82" i="9" s="1"/>
  <c r="L82" i="9" s="1"/>
  <c r="M82" i="9" s="1"/>
  <c r="N82" i="9" s="1"/>
  <c r="O82" i="9" s="1"/>
  <c r="P82" i="9" s="1"/>
  <c r="Q82" i="9" s="1"/>
  <c r="R82" i="9" s="1"/>
  <c r="S82" i="9" s="1"/>
  <c r="T82" i="9" s="1"/>
  <c r="U82" i="9" s="1"/>
  <c r="V82" i="9" s="1"/>
  <c r="W82" i="9" s="1"/>
  <c r="X82" i="9" s="1"/>
  <c r="Y82" i="9" s="1"/>
  <c r="Z82" i="9" s="1"/>
  <c r="C83" i="9"/>
  <c r="D83" i="9" s="1"/>
  <c r="E83" i="9" s="1"/>
  <c r="F83" i="9" s="1"/>
  <c r="G83" i="9" s="1"/>
  <c r="H83" i="9" s="1"/>
  <c r="I83" i="9" s="1"/>
  <c r="J83" i="9" s="1"/>
  <c r="K83" i="9" s="1"/>
  <c r="L83" i="9" s="1"/>
  <c r="M83" i="9" s="1"/>
  <c r="N83" i="9" s="1"/>
  <c r="O83" i="9" s="1"/>
  <c r="P83" i="9" s="1"/>
  <c r="Q83" i="9" s="1"/>
  <c r="R83" i="9" s="1"/>
  <c r="S83" i="9" s="1"/>
  <c r="T83" i="9" s="1"/>
  <c r="U83" i="9" s="1"/>
  <c r="V83" i="9" s="1"/>
  <c r="W83" i="9" s="1"/>
  <c r="X83" i="9" s="1"/>
  <c r="Y83" i="9" s="1"/>
  <c r="Z83" i="9" s="1"/>
  <c r="C84" i="9"/>
  <c r="D84" i="9" s="1"/>
  <c r="E84" i="9" s="1"/>
  <c r="F84" i="9" s="1"/>
  <c r="G84" i="9" s="1"/>
  <c r="H84" i="9" s="1"/>
  <c r="I84" i="9" s="1"/>
  <c r="J84" i="9" s="1"/>
  <c r="K84" i="9" s="1"/>
  <c r="L84" i="9" s="1"/>
  <c r="M84" i="9" s="1"/>
  <c r="N84" i="9" s="1"/>
  <c r="O84" i="9" s="1"/>
  <c r="P84" i="9" s="1"/>
  <c r="Q84" i="9" s="1"/>
  <c r="R84" i="9" s="1"/>
  <c r="S84" i="9" s="1"/>
  <c r="T84" i="9" s="1"/>
  <c r="U84" i="9" s="1"/>
  <c r="V84" i="9" s="1"/>
  <c r="W84" i="9" s="1"/>
  <c r="X84" i="9" s="1"/>
  <c r="Y84" i="9" s="1"/>
  <c r="Z84" i="9" s="1"/>
  <c r="C85" i="9"/>
  <c r="D85" i="9" s="1"/>
  <c r="E85" i="9" s="1"/>
  <c r="F85" i="9" s="1"/>
  <c r="G85" i="9" s="1"/>
  <c r="H85" i="9" s="1"/>
  <c r="I85" i="9" s="1"/>
  <c r="J85" i="9" s="1"/>
  <c r="K85" i="9" s="1"/>
  <c r="L85" i="9" s="1"/>
  <c r="M85" i="9" s="1"/>
  <c r="N85" i="9" s="1"/>
  <c r="O85" i="9" s="1"/>
  <c r="P85" i="9" s="1"/>
  <c r="Q85" i="9" s="1"/>
  <c r="R85" i="9" s="1"/>
  <c r="S85" i="9" s="1"/>
  <c r="T85" i="9" s="1"/>
  <c r="U85" i="9" s="1"/>
  <c r="V85" i="9" s="1"/>
  <c r="W85" i="9" s="1"/>
  <c r="X85" i="9" s="1"/>
  <c r="Y85" i="9" s="1"/>
  <c r="Z85" i="9" s="1"/>
  <c r="C86" i="9"/>
  <c r="D86" i="9" s="1"/>
  <c r="E86" i="9" s="1"/>
  <c r="F86" i="9" s="1"/>
  <c r="G86" i="9" s="1"/>
  <c r="H86" i="9" s="1"/>
  <c r="I86" i="9" s="1"/>
  <c r="J86" i="9" s="1"/>
  <c r="K86" i="9" s="1"/>
  <c r="L86" i="9" s="1"/>
  <c r="M86" i="9" s="1"/>
  <c r="N86" i="9" s="1"/>
  <c r="O86" i="9" s="1"/>
  <c r="P86" i="9" s="1"/>
  <c r="Q86" i="9" s="1"/>
  <c r="R86" i="9" s="1"/>
  <c r="S86" i="9" s="1"/>
  <c r="T86" i="9" s="1"/>
  <c r="U86" i="9" s="1"/>
  <c r="V86" i="9" s="1"/>
  <c r="W86" i="9" s="1"/>
  <c r="X86" i="9" s="1"/>
  <c r="Y86" i="9" s="1"/>
  <c r="Z86" i="9" s="1"/>
  <c r="C87" i="9"/>
  <c r="D87" i="9" s="1"/>
  <c r="E87" i="9" s="1"/>
  <c r="F87" i="9" s="1"/>
  <c r="G87" i="9" s="1"/>
  <c r="H87" i="9" s="1"/>
  <c r="I87" i="9" s="1"/>
  <c r="J87" i="9" s="1"/>
  <c r="K87" i="9" s="1"/>
  <c r="L87" i="9" s="1"/>
  <c r="M87" i="9" s="1"/>
  <c r="N87" i="9" s="1"/>
  <c r="O87" i="9" s="1"/>
  <c r="P87" i="9" s="1"/>
  <c r="Q87" i="9" s="1"/>
  <c r="R87" i="9" s="1"/>
  <c r="S87" i="9" s="1"/>
  <c r="T87" i="9" s="1"/>
  <c r="U87" i="9" s="1"/>
  <c r="V87" i="9" s="1"/>
  <c r="W87" i="9" s="1"/>
  <c r="X87" i="9" s="1"/>
  <c r="Y87" i="9" s="1"/>
  <c r="Z87" i="9" s="1"/>
  <c r="C88" i="9"/>
  <c r="D88" i="9" s="1"/>
  <c r="E88" i="9" s="1"/>
  <c r="F88" i="9" s="1"/>
  <c r="G88" i="9" s="1"/>
  <c r="H88" i="9" s="1"/>
  <c r="I88" i="9" s="1"/>
  <c r="J88" i="9" s="1"/>
  <c r="K88" i="9" s="1"/>
  <c r="L88" i="9" s="1"/>
  <c r="M88" i="9" s="1"/>
  <c r="N88" i="9" s="1"/>
  <c r="O88" i="9" s="1"/>
  <c r="P88" i="9" s="1"/>
  <c r="Q88" i="9" s="1"/>
  <c r="R88" i="9" s="1"/>
  <c r="S88" i="9" s="1"/>
  <c r="T88" i="9" s="1"/>
  <c r="U88" i="9" s="1"/>
  <c r="V88" i="9" s="1"/>
  <c r="W88" i="9" s="1"/>
  <c r="X88" i="9" s="1"/>
  <c r="Y88" i="9" s="1"/>
  <c r="Z88" i="9" s="1"/>
  <c r="C89" i="9"/>
  <c r="D89" i="9" s="1"/>
  <c r="E89" i="9" s="1"/>
  <c r="F89" i="9" s="1"/>
  <c r="G89" i="9" s="1"/>
  <c r="H89" i="9" s="1"/>
  <c r="I89" i="9" s="1"/>
  <c r="J89" i="9" s="1"/>
  <c r="K89" i="9" s="1"/>
  <c r="L89" i="9" s="1"/>
  <c r="M89" i="9" s="1"/>
  <c r="N89" i="9" s="1"/>
  <c r="O89" i="9" s="1"/>
  <c r="P89" i="9" s="1"/>
  <c r="Q89" i="9" s="1"/>
  <c r="R89" i="9" s="1"/>
  <c r="S89" i="9" s="1"/>
  <c r="T89" i="9" s="1"/>
  <c r="U89" i="9" s="1"/>
  <c r="V89" i="9" s="1"/>
  <c r="W89" i="9" s="1"/>
  <c r="X89" i="9" s="1"/>
  <c r="Y89" i="9" s="1"/>
  <c r="Z89" i="9" s="1"/>
  <c r="C90" i="9"/>
  <c r="D90" i="9" s="1"/>
  <c r="E90" i="9" s="1"/>
  <c r="F90" i="9" s="1"/>
  <c r="G90" i="9" s="1"/>
  <c r="H90" i="9" s="1"/>
  <c r="I90" i="9" s="1"/>
  <c r="J90" i="9" s="1"/>
  <c r="K90" i="9" s="1"/>
  <c r="L90" i="9" s="1"/>
  <c r="M90" i="9" s="1"/>
  <c r="N90" i="9" s="1"/>
  <c r="O90" i="9" s="1"/>
  <c r="P90" i="9" s="1"/>
  <c r="Q90" i="9" s="1"/>
  <c r="R90" i="9" s="1"/>
  <c r="S90" i="9" s="1"/>
  <c r="T90" i="9" s="1"/>
  <c r="U90" i="9" s="1"/>
  <c r="V90" i="9" s="1"/>
  <c r="W90" i="9" s="1"/>
  <c r="X90" i="9" s="1"/>
  <c r="Y90" i="9" s="1"/>
  <c r="Z90" i="9" s="1"/>
  <c r="C91" i="9"/>
  <c r="D91" i="9" s="1"/>
  <c r="E91" i="9" s="1"/>
  <c r="F91" i="9" s="1"/>
  <c r="G91" i="9" s="1"/>
  <c r="H91" i="9" s="1"/>
  <c r="I91" i="9" s="1"/>
  <c r="J91" i="9" s="1"/>
  <c r="K91" i="9" s="1"/>
  <c r="L91" i="9" s="1"/>
  <c r="M91" i="9" s="1"/>
  <c r="N91" i="9" s="1"/>
  <c r="O91" i="9" s="1"/>
  <c r="P91" i="9" s="1"/>
  <c r="Q91" i="9" s="1"/>
  <c r="R91" i="9" s="1"/>
  <c r="S91" i="9" s="1"/>
  <c r="T91" i="9" s="1"/>
  <c r="U91" i="9" s="1"/>
  <c r="V91" i="9" s="1"/>
  <c r="W91" i="9" s="1"/>
  <c r="X91" i="9" s="1"/>
  <c r="Y91" i="9" s="1"/>
  <c r="Z91" i="9" s="1"/>
  <c r="C92" i="9"/>
  <c r="D92" i="9" s="1"/>
  <c r="E92" i="9" s="1"/>
  <c r="F92" i="9" s="1"/>
  <c r="G92" i="9" s="1"/>
  <c r="H92" i="9" s="1"/>
  <c r="I92" i="9" s="1"/>
  <c r="J92" i="9" s="1"/>
  <c r="K92" i="9" s="1"/>
  <c r="L92" i="9" s="1"/>
  <c r="M92" i="9" s="1"/>
  <c r="N92" i="9" s="1"/>
  <c r="O92" i="9" s="1"/>
  <c r="P92" i="9" s="1"/>
  <c r="Q92" i="9" s="1"/>
  <c r="R92" i="9" s="1"/>
  <c r="S92" i="9" s="1"/>
  <c r="T92" i="9" s="1"/>
  <c r="U92" i="9" s="1"/>
  <c r="V92" i="9" s="1"/>
  <c r="W92" i="9" s="1"/>
  <c r="X92" i="9" s="1"/>
  <c r="Y92" i="9" s="1"/>
  <c r="Z92" i="9" s="1"/>
  <c r="C93" i="9"/>
  <c r="D93" i="9" s="1"/>
  <c r="E93" i="9" s="1"/>
  <c r="F93" i="9" s="1"/>
  <c r="G93" i="9" s="1"/>
  <c r="H93" i="9" s="1"/>
  <c r="I93" i="9" s="1"/>
  <c r="J93" i="9" s="1"/>
  <c r="K93" i="9" s="1"/>
  <c r="L93" i="9" s="1"/>
  <c r="M93" i="9" s="1"/>
  <c r="N93" i="9" s="1"/>
  <c r="O93" i="9" s="1"/>
  <c r="P93" i="9" s="1"/>
  <c r="Q93" i="9" s="1"/>
  <c r="R93" i="9" s="1"/>
  <c r="S93" i="9" s="1"/>
  <c r="T93" i="9" s="1"/>
  <c r="U93" i="9" s="1"/>
  <c r="V93" i="9" s="1"/>
  <c r="W93" i="9" s="1"/>
  <c r="X93" i="9" s="1"/>
  <c r="Y93" i="9" s="1"/>
  <c r="Z93" i="9" s="1"/>
  <c r="C94" i="9"/>
  <c r="D94" i="9" s="1"/>
  <c r="E94" i="9" s="1"/>
  <c r="F94" i="9" s="1"/>
  <c r="G94" i="9" s="1"/>
  <c r="H94" i="9" s="1"/>
  <c r="I94" i="9" s="1"/>
  <c r="J94" i="9" s="1"/>
  <c r="K94" i="9" s="1"/>
  <c r="L94" i="9" s="1"/>
  <c r="M94" i="9" s="1"/>
  <c r="N94" i="9" s="1"/>
  <c r="O94" i="9" s="1"/>
  <c r="P94" i="9" s="1"/>
  <c r="Q94" i="9" s="1"/>
  <c r="R94" i="9" s="1"/>
  <c r="S94" i="9" s="1"/>
  <c r="T94" i="9" s="1"/>
  <c r="U94" i="9" s="1"/>
  <c r="V94" i="9" s="1"/>
  <c r="W94" i="9" s="1"/>
  <c r="X94" i="9" s="1"/>
  <c r="Y94" i="9" s="1"/>
  <c r="Z94" i="9" s="1"/>
  <c r="C95" i="9"/>
  <c r="D95" i="9" s="1"/>
  <c r="E95" i="9" s="1"/>
  <c r="F95" i="9" s="1"/>
  <c r="G95" i="9" s="1"/>
  <c r="H95" i="9" s="1"/>
  <c r="I95" i="9" s="1"/>
  <c r="J95" i="9" s="1"/>
  <c r="K95" i="9" s="1"/>
  <c r="L95" i="9" s="1"/>
  <c r="M95" i="9" s="1"/>
  <c r="N95" i="9" s="1"/>
  <c r="O95" i="9" s="1"/>
  <c r="P95" i="9" s="1"/>
  <c r="Q95" i="9" s="1"/>
  <c r="R95" i="9" s="1"/>
  <c r="S95" i="9" s="1"/>
  <c r="T95" i="9" s="1"/>
  <c r="U95" i="9" s="1"/>
  <c r="V95" i="9" s="1"/>
  <c r="W95" i="9" s="1"/>
  <c r="X95" i="9" s="1"/>
  <c r="Y95" i="9" s="1"/>
  <c r="Z95" i="9" s="1"/>
  <c r="C96" i="9"/>
  <c r="D96" i="9" s="1"/>
  <c r="E96" i="9" s="1"/>
  <c r="F96" i="9" s="1"/>
  <c r="G96" i="9" s="1"/>
  <c r="H96" i="9" s="1"/>
  <c r="I96" i="9" s="1"/>
  <c r="J96" i="9" s="1"/>
  <c r="K96" i="9" s="1"/>
  <c r="L96" i="9" s="1"/>
  <c r="M96" i="9" s="1"/>
  <c r="N96" i="9" s="1"/>
  <c r="O96" i="9" s="1"/>
  <c r="P96" i="9" s="1"/>
  <c r="Q96" i="9" s="1"/>
  <c r="R96" i="9" s="1"/>
  <c r="S96" i="9" s="1"/>
  <c r="T96" i="9" s="1"/>
  <c r="U96" i="9" s="1"/>
  <c r="V96" i="9" s="1"/>
  <c r="W96" i="9" s="1"/>
  <c r="X96" i="9" s="1"/>
  <c r="Y96" i="9" s="1"/>
  <c r="Z96" i="9" s="1"/>
  <c r="C97" i="9"/>
  <c r="D97" i="9" s="1"/>
  <c r="E97" i="9" s="1"/>
  <c r="F97" i="9" s="1"/>
  <c r="G97" i="9" s="1"/>
  <c r="H97" i="9" s="1"/>
  <c r="I97" i="9" s="1"/>
  <c r="J97" i="9" s="1"/>
  <c r="K97" i="9" s="1"/>
  <c r="L97" i="9" s="1"/>
  <c r="M97" i="9" s="1"/>
  <c r="N97" i="9" s="1"/>
  <c r="O97" i="9" s="1"/>
  <c r="P97" i="9" s="1"/>
  <c r="Q97" i="9" s="1"/>
  <c r="R97" i="9" s="1"/>
  <c r="S97" i="9" s="1"/>
  <c r="T97" i="9" s="1"/>
  <c r="U97" i="9" s="1"/>
  <c r="V97" i="9" s="1"/>
  <c r="W97" i="9" s="1"/>
  <c r="X97" i="9" s="1"/>
  <c r="Y97" i="9" s="1"/>
  <c r="Z97" i="9" s="1"/>
  <c r="C98" i="9"/>
  <c r="D98" i="9" s="1"/>
  <c r="E98" i="9" s="1"/>
  <c r="F98" i="9" s="1"/>
  <c r="G98" i="9" s="1"/>
  <c r="H98" i="9" s="1"/>
  <c r="I98" i="9" s="1"/>
  <c r="J98" i="9" s="1"/>
  <c r="K98" i="9" s="1"/>
  <c r="L98" i="9" s="1"/>
  <c r="M98" i="9" s="1"/>
  <c r="N98" i="9" s="1"/>
  <c r="O98" i="9" s="1"/>
  <c r="P98" i="9" s="1"/>
  <c r="Q98" i="9" s="1"/>
  <c r="R98" i="9" s="1"/>
  <c r="S98" i="9" s="1"/>
  <c r="T98" i="9" s="1"/>
  <c r="U98" i="9" s="1"/>
  <c r="V98" i="9" s="1"/>
  <c r="W98" i="9" s="1"/>
  <c r="X98" i="9" s="1"/>
  <c r="Y98" i="9" s="1"/>
  <c r="Z98" i="9" s="1"/>
  <c r="C99" i="9"/>
  <c r="D99" i="9" s="1"/>
  <c r="E99" i="9" s="1"/>
  <c r="F99" i="9" s="1"/>
  <c r="G99" i="9" s="1"/>
  <c r="H99" i="9" s="1"/>
  <c r="I99" i="9" s="1"/>
  <c r="J99" i="9" s="1"/>
  <c r="K99" i="9" s="1"/>
  <c r="L99" i="9" s="1"/>
  <c r="M99" i="9" s="1"/>
  <c r="N99" i="9" s="1"/>
  <c r="O99" i="9" s="1"/>
  <c r="P99" i="9" s="1"/>
  <c r="Q99" i="9" s="1"/>
  <c r="R99" i="9" s="1"/>
  <c r="S99" i="9" s="1"/>
  <c r="T99" i="9" s="1"/>
  <c r="U99" i="9" s="1"/>
  <c r="V99" i="9" s="1"/>
  <c r="W99" i="9" s="1"/>
  <c r="X99" i="9" s="1"/>
  <c r="Y99" i="9" s="1"/>
  <c r="Z99" i="9" s="1"/>
  <c r="C100" i="9"/>
  <c r="D100" i="9" s="1"/>
  <c r="E100" i="9" s="1"/>
  <c r="F100" i="9" s="1"/>
  <c r="G100" i="9" s="1"/>
  <c r="H100" i="9" s="1"/>
  <c r="I100" i="9" s="1"/>
  <c r="J100" i="9" s="1"/>
  <c r="K100" i="9" s="1"/>
  <c r="L100" i="9" s="1"/>
  <c r="M100" i="9" s="1"/>
  <c r="N100" i="9" s="1"/>
  <c r="O100" i="9" s="1"/>
  <c r="P100" i="9" s="1"/>
  <c r="Q100" i="9" s="1"/>
  <c r="R100" i="9" s="1"/>
  <c r="S100" i="9" s="1"/>
  <c r="T100" i="9" s="1"/>
  <c r="U100" i="9" s="1"/>
  <c r="V100" i="9" s="1"/>
  <c r="W100" i="9" s="1"/>
  <c r="X100" i="9" s="1"/>
  <c r="Y100" i="9" s="1"/>
  <c r="Z100" i="9" s="1"/>
  <c r="C101" i="9"/>
  <c r="D101" i="9" s="1"/>
  <c r="E101" i="9" s="1"/>
  <c r="F101" i="9" s="1"/>
  <c r="G101" i="9" s="1"/>
  <c r="H101" i="9" s="1"/>
  <c r="I101" i="9" s="1"/>
  <c r="J101" i="9" s="1"/>
  <c r="K101" i="9" s="1"/>
  <c r="L101" i="9" s="1"/>
  <c r="M101" i="9" s="1"/>
  <c r="N101" i="9" s="1"/>
  <c r="O101" i="9" s="1"/>
  <c r="P101" i="9" s="1"/>
  <c r="Q101" i="9" s="1"/>
  <c r="R101" i="9" s="1"/>
  <c r="S101" i="9" s="1"/>
  <c r="T101" i="9" s="1"/>
  <c r="U101" i="9" s="1"/>
  <c r="V101" i="9" s="1"/>
  <c r="W101" i="9" s="1"/>
  <c r="X101" i="9" s="1"/>
  <c r="Y101" i="9" s="1"/>
  <c r="Z101" i="9" s="1"/>
  <c r="C102" i="9"/>
  <c r="D102" i="9" s="1"/>
  <c r="E102" i="9" s="1"/>
  <c r="F102" i="9" s="1"/>
  <c r="G102" i="9" s="1"/>
  <c r="H102" i="9" s="1"/>
  <c r="I102" i="9" s="1"/>
  <c r="J102" i="9" s="1"/>
  <c r="K102" i="9" s="1"/>
  <c r="L102" i="9" s="1"/>
  <c r="M102" i="9" s="1"/>
  <c r="N102" i="9" s="1"/>
  <c r="O102" i="9" s="1"/>
  <c r="P102" i="9" s="1"/>
  <c r="Q102" i="9" s="1"/>
  <c r="R102" i="9" s="1"/>
  <c r="S102" i="9" s="1"/>
  <c r="T102" i="9" s="1"/>
  <c r="U102" i="9" s="1"/>
  <c r="V102" i="9" s="1"/>
  <c r="W102" i="9" s="1"/>
  <c r="X102" i="9" s="1"/>
  <c r="Y102" i="9" s="1"/>
  <c r="Z102" i="9" s="1"/>
  <c r="C103" i="9"/>
  <c r="D103" i="9" s="1"/>
  <c r="E103" i="9" s="1"/>
  <c r="F103" i="9" s="1"/>
  <c r="G103" i="9" s="1"/>
  <c r="H103" i="9" s="1"/>
  <c r="I103" i="9" s="1"/>
  <c r="J103" i="9" s="1"/>
  <c r="K103" i="9" s="1"/>
  <c r="L103" i="9" s="1"/>
  <c r="M103" i="9" s="1"/>
  <c r="N103" i="9" s="1"/>
  <c r="O103" i="9" s="1"/>
  <c r="P103" i="9" s="1"/>
  <c r="Q103" i="9" s="1"/>
  <c r="R103" i="9" s="1"/>
  <c r="S103" i="9" s="1"/>
  <c r="T103" i="9" s="1"/>
  <c r="U103" i="9" s="1"/>
  <c r="V103" i="9" s="1"/>
  <c r="W103" i="9" s="1"/>
  <c r="X103" i="9" s="1"/>
  <c r="Y103" i="9" s="1"/>
  <c r="Z103" i="9" s="1"/>
  <c r="C104" i="9"/>
  <c r="D104" i="9" s="1"/>
  <c r="E104" i="9" s="1"/>
  <c r="F104" i="9" s="1"/>
  <c r="G104" i="9" s="1"/>
  <c r="H104" i="9" s="1"/>
  <c r="I104" i="9" s="1"/>
  <c r="J104" i="9" s="1"/>
  <c r="K104" i="9" s="1"/>
  <c r="L104" i="9" s="1"/>
  <c r="M104" i="9" s="1"/>
  <c r="N104" i="9" s="1"/>
  <c r="O104" i="9" s="1"/>
  <c r="P104" i="9" s="1"/>
  <c r="Q104" i="9" s="1"/>
  <c r="R104" i="9" s="1"/>
  <c r="S104" i="9" s="1"/>
  <c r="T104" i="9" s="1"/>
  <c r="U104" i="9" s="1"/>
  <c r="V104" i="9" s="1"/>
  <c r="W104" i="9" s="1"/>
  <c r="X104" i="9" s="1"/>
  <c r="Y104" i="9" s="1"/>
  <c r="Z104" i="9" s="1"/>
  <c r="C105" i="9"/>
  <c r="D105" i="9" s="1"/>
  <c r="E105" i="9" s="1"/>
  <c r="F105" i="9" s="1"/>
  <c r="G105" i="9" s="1"/>
  <c r="H105" i="9" s="1"/>
  <c r="I105" i="9" s="1"/>
  <c r="J105" i="9" s="1"/>
  <c r="K105" i="9" s="1"/>
  <c r="L105" i="9" s="1"/>
  <c r="M105" i="9" s="1"/>
  <c r="N105" i="9" s="1"/>
  <c r="O105" i="9" s="1"/>
  <c r="P105" i="9" s="1"/>
  <c r="Q105" i="9" s="1"/>
  <c r="R105" i="9" s="1"/>
  <c r="S105" i="9" s="1"/>
  <c r="T105" i="9" s="1"/>
  <c r="U105" i="9" s="1"/>
  <c r="V105" i="9" s="1"/>
  <c r="W105" i="9" s="1"/>
  <c r="X105" i="9" s="1"/>
  <c r="Y105" i="9" s="1"/>
  <c r="Z105" i="9" s="1"/>
  <c r="C106" i="9"/>
  <c r="D106" i="9" s="1"/>
  <c r="E106" i="9" s="1"/>
  <c r="F106" i="9" s="1"/>
  <c r="G106" i="9" s="1"/>
  <c r="H106" i="9" s="1"/>
  <c r="I106" i="9" s="1"/>
  <c r="J106" i="9" s="1"/>
  <c r="K106" i="9" s="1"/>
  <c r="L106" i="9" s="1"/>
  <c r="M106" i="9" s="1"/>
  <c r="N106" i="9" s="1"/>
  <c r="O106" i="9" s="1"/>
  <c r="P106" i="9" s="1"/>
  <c r="Q106" i="9" s="1"/>
  <c r="R106" i="9" s="1"/>
  <c r="S106" i="9" s="1"/>
  <c r="T106" i="9" s="1"/>
  <c r="U106" i="9" s="1"/>
  <c r="V106" i="9" s="1"/>
  <c r="W106" i="9" s="1"/>
  <c r="X106" i="9" s="1"/>
  <c r="Y106" i="9" s="1"/>
  <c r="Z106" i="9" s="1"/>
  <c r="C107" i="9"/>
  <c r="D107" i="9" s="1"/>
  <c r="E107" i="9" s="1"/>
  <c r="F107" i="9" s="1"/>
  <c r="G107" i="9" s="1"/>
  <c r="H107" i="9" s="1"/>
  <c r="I107" i="9" s="1"/>
  <c r="J107" i="9" s="1"/>
  <c r="K107" i="9" s="1"/>
  <c r="L107" i="9" s="1"/>
  <c r="M107" i="9" s="1"/>
  <c r="N107" i="9" s="1"/>
  <c r="O107" i="9" s="1"/>
  <c r="P107" i="9" s="1"/>
  <c r="Q107" i="9" s="1"/>
  <c r="R107" i="9" s="1"/>
  <c r="S107" i="9" s="1"/>
  <c r="T107" i="9" s="1"/>
  <c r="U107" i="9" s="1"/>
  <c r="V107" i="9" s="1"/>
  <c r="W107" i="9" s="1"/>
  <c r="X107" i="9" s="1"/>
  <c r="Y107" i="9" s="1"/>
  <c r="Z107" i="9" s="1"/>
  <c r="C108" i="9"/>
  <c r="D108" i="9" s="1"/>
  <c r="E108" i="9" s="1"/>
  <c r="F108" i="9" s="1"/>
  <c r="G108" i="9" s="1"/>
  <c r="H108" i="9" s="1"/>
  <c r="I108" i="9" s="1"/>
  <c r="J108" i="9" s="1"/>
  <c r="K108" i="9" s="1"/>
  <c r="L108" i="9" s="1"/>
  <c r="M108" i="9" s="1"/>
  <c r="N108" i="9" s="1"/>
  <c r="O108" i="9" s="1"/>
  <c r="P108" i="9" s="1"/>
  <c r="Q108" i="9" s="1"/>
  <c r="R108" i="9" s="1"/>
  <c r="S108" i="9" s="1"/>
  <c r="T108" i="9" s="1"/>
  <c r="U108" i="9" s="1"/>
  <c r="V108" i="9" s="1"/>
  <c r="W108" i="9" s="1"/>
  <c r="X108" i="9" s="1"/>
  <c r="Y108" i="9" s="1"/>
  <c r="Z108" i="9" s="1"/>
  <c r="C109" i="9"/>
  <c r="D109" i="9" s="1"/>
  <c r="E109" i="9" s="1"/>
  <c r="F109" i="9" s="1"/>
  <c r="G109" i="9" s="1"/>
  <c r="H109" i="9" s="1"/>
  <c r="I109" i="9" s="1"/>
  <c r="J109" i="9" s="1"/>
  <c r="K109" i="9" s="1"/>
  <c r="L109" i="9" s="1"/>
  <c r="M109" i="9" s="1"/>
  <c r="N109" i="9" s="1"/>
  <c r="O109" i="9" s="1"/>
  <c r="P109" i="9" s="1"/>
  <c r="Q109" i="9" s="1"/>
  <c r="R109" i="9" s="1"/>
  <c r="S109" i="9" s="1"/>
  <c r="T109" i="9" s="1"/>
  <c r="U109" i="9" s="1"/>
  <c r="V109" i="9" s="1"/>
  <c r="W109" i="9" s="1"/>
  <c r="X109" i="9" s="1"/>
  <c r="Y109" i="9" s="1"/>
  <c r="Z109" i="9" s="1"/>
  <c r="C110" i="9"/>
  <c r="D110" i="9" s="1"/>
  <c r="E110" i="9" s="1"/>
  <c r="F110" i="9" s="1"/>
  <c r="G110" i="9" s="1"/>
  <c r="H110" i="9" s="1"/>
  <c r="I110" i="9" s="1"/>
  <c r="J110" i="9" s="1"/>
  <c r="K110" i="9" s="1"/>
  <c r="L110" i="9" s="1"/>
  <c r="M110" i="9" s="1"/>
  <c r="N110" i="9" s="1"/>
  <c r="O110" i="9" s="1"/>
  <c r="P110" i="9" s="1"/>
  <c r="Q110" i="9" s="1"/>
  <c r="R110" i="9" s="1"/>
  <c r="S110" i="9" s="1"/>
  <c r="T110" i="9" s="1"/>
  <c r="U110" i="9" s="1"/>
  <c r="V110" i="9" s="1"/>
  <c r="W110" i="9" s="1"/>
  <c r="X110" i="9" s="1"/>
  <c r="Y110" i="9" s="1"/>
  <c r="Z110" i="9" s="1"/>
  <c r="C111" i="9"/>
  <c r="D111" i="9" s="1"/>
  <c r="E111" i="9" s="1"/>
  <c r="F111" i="9" s="1"/>
  <c r="G111" i="9" s="1"/>
  <c r="H111" i="9" s="1"/>
  <c r="I111" i="9" s="1"/>
  <c r="J111" i="9" s="1"/>
  <c r="K111" i="9" s="1"/>
  <c r="L111" i="9" s="1"/>
  <c r="M111" i="9" s="1"/>
  <c r="N111" i="9" s="1"/>
  <c r="O111" i="9" s="1"/>
  <c r="P111" i="9" s="1"/>
  <c r="Q111" i="9" s="1"/>
  <c r="R111" i="9" s="1"/>
  <c r="S111" i="9" s="1"/>
  <c r="T111" i="9" s="1"/>
  <c r="U111" i="9" s="1"/>
  <c r="V111" i="9" s="1"/>
  <c r="W111" i="9" s="1"/>
  <c r="X111" i="9" s="1"/>
  <c r="Y111" i="9" s="1"/>
  <c r="Z111" i="9" s="1"/>
  <c r="C112" i="9"/>
  <c r="D112" i="9" s="1"/>
  <c r="E112" i="9" s="1"/>
  <c r="F112" i="9" s="1"/>
  <c r="G112" i="9" s="1"/>
  <c r="H112" i="9" s="1"/>
  <c r="I112" i="9" s="1"/>
  <c r="J112" i="9" s="1"/>
  <c r="K112" i="9" s="1"/>
  <c r="L112" i="9" s="1"/>
  <c r="M112" i="9" s="1"/>
  <c r="N112" i="9" s="1"/>
  <c r="O112" i="9" s="1"/>
  <c r="P112" i="9" s="1"/>
  <c r="Q112" i="9" s="1"/>
  <c r="R112" i="9" s="1"/>
  <c r="S112" i="9" s="1"/>
  <c r="T112" i="9" s="1"/>
  <c r="U112" i="9" s="1"/>
  <c r="V112" i="9" s="1"/>
  <c r="W112" i="9" s="1"/>
  <c r="X112" i="9" s="1"/>
  <c r="Y112" i="9" s="1"/>
  <c r="Z112" i="9" s="1"/>
  <c r="C113" i="9"/>
  <c r="D113" i="9" s="1"/>
  <c r="E113" i="9" s="1"/>
  <c r="F113" i="9" s="1"/>
  <c r="G113" i="9" s="1"/>
  <c r="H113" i="9" s="1"/>
  <c r="I113" i="9" s="1"/>
  <c r="J113" i="9" s="1"/>
  <c r="K113" i="9" s="1"/>
  <c r="L113" i="9" s="1"/>
  <c r="M113" i="9" s="1"/>
  <c r="N113" i="9" s="1"/>
  <c r="O113" i="9" s="1"/>
  <c r="P113" i="9" s="1"/>
  <c r="Q113" i="9" s="1"/>
  <c r="R113" i="9" s="1"/>
  <c r="S113" i="9" s="1"/>
  <c r="T113" i="9" s="1"/>
  <c r="U113" i="9" s="1"/>
  <c r="V113" i="9" s="1"/>
  <c r="W113" i="9" s="1"/>
  <c r="X113" i="9" s="1"/>
  <c r="Y113" i="9" s="1"/>
  <c r="Z113" i="9" s="1"/>
  <c r="C114" i="9"/>
  <c r="D114" i="9" s="1"/>
  <c r="E114" i="9" s="1"/>
  <c r="F114" i="9" s="1"/>
  <c r="G114" i="9" s="1"/>
  <c r="H114" i="9" s="1"/>
  <c r="I114" i="9" s="1"/>
  <c r="J114" i="9" s="1"/>
  <c r="K114" i="9" s="1"/>
  <c r="L114" i="9" s="1"/>
  <c r="M114" i="9" s="1"/>
  <c r="N114" i="9" s="1"/>
  <c r="O114" i="9" s="1"/>
  <c r="P114" i="9" s="1"/>
  <c r="Q114" i="9" s="1"/>
  <c r="R114" i="9" s="1"/>
  <c r="S114" i="9" s="1"/>
  <c r="T114" i="9" s="1"/>
  <c r="U114" i="9" s="1"/>
  <c r="V114" i="9" s="1"/>
  <c r="W114" i="9" s="1"/>
  <c r="X114" i="9" s="1"/>
  <c r="Y114" i="9" s="1"/>
  <c r="Z114" i="9" s="1"/>
  <c r="C115" i="9"/>
  <c r="D115" i="9" s="1"/>
  <c r="E115" i="9" s="1"/>
  <c r="F115" i="9" s="1"/>
  <c r="G115" i="9" s="1"/>
  <c r="H115" i="9" s="1"/>
  <c r="I115" i="9" s="1"/>
  <c r="J115" i="9" s="1"/>
  <c r="K115" i="9" s="1"/>
  <c r="L115" i="9" s="1"/>
  <c r="M115" i="9" s="1"/>
  <c r="N115" i="9" s="1"/>
  <c r="O115" i="9" s="1"/>
  <c r="P115" i="9" s="1"/>
  <c r="Q115" i="9" s="1"/>
  <c r="R115" i="9" s="1"/>
  <c r="S115" i="9" s="1"/>
  <c r="T115" i="9" s="1"/>
  <c r="U115" i="9" s="1"/>
  <c r="V115" i="9" s="1"/>
  <c r="W115" i="9" s="1"/>
  <c r="X115" i="9" s="1"/>
  <c r="Y115" i="9" s="1"/>
  <c r="Z115" i="9" s="1"/>
  <c r="C116" i="9"/>
  <c r="D116" i="9" s="1"/>
  <c r="E116" i="9" s="1"/>
  <c r="F116" i="9" s="1"/>
  <c r="G116" i="9" s="1"/>
  <c r="H116" i="9" s="1"/>
  <c r="I116" i="9" s="1"/>
  <c r="J116" i="9" s="1"/>
  <c r="K116" i="9" s="1"/>
  <c r="L116" i="9" s="1"/>
  <c r="M116" i="9" s="1"/>
  <c r="N116" i="9" s="1"/>
  <c r="O116" i="9" s="1"/>
  <c r="P116" i="9" s="1"/>
  <c r="Q116" i="9" s="1"/>
  <c r="R116" i="9" s="1"/>
  <c r="S116" i="9" s="1"/>
  <c r="T116" i="9" s="1"/>
  <c r="U116" i="9" s="1"/>
  <c r="V116" i="9" s="1"/>
  <c r="W116" i="9" s="1"/>
  <c r="X116" i="9" s="1"/>
  <c r="Y116" i="9" s="1"/>
  <c r="Z116" i="9" s="1"/>
  <c r="C117" i="9"/>
  <c r="D117" i="9" s="1"/>
  <c r="E117" i="9" s="1"/>
  <c r="F117" i="9" s="1"/>
  <c r="G117" i="9" s="1"/>
  <c r="H117" i="9" s="1"/>
  <c r="I117" i="9" s="1"/>
  <c r="J117" i="9" s="1"/>
  <c r="K117" i="9" s="1"/>
  <c r="L117" i="9" s="1"/>
  <c r="M117" i="9" s="1"/>
  <c r="N117" i="9" s="1"/>
  <c r="O117" i="9" s="1"/>
  <c r="P117" i="9" s="1"/>
  <c r="Q117" i="9" s="1"/>
  <c r="R117" i="9" s="1"/>
  <c r="S117" i="9" s="1"/>
  <c r="T117" i="9" s="1"/>
  <c r="U117" i="9" s="1"/>
  <c r="V117" i="9" s="1"/>
  <c r="W117" i="9" s="1"/>
  <c r="X117" i="9" s="1"/>
  <c r="Y117" i="9" s="1"/>
  <c r="Z117" i="9" s="1"/>
  <c r="C118" i="9"/>
  <c r="D118" i="9" s="1"/>
  <c r="E118" i="9" s="1"/>
  <c r="F118" i="9" s="1"/>
  <c r="G118" i="9" s="1"/>
  <c r="H118" i="9" s="1"/>
  <c r="I118" i="9" s="1"/>
  <c r="J118" i="9" s="1"/>
  <c r="K118" i="9" s="1"/>
  <c r="L118" i="9" s="1"/>
  <c r="M118" i="9" s="1"/>
  <c r="N118" i="9" s="1"/>
  <c r="O118" i="9" s="1"/>
  <c r="P118" i="9" s="1"/>
  <c r="Q118" i="9" s="1"/>
  <c r="R118" i="9" s="1"/>
  <c r="S118" i="9" s="1"/>
  <c r="T118" i="9" s="1"/>
  <c r="U118" i="9" s="1"/>
  <c r="V118" i="9" s="1"/>
  <c r="W118" i="9" s="1"/>
  <c r="X118" i="9" s="1"/>
  <c r="Y118" i="9" s="1"/>
  <c r="Z118" i="9" s="1"/>
  <c r="C119" i="9"/>
  <c r="D119" i="9" s="1"/>
  <c r="E119" i="9" s="1"/>
  <c r="F119" i="9" s="1"/>
  <c r="G119" i="9" s="1"/>
  <c r="H119" i="9" s="1"/>
  <c r="I119" i="9" s="1"/>
  <c r="J119" i="9" s="1"/>
  <c r="K119" i="9" s="1"/>
  <c r="L119" i="9" s="1"/>
  <c r="M119" i="9" s="1"/>
  <c r="N119" i="9" s="1"/>
  <c r="O119" i="9" s="1"/>
  <c r="P119" i="9" s="1"/>
  <c r="Q119" i="9" s="1"/>
  <c r="R119" i="9" s="1"/>
  <c r="S119" i="9" s="1"/>
  <c r="T119" i="9" s="1"/>
  <c r="U119" i="9" s="1"/>
  <c r="V119" i="9" s="1"/>
  <c r="W119" i="9" s="1"/>
  <c r="X119" i="9" s="1"/>
  <c r="Y119" i="9" s="1"/>
  <c r="Z119" i="9" s="1"/>
  <c r="C120" i="9"/>
  <c r="D120" i="9" s="1"/>
  <c r="E120" i="9" s="1"/>
  <c r="F120" i="9" s="1"/>
  <c r="G120" i="9" s="1"/>
  <c r="H120" i="9" s="1"/>
  <c r="I120" i="9" s="1"/>
  <c r="J120" i="9" s="1"/>
  <c r="K120" i="9" s="1"/>
  <c r="L120" i="9" s="1"/>
  <c r="M120" i="9" s="1"/>
  <c r="N120" i="9" s="1"/>
  <c r="O120" i="9" s="1"/>
  <c r="P120" i="9" s="1"/>
  <c r="Q120" i="9" s="1"/>
  <c r="R120" i="9" s="1"/>
  <c r="S120" i="9" s="1"/>
  <c r="T120" i="9" s="1"/>
  <c r="U120" i="9" s="1"/>
  <c r="V120" i="9" s="1"/>
  <c r="W120" i="9" s="1"/>
  <c r="X120" i="9" s="1"/>
  <c r="Y120" i="9" s="1"/>
  <c r="Z120" i="9" s="1"/>
  <c r="C121" i="9"/>
  <c r="D121" i="9" s="1"/>
  <c r="E121" i="9" s="1"/>
  <c r="F121" i="9" s="1"/>
  <c r="G121" i="9" s="1"/>
  <c r="H121" i="9" s="1"/>
  <c r="I121" i="9" s="1"/>
  <c r="J121" i="9" s="1"/>
  <c r="K121" i="9" s="1"/>
  <c r="L121" i="9" s="1"/>
  <c r="M121" i="9" s="1"/>
  <c r="N121" i="9" s="1"/>
  <c r="O121" i="9" s="1"/>
  <c r="P121" i="9" s="1"/>
  <c r="Q121" i="9" s="1"/>
  <c r="R121" i="9" s="1"/>
  <c r="S121" i="9" s="1"/>
  <c r="T121" i="9" s="1"/>
  <c r="U121" i="9" s="1"/>
  <c r="V121" i="9" s="1"/>
  <c r="W121" i="9" s="1"/>
  <c r="X121" i="9" s="1"/>
  <c r="Y121" i="9" s="1"/>
  <c r="Z121" i="9" s="1"/>
  <c r="C122" i="9"/>
  <c r="D122" i="9" s="1"/>
  <c r="E122" i="9" s="1"/>
  <c r="F122" i="9" s="1"/>
  <c r="G122" i="9" s="1"/>
  <c r="H122" i="9" s="1"/>
  <c r="I122" i="9" s="1"/>
  <c r="J122" i="9" s="1"/>
  <c r="K122" i="9" s="1"/>
  <c r="L122" i="9" s="1"/>
  <c r="M122" i="9" s="1"/>
  <c r="N122" i="9" s="1"/>
  <c r="O122" i="9" s="1"/>
  <c r="P122" i="9" s="1"/>
  <c r="Q122" i="9" s="1"/>
  <c r="R122" i="9" s="1"/>
  <c r="S122" i="9" s="1"/>
  <c r="T122" i="9" s="1"/>
  <c r="U122" i="9" s="1"/>
  <c r="V122" i="9" s="1"/>
  <c r="W122" i="9" s="1"/>
  <c r="X122" i="9" s="1"/>
  <c r="Y122" i="9" s="1"/>
  <c r="Z122" i="9" s="1"/>
  <c r="C123" i="9"/>
  <c r="D123" i="9" s="1"/>
  <c r="E123" i="9" s="1"/>
  <c r="F123" i="9" s="1"/>
  <c r="G123" i="9" s="1"/>
  <c r="H123" i="9" s="1"/>
  <c r="I123" i="9" s="1"/>
  <c r="J123" i="9" s="1"/>
  <c r="K123" i="9" s="1"/>
  <c r="L123" i="9" s="1"/>
  <c r="M123" i="9" s="1"/>
  <c r="N123" i="9" s="1"/>
  <c r="O123" i="9" s="1"/>
  <c r="P123" i="9" s="1"/>
  <c r="Q123" i="9" s="1"/>
  <c r="R123" i="9" s="1"/>
  <c r="S123" i="9" s="1"/>
  <c r="T123" i="9" s="1"/>
  <c r="U123" i="9" s="1"/>
  <c r="V123" i="9" s="1"/>
  <c r="W123" i="9" s="1"/>
  <c r="X123" i="9" s="1"/>
  <c r="Y123" i="9" s="1"/>
  <c r="Z123" i="9" s="1"/>
  <c r="C124" i="9"/>
  <c r="D124" i="9" s="1"/>
  <c r="E124" i="9" s="1"/>
  <c r="F124" i="9" s="1"/>
  <c r="G124" i="9" s="1"/>
  <c r="H124" i="9" s="1"/>
  <c r="I124" i="9" s="1"/>
  <c r="J124" i="9" s="1"/>
  <c r="K124" i="9" s="1"/>
  <c r="L124" i="9" s="1"/>
  <c r="M124" i="9" s="1"/>
  <c r="N124" i="9" s="1"/>
  <c r="O124" i="9" s="1"/>
  <c r="P124" i="9" s="1"/>
  <c r="Q124" i="9" s="1"/>
  <c r="R124" i="9" s="1"/>
  <c r="S124" i="9" s="1"/>
  <c r="T124" i="9" s="1"/>
  <c r="U124" i="9" s="1"/>
  <c r="V124" i="9" s="1"/>
  <c r="W124" i="9" s="1"/>
  <c r="X124" i="9" s="1"/>
  <c r="Y124" i="9" s="1"/>
  <c r="Z124" i="9" s="1"/>
  <c r="C125" i="9"/>
  <c r="D125" i="9" s="1"/>
  <c r="E125" i="9" s="1"/>
  <c r="F125" i="9" s="1"/>
  <c r="G125" i="9" s="1"/>
  <c r="H125" i="9" s="1"/>
  <c r="I125" i="9" s="1"/>
  <c r="J125" i="9" s="1"/>
  <c r="K125" i="9" s="1"/>
  <c r="L125" i="9" s="1"/>
  <c r="M125" i="9" s="1"/>
  <c r="N125" i="9" s="1"/>
  <c r="O125" i="9" s="1"/>
  <c r="P125" i="9" s="1"/>
  <c r="Q125" i="9" s="1"/>
  <c r="R125" i="9" s="1"/>
  <c r="S125" i="9" s="1"/>
  <c r="T125" i="9" s="1"/>
  <c r="U125" i="9" s="1"/>
  <c r="V125" i="9" s="1"/>
  <c r="W125" i="9" s="1"/>
  <c r="X125" i="9" s="1"/>
  <c r="Y125" i="9" s="1"/>
  <c r="Z125" i="9" s="1"/>
  <c r="C126" i="9"/>
  <c r="D126" i="9" s="1"/>
  <c r="E126" i="9" s="1"/>
  <c r="F126" i="9" s="1"/>
  <c r="G126" i="9" s="1"/>
  <c r="H126" i="9" s="1"/>
  <c r="I126" i="9" s="1"/>
  <c r="J126" i="9" s="1"/>
  <c r="K126" i="9" s="1"/>
  <c r="L126" i="9" s="1"/>
  <c r="M126" i="9" s="1"/>
  <c r="N126" i="9" s="1"/>
  <c r="O126" i="9" s="1"/>
  <c r="P126" i="9" s="1"/>
  <c r="Q126" i="9" s="1"/>
  <c r="R126" i="9" s="1"/>
  <c r="S126" i="9" s="1"/>
  <c r="T126" i="9" s="1"/>
  <c r="U126" i="9" s="1"/>
  <c r="V126" i="9" s="1"/>
  <c r="W126" i="9" s="1"/>
  <c r="X126" i="9" s="1"/>
  <c r="Y126" i="9" s="1"/>
  <c r="Z126" i="9" s="1"/>
  <c r="C127" i="9"/>
  <c r="D127" i="9" s="1"/>
  <c r="E127" i="9" s="1"/>
  <c r="F127" i="9" s="1"/>
  <c r="G127" i="9" s="1"/>
  <c r="H127" i="9" s="1"/>
  <c r="I127" i="9" s="1"/>
  <c r="J127" i="9" s="1"/>
  <c r="K127" i="9" s="1"/>
  <c r="L127" i="9" s="1"/>
  <c r="M127" i="9" s="1"/>
  <c r="N127" i="9" s="1"/>
  <c r="O127" i="9" s="1"/>
  <c r="P127" i="9" s="1"/>
  <c r="Q127" i="9" s="1"/>
  <c r="R127" i="9" s="1"/>
  <c r="S127" i="9" s="1"/>
  <c r="T127" i="9" s="1"/>
  <c r="U127" i="9" s="1"/>
  <c r="V127" i="9" s="1"/>
  <c r="W127" i="9" s="1"/>
  <c r="X127" i="9" s="1"/>
  <c r="Y127" i="9" s="1"/>
  <c r="Z127" i="9" s="1"/>
  <c r="C128" i="9"/>
  <c r="D128" i="9" s="1"/>
  <c r="E128" i="9" s="1"/>
  <c r="F128" i="9" s="1"/>
  <c r="G128" i="9" s="1"/>
  <c r="H128" i="9" s="1"/>
  <c r="I128" i="9" s="1"/>
  <c r="J128" i="9" s="1"/>
  <c r="K128" i="9" s="1"/>
  <c r="L128" i="9" s="1"/>
  <c r="M128" i="9" s="1"/>
  <c r="N128" i="9" s="1"/>
  <c r="O128" i="9" s="1"/>
  <c r="P128" i="9" s="1"/>
  <c r="Q128" i="9" s="1"/>
  <c r="R128" i="9" s="1"/>
  <c r="S128" i="9" s="1"/>
  <c r="T128" i="9" s="1"/>
  <c r="U128" i="9" s="1"/>
  <c r="V128" i="9" s="1"/>
  <c r="W128" i="9" s="1"/>
  <c r="X128" i="9" s="1"/>
  <c r="Y128" i="9" s="1"/>
  <c r="Z128" i="9" s="1"/>
  <c r="C129" i="9"/>
  <c r="D129" i="9" s="1"/>
  <c r="E129" i="9" s="1"/>
  <c r="F129" i="9" s="1"/>
  <c r="G129" i="9" s="1"/>
  <c r="H129" i="9" s="1"/>
  <c r="I129" i="9" s="1"/>
  <c r="J129" i="9" s="1"/>
  <c r="K129" i="9" s="1"/>
  <c r="L129" i="9" s="1"/>
  <c r="M129" i="9" s="1"/>
  <c r="N129" i="9" s="1"/>
  <c r="O129" i="9" s="1"/>
  <c r="P129" i="9" s="1"/>
  <c r="Q129" i="9" s="1"/>
  <c r="R129" i="9" s="1"/>
  <c r="S129" i="9" s="1"/>
  <c r="T129" i="9" s="1"/>
  <c r="U129" i="9" s="1"/>
  <c r="V129" i="9" s="1"/>
  <c r="W129" i="9" s="1"/>
  <c r="X129" i="9" s="1"/>
  <c r="Y129" i="9" s="1"/>
  <c r="Z129" i="9" s="1"/>
  <c r="C130" i="9"/>
  <c r="D130" i="9" s="1"/>
  <c r="E130" i="9" s="1"/>
  <c r="F130" i="9" s="1"/>
  <c r="G130" i="9" s="1"/>
  <c r="H130" i="9" s="1"/>
  <c r="I130" i="9" s="1"/>
  <c r="J130" i="9" s="1"/>
  <c r="K130" i="9" s="1"/>
  <c r="L130" i="9" s="1"/>
  <c r="M130" i="9" s="1"/>
  <c r="N130" i="9" s="1"/>
  <c r="O130" i="9" s="1"/>
  <c r="P130" i="9" s="1"/>
  <c r="Q130" i="9" s="1"/>
  <c r="R130" i="9" s="1"/>
  <c r="S130" i="9" s="1"/>
  <c r="T130" i="9" s="1"/>
  <c r="U130" i="9" s="1"/>
  <c r="V130" i="9" s="1"/>
  <c r="W130" i="9" s="1"/>
  <c r="X130" i="9" s="1"/>
  <c r="Y130" i="9" s="1"/>
  <c r="Z130" i="9" s="1"/>
  <c r="C131" i="9"/>
  <c r="D131" i="9" s="1"/>
  <c r="E131" i="9" s="1"/>
  <c r="F131" i="9" s="1"/>
  <c r="G131" i="9" s="1"/>
  <c r="H131" i="9" s="1"/>
  <c r="I131" i="9" s="1"/>
  <c r="J131" i="9" s="1"/>
  <c r="K131" i="9" s="1"/>
  <c r="L131" i="9" s="1"/>
  <c r="M131" i="9" s="1"/>
  <c r="N131" i="9" s="1"/>
  <c r="O131" i="9" s="1"/>
  <c r="P131" i="9" s="1"/>
  <c r="Q131" i="9" s="1"/>
  <c r="R131" i="9" s="1"/>
  <c r="S131" i="9" s="1"/>
  <c r="T131" i="9" s="1"/>
  <c r="U131" i="9" s="1"/>
  <c r="V131" i="9" s="1"/>
  <c r="W131" i="9" s="1"/>
  <c r="X131" i="9" s="1"/>
  <c r="Y131" i="9" s="1"/>
  <c r="Z131" i="9" s="1"/>
  <c r="C132" i="9"/>
  <c r="D132" i="9" s="1"/>
  <c r="E132" i="9" s="1"/>
  <c r="F132" i="9" s="1"/>
  <c r="G132" i="9" s="1"/>
  <c r="H132" i="9" s="1"/>
  <c r="I132" i="9" s="1"/>
  <c r="J132" i="9" s="1"/>
  <c r="K132" i="9" s="1"/>
  <c r="L132" i="9" s="1"/>
  <c r="M132" i="9" s="1"/>
  <c r="N132" i="9" s="1"/>
  <c r="O132" i="9" s="1"/>
  <c r="P132" i="9" s="1"/>
  <c r="Q132" i="9" s="1"/>
  <c r="R132" i="9" s="1"/>
  <c r="S132" i="9" s="1"/>
  <c r="T132" i="9" s="1"/>
  <c r="U132" i="9" s="1"/>
  <c r="V132" i="9" s="1"/>
  <c r="W132" i="9" s="1"/>
  <c r="X132" i="9" s="1"/>
  <c r="Y132" i="9" s="1"/>
  <c r="Z132" i="9" s="1"/>
  <c r="C133" i="9"/>
  <c r="D133" i="9" s="1"/>
  <c r="E133" i="9" s="1"/>
  <c r="F133" i="9" s="1"/>
  <c r="G133" i="9" s="1"/>
  <c r="H133" i="9" s="1"/>
  <c r="I133" i="9" s="1"/>
  <c r="J133" i="9" s="1"/>
  <c r="K133" i="9" s="1"/>
  <c r="L133" i="9" s="1"/>
  <c r="M133" i="9" s="1"/>
  <c r="N133" i="9" s="1"/>
  <c r="O133" i="9" s="1"/>
  <c r="P133" i="9" s="1"/>
  <c r="Q133" i="9" s="1"/>
  <c r="R133" i="9" s="1"/>
  <c r="S133" i="9" s="1"/>
  <c r="T133" i="9" s="1"/>
  <c r="U133" i="9" s="1"/>
  <c r="V133" i="9" s="1"/>
  <c r="W133" i="9" s="1"/>
  <c r="X133" i="9" s="1"/>
  <c r="Y133" i="9" s="1"/>
  <c r="Z133" i="9" s="1"/>
  <c r="C134" i="9"/>
  <c r="D134" i="9" s="1"/>
  <c r="E134" i="9" s="1"/>
  <c r="F134" i="9" s="1"/>
  <c r="G134" i="9" s="1"/>
  <c r="H134" i="9" s="1"/>
  <c r="I134" i="9" s="1"/>
  <c r="J134" i="9" s="1"/>
  <c r="K134" i="9" s="1"/>
  <c r="L134" i="9" s="1"/>
  <c r="M134" i="9" s="1"/>
  <c r="N134" i="9" s="1"/>
  <c r="O134" i="9" s="1"/>
  <c r="P134" i="9" s="1"/>
  <c r="Q134" i="9" s="1"/>
  <c r="R134" i="9" s="1"/>
  <c r="S134" i="9" s="1"/>
  <c r="T134" i="9" s="1"/>
  <c r="U134" i="9" s="1"/>
  <c r="V134" i="9" s="1"/>
  <c r="W134" i="9" s="1"/>
  <c r="X134" i="9" s="1"/>
  <c r="Y134" i="9" s="1"/>
  <c r="Z134" i="9" s="1"/>
  <c r="C135" i="9"/>
  <c r="D135" i="9" s="1"/>
  <c r="E135" i="9" s="1"/>
  <c r="F135" i="9" s="1"/>
  <c r="G135" i="9" s="1"/>
  <c r="H135" i="9" s="1"/>
  <c r="I135" i="9" s="1"/>
  <c r="J135" i="9" s="1"/>
  <c r="K135" i="9" s="1"/>
  <c r="L135" i="9" s="1"/>
  <c r="M135" i="9" s="1"/>
  <c r="N135" i="9" s="1"/>
  <c r="O135" i="9" s="1"/>
  <c r="P135" i="9" s="1"/>
  <c r="Q135" i="9" s="1"/>
  <c r="R135" i="9" s="1"/>
  <c r="S135" i="9" s="1"/>
  <c r="T135" i="9" s="1"/>
  <c r="U135" i="9" s="1"/>
  <c r="V135" i="9" s="1"/>
  <c r="W135" i="9" s="1"/>
  <c r="X135" i="9" s="1"/>
  <c r="Y135" i="9" s="1"/>
  <c r="Z135" i="9" s="1"/>
  <c r="C136" i="9"/>
  <c r="D136" i="9" s="1"/>
  <c r="E136" i="9" s="1"/>
  <c r="F136" i="9" s="1"/>
  <c r="G136" i="9" s="1"/>
  <c r="H136" i="9" s="1"/>
  <c r="I136" i="9" s="1"/>
  <c r="J136" i="9" s="1"/>
  <c r="K136" i="9" s="1"/>
  <c r="L136" i="9" s="1"/>
  <c r="M136" i="9" s="1"/>
  <c r="N136" i="9" s="1"/>
  <c r="O136" i="9" s="1"/>
  <c r="P136" i="9" s="1"/>
  <c r="Q136" i="9" s="1"/>
  <c r="R136" i="9" s="1"/>
  <c r="S136" i="9" s="1"/>
  <c r="T136" i="9" s="1"/>
  <c r="U136" i="9" s="1"/>
  <c r="V136" i="9" s="1"/>
  <c r="W136" i="9" s="1"/>
  <c r="X136" i="9" s="1"/>
  <c r="Y136" i="9" s="1"/>
  <c r="Z136" i="9" s="1"/>
  <c r="C137" i="9"/>
  <c r="D137" i="9" s="1"/>
  <c r="E137" i="9" s="1"/>
  <c r="F137" i="9" s="1"/>
  <c r="G137" i="9" s="1"/>
  <c r="H137" i="9" s="1"/>
  <c r="I137" i="9" s="1"/>
  <c r="J137" i="9" s="1"/>
  <c r="K137" i="9" s="1"/>
  <c r="L137" i="9" s="1"/>
  <c r="M137" i="9" s="1"/>
  <c r="N137" i="9" s="1"/>
  <c r="O137" i="9" s="1"/>
  <c r="P137" i="9" s="1"/>
  <c r="Q137" i="9" s="1"/>
  <c r="R137" i="9" s="1"/>
  <c r="S137" i="9" s="1"/>
  <c r="T137" i="9" s="1"/>
  <c r="U137" i="9" s="1"/>
  <c r="V137" i="9" s="1"/>
  <c r="W137" i="9" s="1"/>
  <c r="X137" i="9" s="1"/>
  <c r="Y137" i="9" s="1"/>
  <c r="Z137" i="9" s="1"/>
  <c r="C138" i="9"/>
  <c r="D138" i="9" s="1"/>
  <c r="E138" i="9" s="1"/>
  <c r="F138" i="9" s="1"/>
  <c r="G138" i="9" s="1"/>
  <c r="H138" i="9" s="1"/>
  <c r="I138" i="9" s="1"/>
  <c r="J138" i="9" s="1"/>
  <c r="K138" i="9" s="1"/>
  <c r="L138" i="9" s="1"/>
  <c r="M138" i="9" s="1"/>
  <c r="N138" i="9" s="1"/>
  <c r="O138" i="9" s="1"/>
  <c r="P138" i="9" s="1"/>
  <c r="Q138" i="9" s="1"/>
  <c r="R138" i="9" s="1"/>
  <c r="S138" i="9" s="1"/>
  <c r="T138" i="9" s="1"/>
  <c r="U138" i="9" s="1"/>
  <c r="V138" i="9" s="1"/>
  <c r="W138" i="9" s="1"/>
  <c r="X138" i="9" s="1"/>
  <c r="Y138" i="9" s="1"/>
  <c r="Z138" i="9" s="1"/>
  <c r="C139" i="9"/>
  <c r="D139" i="9" s="1"/>
  <c r="E139" i="9" s="1"/>
  <c r="F139" i="9" s="1"/>
  <c r="G139" i="9" s="1"/>
  <c r="H139" i="9" s="1"/>
  <c r="I139" i="9" s="1"/>
  <c r="J139" i="9" s="1"/>
  <c r="K139" i="9" s="1"/>
  <c r="L139" i="9" s="1"/>
  <c r="M139" i="9" s="1"/>
  <c r="N139" i="9" s="1"/>
  <c r="O139" i="9" s="1"/>
  <c r="P139" i="9" s="1"/>
  <c r="Q139" i="9" s="1"/>
  <c r="R139" i="9" s="1"/>
  <c r="S139" i="9" s="1"/>
  <c r="T139" i="9" s="1"/>
  <c r="U139" i="9" s="1"/>
  <c r="V139" i="9" s="1"/>
  <c r="W139" i="9" s="1"/>
  <c r="X139" i="9" s="1"/>
  <c r="Y139" i="9" s="1"/>
  <c r="Z139" i="9" s="1"/>
  <c r="C140" i="9"/>
  <c r="D140" i="9" s="1"/>
  <c r="E140" i="9" s="1"/>
  <c r="F140" i="9" s="1"/>
  <c r="G140" i="9" s="1"/>
  <c r="H140" i="9" s="1"/>
  <c r="I140" i="9" s="1"/>
  <c r="J140" i="9" s="1"/>
  <c r="K140" i="9" s="1"/>
  <c r="L140" i="9" s="1"/>
  <c r="M140" i="9" s="1"/>
  <c r="N140" i="9" s="1"/>
  <c r="O140" i="9" s="1"/>
  <c r="P140" i="9" s="1"/>
  <c r="Q140" i="9" s="1"/>
  <c r="R140" i="9" s="1"/>
  <c r="S140" i="9" s="1"/>
  <c r="T140" i="9" s="1"/>
  <c r="U140" i="9" s="1"/>
  <c r="V140" i="9" s="1"/>
  <c r="W140" i="9" s="1"/>
  <c r="X140" i="9" s="1"/>
  <c r="Y140" i="9" s="1"/>
  <c r="Z140" i="9" s="1"/>
  <c r="C141" i="9"/>
  <c r="D141" i="9" s="1"/>
  <c r="E141" i="9" s="1"/>
  <c r="F141" i="9" s="1"/>
  <c r="G141" i="9" s="1"/>
  <c r="H141" i="9" s="1"/>
  <c r="I141" i="9" s="1"/>
  <c r="J141" i="9" s="1"/>
  <c r="K141" i="9" s="1"/>
  <c r="L141" i="9" s="1"/>
  <c r="M141" i="9" s="1"/>
  <c r="N141" i="9" s="1"/>
  <c r="O141" i="9" s="1"/>
  <c r="P141" i="9" s="1"/>
  <c r="Q141" i="9" s="1"/>
  <c r="R141" i="9" s="1"/>
  <c r="S141" i="9" s="1"/>
  <c r="T141" i="9" s="1"/>
  <c r="U141" i="9" s="1"/>
  <c r="V141" i="9" s="1"/>
  <c r="W141" i="9" s="1"/>
  <c r="X141" i="9" s="1"/>
  <c r="Y141" i="9" s="1"/>
  <c r="Z141" i="9" s="1"/>
  <c r="C142" i="9"/>
  <c r="D142" i="9" s="1"/>
  <c r="E142" i="9" s="1"/>
  <c r="F142" i="9" s="1"/>
  <c r="G142" i="9" s="1"/>
  <c r="H142" i="9" s="1"/>
  <c r="I142" i="9" s="1"/>
  <c r="J142" i="9" s="1"/>
  <c r="K142" i="9" s="1"/>
  <c r="L142" i="9" s="1"/>
  <c r="M142" i="9" s="1"/>
  <c r="N142" i="9" s="1"/>
  <c r="O142" i="9" s="1"/>
  <c r="P142" i="9" s="1"/>
  <c r="Q142" i="9" s="1"/>
  <c r="R142" i="9" s="1"/>
  <c r="S142" i="9" s="1"/>
  <c r="T142" i="9" s="1"/>
  <c r="U142" i="9" s="1"/>
  <c r="V142" i="9" s="1"/>
  <c r="W142" i="9" s="1"/>
  <c r="X142" i="9" s="1"/>
  <c r="Y142" i="9" s="1"/>
  <c r="Z142" i="9" s="1"/>
  <c r="C143" i="9"/>
  <c r="D143" i="9" s="1"/>
  <c r="E143" i="9" s="1"/>
  <c r="F143" i="9" s="1"/>
  <c r="G143" i="9" s="1"/>
  <c r="H143" i="9" s="1"/>
  <c r="I143" i="9" s="1"/>
  <c r="J143" i="9" s="1"/>
  <c r="K143" i="9" s="1"/>
  <c r="L143" i="9" s="1"/>
  <c r="M143" i="9" s="1"/>
  <c r="N143" i="9" s="1"/>
  <c r="O143" i="9" s="1"/>
  <c r="P143" i="9" s="1"/>
  <c r="Q143" i="9" s="1"/>
  <c r="R143" i="9" s="1"/>
  <c r="S143" i="9" s="1"/>
  <c r="T143" i="9" s="1"/>
  <c r="U143" i="9" s="1"/>
  <c r="V143" i="9" s="1"/>
  <c r="W143" i="9" s="1"/>
  <c r="X143" i="9" s="1"/>
  <c r="Y143" i="9" s="1"/>
  <c r="Z143" i="9" s="1"/>
  <c r="C144" i="9"/>
  <c r="D144" i="9" s="1"/>
  <c r="E144" i="9" s="1"/>
  <c r="F144" i="9" s="1"/>
  <c r="G144" i="9" s="1"/>
  <c r="H144" i="9" s="1"/>
  <c r="I144" i="9" s="1"/>
  <c r="J144" i="9" s="1"/>
  <c r="K144" i="9" s="1"/>
  <c r="L144" i="9" s="1"/>
  <c r="M144" i="9" s="1"/>
  <c r="N144" i="9" s="1"/>
  <c r="O144" i="9" s="1"/>
  <c r="P144" i="9" s="1"/>
  <c r="Q144" i="9" s="1"/>
  <c r="R144" i="9" s="1"/>
  <c r="S144" i="9" s="1"/>
  <c r="T144" i="9" s="1"/>
  <c r="U144" i="9" s="1"/>
  <c r="V144" i="9" s="1"/>
  <c r="W144" i="9" s="1"/>
  <c r="X144" i="9" s="1"/>
  <c r="Y144" i="9" s="1"/>
  <c r="Z144" i="9" s="1"/>
  <c r="C145" i="9"/>
  <c r="D145" i="9" s="1"/>
  <c r="E145" i="9" s="1"/>
  <c r="F145" i="9" s="1"/>
  <c r="G145" i="9" s="1"/>
  <c r="H145" i="9" s="1"/>
  <c r="I145" i="9" s="1"/>
  <c r="J145" i="9" s="1"/>
  <c r="K145" i="9" s="1"/>
  <c r="L145" i="9" s="1"/>
  <c r="M145" i="9" s="1"/>
  <c r="N145" i="9" s="1"/>
  <c r="O145" i="9" s="1"/>
  <c r="P145" i="9" s="1"/>
  <c r="Q145" i="9" s="1"/>
  <c r="R145" i="9" s="1"/>
  <c r="S145" i="9" s="1"/>
  <c r="T145" i="9" s="1"/>
  <c r="U145" i="9" s="1"/>
  <c r="V145" i="9" s="1"/>
  <c r="W145" i="9" s="1"/>
  <c r="X145" i="9" s="1"/>
  <c r="Y145" i="9" s="1"/>
  <c r="Z145" i="9" s="1"/>
  <c r="C146" i="9"/>
  <c r="D146" i="9" s="1"/>
  <c r="E146" i="9" s="1"/>
  <c r="F146" i="9" s="1"/>
  <c r="G146" i="9" s="1"/>
  <c r="H146" i="9" s="1"/>
  <c r="I146" i="9" s="1"/>
  <c r="J146" i="9" s="1"/>
  <c r="K146" i="9" s="1"/>
  <c r="L146" i="9" s="1"/>
  <c r="M146" i="9" s="1"/>
  <c r="N146" i="9" s="1"/>
  <c r="O146" i="9" s="1"/>
  <c r="P146" i="9" s="1"/>
  <c r="Q146" i="9" s="1"/>
  <c r="R146" i="9" s="1"/>
  <c r="S146" i="9" s="1"/>
  <c r="T146" i="9" s="1"/>
  <c r="U146" i="9" s="1"/>
  <c r="V146" i="9" s="1"/>
  <c r="W146" i="9" s="1"/>
  <c r="X146" i="9" s="1"/>
  <c r="Y146" i="9" s="1"/>
  <c r="Z146" i="9" s="1"/>
  <c r="C147" i="9"/>
  <c r="D147" i="9" s="1"/>
  <c r="E147" i="9" s="1"/>
  <c r="F147" i="9" s="1"/>
  <c r="G147" i="9" s="1"/>
  <c r="H147" i="9" s="1"/>
  <c r="I147" i="9" s="1"/>
  <c r="J147" i="9" s="1"/>
  <c r="K147" i="9" s="1"/>
  <c r="L147" i="9" s="1"/>
  <c r="M147" i="9" s="1"/>
  <c r="N147" i="9" s="1"/>
  <c r="O147" i="9" s="1"/>
  <c r="P147" i="9" s="1"/>
  <c r="Q147" i="9" s="1"/>
  <c r="R147" i="9" s="1"/>
  <c r="S147" i="9" s="1"/>
  <c r="T147" i="9" s="1"/>
  <c r="U147" i="9" s="1"/>
  <c r="V147" i="9" s="1"/>
  <c r="W147" i="9" s="1"/>
  <c r="X147" i="9" s="1"/>
  <c r="Y147" i="9" s="1"/>
  <c r="Z147" i="9" s="1"/>
  <c r="C148" i="9"/>
  <c r="D148" i="9" s="1"/>
  <c r="E148" i="9" s="1"/>
  <c r="F148" i="9" s="1"/>
  <c r="G148" i="9" s="1"/>
  <c r="H148" i="9" s="1"/>
  <c r="I148" i="9" s="1"/>
  <c r="J148" i="9" s="1"/>
  <c r="K148" i="9" s="1"/>
  <c r="L148" i="9" s="1"/>
  <c r="M148" i="9" s="1"/>
  <c r="N148" i="9" s="1"/>
  <c r="O148" i="9" s="1"/>
  <c r="P148" i="9" s="1"/>
  <c r="Q148" i="9" s="1"/>
  <c r="R148" i="9" s="1"/>
  <c r="S148" i="9" s="1"/>
  <c r="T148" i="9" s="1"/>
  <c r="U148" i="9" s="1"/>
  <c r="V148" i="9" s="1"/>
  <c r="W148" i="9" s="1"/>
  <c r="X148" i="9" s="1"/>
  <c r="Y148" i="9" s="1"/>
  <c r="Z148" i="9" s="1"/>
  <c r="C149" i="9"/>
  <c r="D149" i="9" s="1"/>
  <c r="E149" i="9" s="1"/>
  <c r="F149" i="9" s="1"/>
  <c r="G149" i="9" s="1"/>
  <c r="H149" i="9" s="1"/>
  <c r="I149" i="9" s="1"/>
  <c r="J149" i="9" s="1"/>
  <c r="K149" i="9" s="1"/>
  <c r="L149" i="9" s="1"/>
  <c r="M149" i="9" s="1"/>
  <c r="N149" i="9" s="1"/>
  <c r="O149" i="9" s="1"/>
  <c r="P149" i="9" s="1"/>
  <c r="Q149" i="9" s="1"/>
  <c r="R149" i="9" s="1"/>
  <c r="S149" i="9" s="1"/>
  <c r="T149" i="9" s="1"/>
  <c r="U149" i="9" s="1"/>
  <c r="V149" i="9" s="1"/>
  <c r="W149" i="9" s="1"/>
  <c r="X149" i="9" s="1"/>
  <c r="Y149" i="9" s="1"/>
  <c r="Z149" i="9" s="1"/>
  <c r="C150" i="9"/>
  <c r="D150" i="9" s="1"/>
  <c r="E150" i="9" s="1"/>
  <c r="F150" i="9" s="1"/>
  <c r="G150" i="9" s="1"/>
  <c r="H150" i="9" s="1"/>
  <c r="I150" i="9" s="1"/>
  <c r="J150" i="9" s="1"/>
  <c r="K150" i="9" s="1"/>
  <c r="L150" i="9" s="1"/>
  <c r="M150" i="9" s="1"/>
  <c r="N150" i="9" s="1"/>
  <c r="O150" i="9" s="1"/>
  <c r="P150" i="9" s="1"/>
  <c r="Q150" i="9" s="1"/>
  <c r="R150" i="9" s="1"/>
  <c r="S150" i="9" s="1"/>
  <c r="T150" i="9" s="1"/>
  <c r="U150" i="9" s="1"/>
  <c r="V150" i="9" s="1"/>
  <c r="W150" i="9" s="1"/>
  <c r="X150" i="9" s="1"/>
  <c r="Y150" i="9" s="1"/>
  <c r="Z150" i="9" s="1"/>
  <c r="C151" i="9"/>
  <c r="D151" i="9" s="1"/>
  <c r="E151" i="9" s="1"/>
  <c r="F151" i="9" s="1"/>
  <c r="G151" i="9" s="1"/>
  <c r="H151" i="9" s="1"/>
  <c r="I151" i="9" s="1"/>
  <c r="J151" i="9" s="1"/>
  <c r="K151" i="9" s="1"/>
  <c r="L151" i="9" s="1"/>
  <c r="M151" i="9" s="1"/>
  <c r="N151" i="9" s="1"/>
  <c r="O151" i="9" s="1"/>
  <c r="P151" i="9" s="1"/>
  <c r="Q151" i="9" s="1"/>
  <c r="R151" i="9" s="1"/>
  <c r="S151" i="9" s="1"/>
  <c r="T151" i="9" s="1"/>
  <c r="U151" i="9" s="1"/>
  <c r="V151" i="9" s="1"/>
  <c r="W151" i="9" s="1"/>
  <c r="X151" i="9" s="1"/>
  <c r="Y151" i="9" s="1"/>
  <c r="Z151" i="9" s="1"/>
  <c r="C152" i="9"/>
  <c r="D152" i="9" s="1"/>
  <c r="E152" i="9" s="1"/>
  <c r="F152" i="9" s="1"/>
  <c r="G152" i="9" s="1"/>
  <c r="H152" i="9" s="1"/>
  <c r="I152" i="9" s="1"/>
  <c r="J152" i="9" s="1"/>
  <c r="K152" i="9" s="1"/>
  <c r="L152" i="9" s="1"/>
  <c r="M152" i="9" s="1"/>
  <c r="N152" i="9" s="1"/>
  <c r="O152" i="9" s="1"/>
  <c r="P152" i="9" s="1"/>
  <c r="Q152" i="9" s="1"/>
  <c r="R152" i="9" s="1"/>
  <c r="S152" i="9" s="1"/>
  <c r="T152" i="9" s="1"/>
  <c r="U152" i="9" s="1"/>
  <c r="V152" i="9" s="1"/>
  <c r="W152" i="9" s="1"/>
  <c r="X152" i="9" s="1"/>
  <c r="Y152" i="9" s="1"/>
  <c r="Z152" i="9" s="1"/>
  <c r="C153" i="9"/>
  <c r="D153" i="9" s="1"/>
  <c r="E153" i="9" s="1"/>
  <c r="F153" i="9" s="1"/>
  <c r="G153" i="9" s="1"/>
  <c r="H153" i="9" s="1"/>
  <c r="I153" i="9" s="1"/>
  <c r="J153" i="9" s="1"/>
  <c r="K153" i="9" s="1"/>
  <c r="L153" i="9" s="1"/>
  <c r="M153" i="9" s="1"/>
  <c r="N153" i="9" s="1"/>
  <c r="O153" i="9" s="1"/>
  <c r="P153" i="9" s="1"/>
  <c r="Q153" i="9" s="1"/>
  <c r="R153" i="9" s="1"/>
  <c r="S153" i="9" s="1"/>
  <c r="T153" i="9" s="1"/>
  <c r="U153" i="9" s="1"/>
  <c r="V153" i="9" s="1"/>
  <c r="W153" i="9" s="1"/>
  <c r="X153" i="9" s="1"/>
  <c r="Y153" i="9" s="1"/>
  <c r="Z153" i="9" s="1"/>
  <c r="C154" i="9"/>
  <c r="D154" i="9" s="1"/>
  <c r="E154" i="9" s="1"/>
  <c r="F154" i="9" s="1"/>
  <c r="G154" i="9" s="1"/>
  <c r="H154" i="9" s="1"/>
  <c r="I154" i="9" s="1"/>
  <c r="J154" i="9" s="1"/>
  <c r="K154" i="9" s="1"/>
  <c r="L154" i="9" s="1"/>
  <c r="M154" i="9" s="1"/>
  <c r="N154" i="9" s="1"/>
  <c r="O154" i="9" s="1"/>
  <c r="P154" i="9" s="1"/>
  <c r="Q154" i="9" s="1"/>
  <c r="R154" i="9" s="1"/>
  <c r="S154" i="9" s="1"/>
  <c r="T154" i="9" s="1"/>
  <c r="U154" i="9" s="1"/>
  <c r="V154" i="9" s="1"/>
  <c r="W154" i="9" s="1"/>
  <c r="X154" i="9" s="1"/>
  <c r="Y154" i="9" s="1"/>
  <c r="Z154" i="9" s="1"/>
  <c r="C155" i="9"/>
  <c r="D155" i="9" s="1"/>
  <c r="E155" i="9" s="1"/>
  <c r="F155" i="9" s="1"/>
  <c r="G155" i="9" s="1"/>
  <c r="H155" i="9" s="1"/>
  <c r="I155" i="9" s="1"/>
  <c r="J155" i="9" s="1"/>
  <c r="K155" i="9" s="1"/>
  <c r="L155" i="9" s="1"/>
  <c r="M155" i="9" s="1"/>
  <c r="N155" i="9" s="1"/>
  <c r="O155" i="9" s="1"/>
  <c r="P155" i="9" s="1"/>
  <c r="Q155" i="9" s="1"/>
  <c r="R155" i="9" s="1"/>
  <c r="S155" i="9" s="1"/>
  <c r="T155" i="9" s="1"/>
  <c r="U155" i="9" s="1"/>
  <c r="V155" i="9" s="1"/>
  <c r="W155" i="9" s="1"/>
  <c r="X155" i="9" s="1"/>
  <c r="Y155" i="9" s="1"/>
  <c r="Z155" i="9" s="1"/>
  <c r="C156" i="9"/>
  <c r="D156" i="9" s="1"/>
  <c r="E156" i="9" s="1"/>
  <c r="F156" i="9" s="1"/>
  <c r="G156" i="9" s="1"/>
  <c r="H156" i="9" s="1"/>
  <c r="I156" i="9" s="1"/>
  <c r="J156" i="9" s="1"/>
  <c r="K156" i="9" s="1"/>
  <c r="L156" i="9" s="1"/>
  <c r="M156" i="9" s="1"/>
  <c r="N156" i="9" s="1"/>
  <c r="O156" i="9" s="1"/>
  <c r="P156" i="9" s="1"/>
  <c r="Q156" i="9" s="1"/>
  <c r="R156" i="9" s="1"/>
  <c r="S156" i="9" s="1"/>
  <c r="T156" i="9" s="1"/>
  <c r="U156" i="9" s="1"/>
  <c r="V156" i="9" s="1"/>
  <c r="W156" i="9" s="1"/>
  <c r="X156" i="9" s="1"/>
  <c r="Y156" i="9" s="1"/>
  <c r="Z156" i="9" s="1"/>
  <c r="C157" i="9"/>
  <c r="D157" i="9" s="1"/>
  <c r="E157" i="9" s="1"/>
  <c r="F157" i="9" s="1"/>
  <c r="G157" i="9" s="1"/>
  <c r="H157" i="9" s="1"/>
  <c r="I157" i="9" s="1"/>
  <c r="J157" i="9" s="1"/>
  <c r="K157" i="9" s="1"/>
  <c r="L157" i="9" s="1"/>
  <c r="M157" i="9" s="1"/>
  <c r="N157" i="9" s="1"/>
  <c r="O157" i="9" s="1"/>
  <c r="P157" i="9" s="1"/>
  <c r="Q157" i="9" s="1"/>
  <c r="R157" i="9" s="1"/>
  <c r="S157" i="9" s="1"/>
  <c r="T157" i="9" s="1"/>
  <c r="U157" i="9" s="1"/>
  <c r="V157" i="9" s="1"/>
  <c r="W157" i="9" s="1"/>
  <c r="X157" i="9" s="1"/>
  <c r="Y157" i="9" s="1"/>
  <c r="Z157" i="9" s="1"/>
  <c r="C158" i="9"/>
  <c r="D158" i="9" s="1"/>
  <c r="E158" i="9" s="1"/>
  <c r="F158" i="9" s="1"/>
  <c r="G158" i="9" s="1"/>
  <c r="H158" i="9" s="1"/>
  <c r="I158" i="9" s="1"/>
  <c r="J158" i="9" s="1"/>
  <c r="K158" i="9" s="1"/>
  <c r="L158" i="9" s="1"/>
  <c r="M158" i="9" s="1"/>
  <c r="N158" i="9" s="1"/>
  <c r="O158" i="9" s="1"/>
  <c r="P158" i="9" s="1"/>
  <c r="Q158" i="9" s="1"/>
  <c r="R158" i="9" s="1"/>
  <c r="S158" i="9" s="1"/>
  <c r="T158" i="9" s="1"/>
  <c r="U158" i="9" s="1"/>
  <c r="V158" i="9" s="1"/>
  <c r="W158" i="9" s="1"/>
  <c r="X158" i="9" s="1"/>
  <c r="Y158" i="9" s="1"/>
  <c r="Z158" i="9" s="1"/>
  <c r="C159" i="9"/>
  <c r="D159" i="9" s="1"/>
  <c r="E159" i="9" s="1"/>
  <c r="F159" i="9" s="1"/>
  <c r="G159" i="9" s="1"/>
  <c r="H159" i="9" s="1"/>
  <c r="I159" i="9" s="1"/>
  <c r="J159" i="9" s="1"/>
  <c r="K159" i="9" s="1"/>
  <c r="L159" i="9" s="1"/>
  <c r="M159" i="9" s="1"/>
  <c r="N159" i="9" s="1"/>
  <c r="O159" i="9" s="1"/>
  <c r="P159" i="9" s="1"/>
  <c r="Q159" i="9" s="1"/>
  <c r="R159" i="9" s="1"/>
  <c r="S159" i="9" s="1"/>
  <c r="T159" i="9" s="1"/>
  <c r="U159" i="9" s="1"/>
  <c r="V159" i="9" s="1"/>
  <c r="W159" i="9" s="1"/>
  <c r="X159" i="9" s="1"/>
  <c r="Y159" i="9" s="1"/>
  <c r="Z159" i="9" s="1"/>
  <c r="C160" i="9"/>
  <c r="D160" i="9" s="1"/>
  <c r="E160" i="9" s="1"/>
  <c r="F160" i="9" s="1"/>
  <c r="G160" i="9" s="1"/>
  <c r="H160" i="9" s="1"/>
  <c r="I160" i="9" s="1"/>
  <c r="J160" i="9" s="1"/>
  <c r="K160" i="9" s="1"/>
  <c r="L160" i="9" s="1"/>
  <c r="M160" i="9" s="1"/>
  <c r="N160" i="9" s="1"/>
  <c r="O160" i="9" s="1"/>
  <c r="P160" i="9" s="1"/>
  <c r="Q160" i="9" s="1"/>
  <c r="R160" i="9" s="1"/>
  <c r="S160" i="9" s="1"/>
  <c r="T160" i="9" s="1"/>
  <c r="U160" i="9" s="1"/>
  <c r="V160" i="9" s="1"/>
  <c r="W160" i="9" s="1"/>
  <c r="X160" i="9" s="1"/>
  <c r="Y160" i="9" s="1"/>
  <c r="Z160" i="9" s="1"/>
  <c r="C161" i="9"/>
  <c r="D161" i="9" s="1"/>
  <c r="E161" i="9" s="1"/>
  <c r="F161" i="9" s="1"/>
  <c r="G161" i="9" s="1"/>
  <c r="H161" i="9" s="1"/>
  <c r="I161" i="9" s="1"/>
  <c r="J161" i="9" s="1"/>
  <c r="K161" i="9" s="1"/>
  <c r="L161" i="9" s="1"/>
  <c r="M161" i="9" s="1"/>
  <c r="N161" i="9" s="1"/>
  <c r="O161" i="9" s="1"/>
  <c r="P161" i="9" s="1"/>
  <c r="Q161" i="9" s="1"/>
  <c r="R161" i="9" s="1"/>
  <c r="S161" i="9" s="1"/>
  <c r="T161" i="9" s="1"/>
  <c r="U161" i="9" s="1"/>
  <c r="V161" i="9" s="1"/>
  <c r="W161" i="9" s="1"/>
  <c r="X161" i="9" s="1"/>
  <c r="Y161" i="9" s="1"/>
  <c r="Z161" i="9" s="1"/>
  <c r="C162" i="9"/>
  <c r="D162" i="9" s="1"/>
  <c r="E162" i="9" s="1"/>
  <c r="F162" i="9" s="1"/>
  <c r="G162" i="9" s="1"/>
  <c r="H162" i="9" s="1"/>
  <c r="I162" i="9" s="1"/>
  <c r="J162" i="9" s="1"/>
  <c r="K162" i="9" s="1"/>
  <c r="L162" i="9" s="1"/>
  <c r="M162" i="9" s="1"/>
  <c r="N162" i="9" s="1"/>
  <c r="O162" i="9" s="1"/>
  <c r="P162" i="9" s="1"/>
  <c r="Q162" i="9" s="1"/>
  <c r="R162" i="9" s="1"/>
  <c r="S162" i="9" s="1"/>
  <c r="T162" i="9" s="1"/>
  <c r="U162" i="9" s="1"/>
  <c r="V162" i="9" s="1"/>
  <c r="W162" i="9" s="1"/>
  <c r="X162" i="9" s="1"/>
  <c r="Y162" i="9" s="1"/>
  <c r="Z162" i="9" s="1"/>
  <c r="C163" i="9"/>
  <c r="D163" i="9" s="1"/>
  <c r="E163" i="9" s="1"/>
  <c r="F163" i="9" s="1"/>
  <c r="G163" i="9" s="1"/>
  <c r="H163" i="9" s="1"/>
  <c r="I163" i="9" s="1"/>
  <c r="J163" i="9" s="1"/>
  <c r="K163" i="9" s="1"/>
  <c r="L163" i="9" s="1"/>
  <c r="M163" i="9" s="1"/>
  <c r="N163" i="9" s="1"/>
  <c r="O163" i="9" s="1"/>
  <c r="P163" i="9" s="1"/>
  <c r="Q163" i="9" s="1"/>
  <c r="R163" i="9" s="1"/>
  <c r="S163" i="9" s="1"/>
  <c r="T163" i="9" s="1"/>
  <c r="U163" i="9" s="1"/>
  <c r="V163" i="9" s="1"/>
  <c r="W163" i="9" s="1"/>
  <c r="X163" i="9" s="1"/>
  <c r="Y163" i="9" s="1"/>
  <c r="Z163" i="9" s="1"/>
  <c r="C164" i="9"/>
  <c r="D164" i="9" s="1"/>
  <c r="E164" i="9" s="1"/>
  <c r="F164" i="9" s="1"/>
  <c r="G164" i="9" s="1"/>
  <c r="H164" i="9" s="1"/>
  <c r="I164" i="9" s="1"/>
  <c r="J164" i="9" s="1"/>
  <c r="K164" i="9" s="1"/>
  <c r="L164" i="9" s="1"/>
  <c r="M164" i="9" s="1"/>
  <c r="N164" i="9" s="1"/>
  <c r="O164" i="9" s="1"/>
  <c r="P164" i="9" s="1"/>
  <c r="Q164" i="9" s="1"/>
  <c r="R164" i="9" s="1"/>
  <c r="S164" i="9" s="1"/>
  <c r="T164" i="9" s="1"/>
  <c r="U164" i="9" s="1"/>
  <c r="V164" i="9" s="1"/>
  <c r="W164" i="9" s="1"/>
  <c r="X164" i="9" s="1"/>
  <c r="Y164" i="9" s="1"/>
  <c r="Z164" i="9" s="1"/>
  <c r="C165" i="9"/>
  <c r="D165" i="9" s="1"/>
  <c r="E165" i="9" s="1"/>
  <c r="F165" i="9" s="1"/>
  <c r="G165" i="9" s="1"/>
  <c r="H165" i="9" s="1"/>
  <c r="I165" i="9" s="1"/>
  <c r="J165" i="9" s="1"/>
  <c r="K165" i="9" s="1"/>
  <c r="L165" i="9" s="1"/>
  <c r="M165" i="9" s="1"/>
  <c r="N165" i="9" s="1"/>
  <c r="O165" i="9" s="1"/>
  <c r="P165" i="9" s="1"/>
  <c r="Q165" i="9" s="1"/>
  <c r="R165" i="9" s="1"/>
  <c r="S165" i="9" s="1"/>
  <c r="T165" i="9" s="1"/>
  <c r="U165" i="9" s="1"/>
  <c r="V165" i="9" s="1"/>
  <c r="W165" i="9" s="1"/>
  <c r="X165" i="9" s="1"/>
  <c r="Y165" i="9" s="1"/>
  <c r="Z165" i="9" s="1"/>
  <c r="C166" i="9"/>
  <c r="D166" i="9" s="1"/>
  <c r="E166" i="9" s="1"/>
  <c r="F166" i="9" s="1"/>
  <c r="G166" i="9" s="1"/>
  <c r="H166" i="9" s="1"/>
  <c r="I166" i="9" s="1"/>
  <c r="J166" i="9" s="1"/>
  <c r="K166" i="9" s="1"/>
  <c r="L166" i="9" s="1"/>
  <c r="M166" i="9" s="1"/>
  <c r="N166" i="9" s="1"/>
  <c r="O166" i="9" s="1"/>
  <c r="P166" i="9" s="1"/>
  <c r="Q166" i="9" s="1"/>
  <c r="R166" i="9" s="1"/>
  <c r="S166" i="9" s="1"/>
  <c r="T166" i="9" s="1"/>
  <c r="U166" i="9" s="1"/>
  <c r="V166" i="9" s="1"/>
  <c r="W166" i="9" s="1"/>
  <c r="X166" i="9" s="1"/>
  <c r="Y166" i="9" s="1"/>
  <c r="Z166" i="9" s="1"/>
  <c r="C167" i="9"/>
  <c r="D167" i="9" s="1"/>
  <c r="E167" i="9" s="1"/>
  <c r="F167" i="9" s="1"/>
  <c r="G167" i="9" s="1"/>
  <c r="H167" i="9" s="1"/>
  <c r="I167" i="9" s="1"/>
  <c r="J167" i="9" s="1"/>
  <c r="K167" i="9" s="1"/>
  <c r="L167" i="9" s="1"/>
  <c r="M167" i="9" s="1"/>
  <c r="N167" i="9" s="1"/>
  <c r="O167" i="9" s="1"/>
  <c r="P167" i="9" s="1"/>
  <c r="Q167" i="9" s="1"/>
  <c r="R167" i="9" s="1"/>
  <c r="S167" i="9" s="1"/>
  <c r="T167" i="9" s="1"/>
  <c r="U167" i="9" s="1"/>
  <c r="V167" i="9" s="1"/>
  <c r="W167" i="9" s="1"/>
  <c r="X167" i="9" s="1"/>
  <c r="Y167" i="9" s="1"/>
  <c r="Z167" i="9" s="1"/>
  <c r="C168" i="9"/>
  <c r="D168" i="9" s="1"/>
  <c r="E168" i="9" s="1"/>
  <c r="F168" i="9" s="1"/>
  <c r="G168" i="9" s="1"/>
  <c r="H168" i="9" s="1"/>
  <c r="I168" i="9" s="1"/>
  <c r="J168" i="9" s="1"/>
  <c r="K168" i="9" s="1"/>
  <c r="L168" i="9" s="1"/>
  <c r="M168" i="9" s="1"/>
  <c r="N168" i="9" s="1"/>
  <c r="O168" i="9" s="1"/>
  <c r="P168" i="9" s="1"/>
  <c r="Q168" i="9" s="1"/>
  <c r="R168" i="9" s="1"/>
  <c r="S168" i="9" s="1"/>
  <c r="T168" i="9" s="1"/>
  <c r="U168" i="9" s="1"/>
  <c r="V168" i="9" s="1"/>
  <c r="W168" i="9" s="1"/>
  <c r="X168" i="9" s="1"/>
  <c r="Y168" i="9" s="1"/>
  <c r="Z168" i="9" s="1"/>
  <c r="C169" i="9"/>
  <c r="D169" i="9" s="1"/>
  <c r="E169" i="9" s="1"/>
  <c r="F169" i="9" s="1"/>
  <c r="G169" i="9" s="1"/>
  <c r="H169" i="9" s="1"/>
  <c r="I169" i="9" s="1"/>
  <c r="J169" i="9" s="1"/>
  <c r="K169" i="9" s="1"/>
  <c r="L169" i="9" s="1"/>
  <c r="M169" i="9" s="1"/>
  <c r="N169" i="9" s="1"/>
  <c r="O169" i="9" s="1"/>
  <c r="P169" i="9" s="1"/>
  <c r="Q169" i="9" s="1"/>
  <c r="R169" i="9" s="1"/>
  <c r="S169" i="9" s="1"/>
  <c r="T169" i="9" s="1"/>
  <c r="U169" i="9" s="1"/>
  <c r="V169" i="9" s="1"/>
  <c r="W169" i="9" s="1"/>
  <c r="X169" i="9" s="1"/>
  <c r="Y169" i="9" s="1"/>
  <c r="Z169" i="9" s="1"/>
  <c r="C170" i="9"/>
  <c r="D170" i="9" s="1"/>
  <c r="E170" i="9" s="1"/>
  <c r="F170" i="9" s="1"/>
  <c r="G170" i="9" s="1"/>
  <c r="H170" i="9" s="1"/>
  <c r="I170" i="9" s="1"/>
  <c r="J170" i="9" s="1"/>
  <c r="K170" i="9" s="1"/>
  <c r="L170" i="9" s="1"/>
  <c r="M170" i="9" s="1"/>
  <c r="N170" i="9" s="1"/>
  <c r="O170" i="9" s="1"/>
  <c r="P170" i="9" s="1"/>
  <c r="Q170" i="9" s="1"/>
  <c r="R170" i="9" s="1"/>
  <c r="S170" i="9" s="1"/>
  <c r="T170" i="9" s="1"/>
  <c r="U170" i="9" s="1"/>
  <c r="V170" i="9" s="1"/>
  <c r="W170" i="9" s="1"/>
  <c r="X170" i="9" s="1"/>
  <c r="Y170" i="9" s="1"/>
  <c r="Z170" i="9" s="1"/>
  <c r="C171" i="9"/>
  <c r="D171" i="9" s="1"/>
  <c r="E171" i="9" s="1"/>
  <c r="F171" i="9" s="1"/>
  <c r="G171" i="9" s="1"/>
  <c r="H171" i="9" s="1"/>
  <c r="I171" i="9" s="1"/>
  <c r="J171" i="9" s="1"/>
  <c r="K171" i="9" s="1"/>
  <c r="L171" i="9" s="1"/>
  <c r="M171" i="9" s="1"/>
  <c r="N171" i="9" s="1"/>
  <c r="O171" i="9" s="1"/>
  <c r="P171" i="9" s="1"/>
  <c r="Q171" i="9" s="1"/>
  <c r="R171" i="9" s="1"/>
  <c r="S171" i="9" s="1"/>
  <c r="T171" i="9" s="1"/>
  <c r="U171" i="9" s="1"/>
  <c r="V171" i="9" s="1"/>
  <c r="W171" i="9" s="1"/>
  <c r="X171" i="9" s="1"/>
  <c r="Y171" i="9" s="1"/>
  <c r="Z171" i="9" s="1"/>
  <c r="C172" i="9"/>
  <c r="D172" i="9" s="1"/>
  <c r="E172" i="9" s="1"/>
  <c r="F172" i="9" s="1"/>
  <c r="G172" i="9" s="1"/>
  <c r="H172" i="9" s="1"/>
  <c r="I172" i="9" s="1"/>
  <c r="J172" i="9" s="1"/>
  <c r="K172" i="9" s="1"/>
  <c r="L172" i="9" s="1"/>
  <c r="M172" i="9" s="1"/>
  <c r="N172" i="9" s="1"/>
  <c r="O172" i="9" s="1"/>
  <c r="P172" i="9" s="1"/>
  <c r="Q172" i="9" s="1"/>
  <c r="R172" i="9" s="1"/>
  <c r="S172" i="9" s="1"/>
  <c r="T172" i="9" s="1"/>
  <c r="U172" i="9" s="1"/>
  <c r="V172" i="9" s="1"/>
  <c r="W172" i="9" s="1"/>
  <c r="X172" i="9" s="1"/>
  <c r="Y172" i="9" s="1"/>
  <c r="Z172" i="9" s="1"/>
  <c r="C173" i="9"/>
  <c r="D173" i="9" s="1"/>
  <c r="E173" i="9" s="1"/>
  <c r="F173" i="9" s="1"/>
  <c r="G173" i="9" s="1"/>
  <c r="H173" i="9" s="1"/>
  <c r="I173" i="9" s="1"/>
  <c r="J173" i="9" s="1"/>
  <c r="K173" i="9" s="1"/>
  <c r="L173" i="9" s="1"/>
  <c r="M173" i="9" s="1"/>
  <c r="N173" i="9" s="1"/>
  <c r="O173" i="9" s="1"/>
  <c r="P173" i="9" s="1"/>
  <c r="Q173" i="9" s="1"/>
  <c r="R173" i="9" s="1"/>
  <c r="S173" i="9" s="1"/>
  <c r="T173" i="9" s="1"/>
  <c r="U173" i="9" s="1"/>
  <c r="V173" i="9" s="1"/>
  <c r="W173" i="9" s="1"/>
  <c r="X173" i="9" s="1"/>
  <c r="Y173" i="9" s="1"/>
  <c r="Z173" i="9" s="1"/>
  <c r="C174" i="9"/>
  <c r="D174" i="9" s="1"/>
  <c r="E174" i="9" s="1"/>
  <c r="F174" i="9" s="1"/>
  <c r="G174" i="9" s="1"/>
  <c r="H174" i="9" s="1"/>
  <c r="I174" i="9" s="1"/>
  <c r="J174" i="9" s="1"/>
  <c r="K174" i="9" s="1"/>
  <c r="L174" i="9" s="1"/>
  <c r="M174" i="9" s="1"/>
  <c r="N174" i="9" s="1"/>
  <c r="O174" i="9" s="1"/>
  <c r="P174" i="9" s="1"/>
  <c r="Q174" i="9" s="1"/>
  <c r="R174" i="9" s="1"/>
  <c r="S174" i="9" s="1"/>
  <c r="T174" i="9" s="1"/>
  <c r="U174" i="9" s="1"/>
  <c r="V174" i="9" s="1"/>
  <c r="W174" i="9" s="1"/>
  <c r="X174" i="9" s="1"/>
  <c r="Y174" i="9" s="1"/>
  <c r="Z174" i="9" s="1"/>
  <c r="C175" i="9"/>
  <c r="D175" i="9" s="1"/>
  <c r="E175" i="9" s="1"/>
  <c r="F175" i="9" s="1"/>
  <c r="G175" i="9" s="1"/>
  <c r="H175" i="9" s="1"/>
  <c r="I175" i="9" s="1"/>
  <c r="J175" i="9" s="1"/>
  <c r="K175" i="9" s="1"/>
  <c r="L175" i="9" s="1"/>
  <c r="M175" i="9" s="1"/>
  <c r="N175" i="9" s="1"/>
  <c r="O175" i="9" s="1"/>
  <c r="P175" i="9" s="1"/>
  <c r="Q175" i="9" s="1"/>
  <c r="R175" i="9" s="1"/>
  <c r="S175" i="9" s="1"/>
  <c r="T175" i="9" s="1"/>
  <c r="U175" i="9" s="1"/>
  <c r="V175" i="9" s="1"/>
  <c r="W175" i="9" s="1"/>
  <c r="X175" i="9" s="1"/>
  <c r="Y175" i="9" s="1"/>
  <c r="Z175" i="9" s="1"/>
  <c r="C176" i="9"/>
  <c r="D176" i="9" s="1"/>
  <c r="E176" i="9" s="1"/>
  <c r="F176" i="9" s="1"/>
  <c r="G176" i="9" s="1"/>
  <c r="H176" i="9" s="1"/>
  <c r="I176" i="9" s="1"/>
  <c r="J176" i="9" s="1"/>
  <c r="K176" i="9" s="1"/>
  <c r="L176" i="9" s="1"/>
  <c r="M176" i="9" s="1"/>
  <c r="N176" i="9" s="1"/>
  <c r="O176" i="9" s="1"/>
  <c r="P176" i="9" s="1"/>
  <c r="Q176" i="9" s="1"/>
  <c r="R176" i="9" s="1"/>
  <c r="S176" i="9" s="1"/>
  <c r="T176" i="9" s="1"/>
  <c r="U176" i="9" s="1"/>
  <c r="V176" i="9" s="1"/>
  <c r="W176" i="9" s="1"/>
  <c r="X176" i="9" s="1"/>
  <c r="Y176" i="9" s="1"/>
  <c r="Z176" i="9" s="1"/>
  <c r="C177" i="9"/>
  <c r="D177" i="9" s="1"/>
  <c r="E177" i="9" s="1"/>
  <c r="F177" i="9" s="1"/>
  <c r="G177" i="9" s="1"/>
  <c r="H177" i="9" s="1"/>
  <c r="I177" i="9" s="1"/>
  <c r="J177" i="9" s="1"/>
  <c r="K177" i="9" s="1"/>
  <c r="L177" i="9" s="1"/>
  <c r="M177" i="9" s="1"/>
  <c r="N177" i="9" s="1"/>
  <c r="O177" i="9" s="1"/>
  <c r="P177" i="9" s="1"/>
  <c r="Q177" i="9" s="1"/>
  <c r="R177" i="9" s="1"/>
  <c r="S177" i="9" s="1"/>
  <c r="T177" i="9" s="1"/>
  <c r="U177" i="9" s="1"/>
  <c r="V177" i="9" s="1"/>
  <c r="W177" i="9" s="1"/>
  <c r="X177" i="9" s="1"/>
  <c r="Y177" i="9" s="1"/>
  <c r="Z177" i="9" s="1"/>
  <c r="C178" i="9"/>
  <c r="D178" i="9" s="1"/>
  <c r="E178" i="9" s="1"/>
  <c r="F178" i="9" s="1"/>
  <c r="G178" i="9" s="1"/>
  <c r="H178" i="9" s="1"/>
  <c r="I178" i="9" s="1"/>
  <c r="J178" i="9" s="1"/>
  <c r="K178" i="9" s="1"/>
  <c r="L178" i="9" s="1"/>
  <c r="M178" i="9" s="1"/>
  <c r="N178" i="9" s="1"/>
  <c r="O178" i="9" s="1"/>
  <c r="P178" i="9" s="1"/>
  <c r="Q178" i="9" s="1"/>
  <c r="R178" i="9" s="1"/>
  <c r="S178" i="9" s="1"/>
  <c r="T178" i="9" s="1"/>
  <c r="U178" i="9" s="1"/>
  <c r="V178" i="9" s="1"/>
  <c r="W178" i="9" s="1"/>
  <c r="X178" i="9" s="1"/>
  <c r="Y178" i="9" s="1"/>
  <c r="Z178" i="9" s="1"/>
  <c r="C179" i="9"/>
  <c r="D179" i="9" s="1"/>
  <c r="E179" i="9" s="1"/>
  <c r="F179" i="9" s="1"/>
  <c r="G179" i="9" s="1"/>
  <c r="H179" i="9" s="1"/>
  <c r="I179" i="9" s="1"/>
  <c r="J179" i="9" s="1"/>
  <c r="K179" i="9" s="1"/>
  <c r="L179" i="9" s="1"/>
  <c r="M179" i="9" s="1"/>
  <c r="N179" i="9" s="1"/>
  <c r="O179" i="9" s="1"/>
  <c r="P179" i="9" s="1"/>
  <c r="Q179" i="9" s="1"/>
  <c r="R179" i="9" s="1"/>
  <c r="S179" i="9" s="1"/>
  <c r="T179" i="9" s="1"/>
  <c r="U179" i="9" s="1"/>
  <c r="V179" i="9" s="1"/>
  <c r="W179" i="9" s="1"/>
  <c r="X179" i="9" s="1"/>
  <c r="Y179" i="9" s="1"/>
  <c r="Z179" i="9" s="1"/>
  <c r="C180" i="9"/>
  <c r="D180" i="9" s="1"/>
  <c r="E180" i="9" s="1"/>
  <c r="F180" i="9" s="1"/>
  <c r="G180" i="9" s="1"/>
  <c r="H180" i="9" s="1"/>
  <c r="I180" i="9" s="1"/>
  <c r="J180" i="9" s="1"/>
  <c r="K180" i="9" s="1"/>
  <c r="L180" i="9" s="1"/>
  <c r="M180" i="9" s="1"/>
  <c r="N180" i="9" s="1"/>
  <c r="O180" i="9" s="1"/>
  <c r="P180" i="9" s="1"/>
  <c r="Q180" i="9" s="1"/>
  <c r="R180" i="9" s="1"/>
  <c r="S180" i="9" s="1"/>
  <c r="T180" i="9" s="1"/>
  <c r="U180" i="9" s="1"/>
  <c r="V180" i="9" s="1"/>
  <c r="W180" i="9" s="1"/>
  <c r="X180" i="9" s="1"/>
  <c r="Y180" i="9" s="1"/>
  <c r="Z180" i="9" s="1"/>
  <c r="C181" i="9"/>
  <c r="D181" i="9" s="1"/>
  <c r="E181" i="9" s="1"/>
  <c r="F181" i="9" s="1"/>
  <c r="G181" i="9" s="1"/>
  <c r="H181" i="9" s="1"/>
  <c r="I181" i="9" s="1"/>
  <c r="J181" i="9" s="1"/>
  <c r="K181" i="9" s="1"/>
  <c r="L181" i="9" s="1"/>
  <c r="M181" i="9" s="1"/>
  <c r="N181" i="9" s="1"/>
  <c r="O181" i="9" s="1"/>
  <c r="P181" i="9" s="1"/>
  <c r="Q181" i="9" s="1"/>
  <c r="R181" i="9" s="1"/>
  <c r="S181" i="9" s="1"/>
  <c r="T181" i="9" s="1"/>
  <c r="U181" i="9" s="1"/>
  <c r="V181" i="9" s="1"/>
  <c r="W181" i="9" s="1"/>
  <c r="X181" i="9" s="1"/>
  <c r="Y181" i="9" s="1"/>
  <c r="Z181" i="9" s="1"/>
  <c r="C182" i="9"/>
  <c r="D182" i="9" s="1"/>
  <c r="E182" i="9" s="1"/>
  <c r="F182" i="9" s="1"/>
  <c r="G182" i="9" s="1"/>
  <c r="H182" i="9" s="1"/>
  <c r="I182" i="9" s="1"/>
  <c r="J182" i="9" s="1"/>
  <c r="K182" i="9" s="1"/>
  <c r="L182" i="9" s="1"/>
  <c r="M182" i="9" s="1"/>
  <c r="N182" i="9" s="1"/>
  <c r="O182" i="9" s="1"/>
  <c r="P182" i="9" s="1"/>
  <c r="Q182" i="9" s="1"/>
  <c r="R182" i="9" s="1"/>
  <c r="S182" i="9" s="1"/>
  <c r="T182" i="9" s="1"/>
  <c r="U182" i="9" s="1"/>
  <c r="V182" i="9" s="1"/>
  <c r="W182" i="9" s="1"/>
  <c r="X182" i="9" s="1"/>
  <c r="Y182" i="9" s="1"/>
  <c r="Z182" i="9" s="1"/>
  <c r="C183" i="9"/>
  <c r="D183" i="9" s="1"/>
  <c r="E183" i="9" s="1"/>
  <c r="F183" i="9" s="1"/>
  <c r="G183" i="9" s="1"/>
  <c r="H183" i="9" s="1"/>
  <c r="I183" i="9" s="1"/>
  <c r="J183" i="9" s="1"/>
  <c r="K183" i="9" s="1"/>
  <c r="L183" i="9" s="1"/>
  <c r="M183" i="9" s="1"/>
  <c r="N183" i="9" s="1"/>
  <c r="O183" i="9" s="1"/>
  <c r="P183" i="9" s="1"/>
  <c r="Q183" i="9" s="1"/>
  <c r="R183" i="9" s="1"/>
  <c r="S183" i="9" s="1"/>
  <c r="T183" i="9" s="1"/>
  <c r="U183" i="9" s="1"/>
  <c r="V183" i="9" s="1"/>
  <c r="W183" i="9" s="1"/>
  <c r="X183" i="9" s="1"/>
  <c r="Y183" i="9" s="1"/>
  <c r="Z183" i="9" s="1"/>
  <c r="C184" i="9"/>
  <c r="D184" i="9" s="1"/>
  <c r="E184" i="9" s="1"/>
  <c r="F184" i="9" s="1"/>
  <c r="G184" i="9" s="1"/>
  <c r="H184" i="9" s="1"/>
  <c r="I184" i="9" s="1"/>
  <c r="J184" i="9" s="1"/>
  <c r="K184" i="9" s="1"/>
  <c r="L184" i="9" s="1"/>
  <c r="M184" i="9" s="1"/>
  <c r="N184" i="9" s="1"/>
  <c r="O184" i="9" s="1"/>
  <c r="P184" i="9" s="1"/>
  <c r="Q184" i="9" s="1"/>
  <c r="R184" i="9" s="1"/>
  <c r="S184" i="9" s="1"/>
  <c r="T184" i="9" s="1"/>
  <c r="U184" i="9" s="1"/>
  <c r="V184" i="9" s="1"/>
  <c r="W184" i="9" s="1"/>
  <c r="X184" i="9" s="1"/>
  <c r="Y184" i="9" s="1"/>
  <c r="Z184" i="9" s="1"/>
  <c r="C185" i="9"/>
  <c r="D185" i="9" s="1"/>
  <c r="E185" i="9" s="1"/>
  <c r="F185" i="9" s="1"/>
  <c r="G185" i="9" s="1"/>
  <c r="H185" i="9" s="1"/>
  <c r="I185" i="9" s="1"/>
  <c r="J185" i="9" s="1"/>
  <c r="K185" i="9" s="1"/>
  <c r="L185" i="9" s="1"/>
  <c r="M185" i="9" s="1"/>
  <c r="N185" i="9" s="1"/>
  <c r="O185" i="9" s="1"/>
  <c r="P185" i="9" s="1"/>
  <c r="Q185" i="9" s="1"/>
  <c r="R185" i="9" s="1"/>
  <c r="S185" i="9" s="1"/>
  <c r="T185" i="9" s="1"/>
  <c r="U185" i="9" s="1"/>
  <c r="V185" i="9" s="1"/>
  <c r="W185" i="9" s="1"/>
  <c r="X185" i="9" s="1"/>
  <c r="Y185" i="9" s="1"/>
  <c r="Z185" i="9" s="1"/>
  <c r="C186" i="9"/>
  <c r="D186" i="9" s="1"/>
  <c r="E186" i="9" s="1"/>
  <c r="F186" i="9" s="1"/>
  <c r="G186" i="9" s="1"/>
  <c r="H186" i="9" s="1"/>
  <c r="I186" i="9" s="1"/>
  <c r="J186" i="9" s="1"/>
  <c r="K186" i="9" s="1"/>
  <c r="L186" i="9" s="1"/>
  <c r="M186" i="9" s="1"/>
  <c r="N186" i="9" s="1"/>
  <c r="O186" i="9" s="1"/>
  <c r="P186" i="9" s="1"/>
  <c r="Q186" i="9" s="1"/>
  <c r="R186" i="9" s="1"/>
  <c r="S186" i="9" s="1"/>
  <c r="T186" i="9" s="1"/>
  <c r="U186" i="9" s="1"/>
  <c r="V186" i="9" s="1"/>
  <c r="W186" i="9" s="1"/>
  <c r="X186" i="9" s="1"/>
  <c r="Y186" i="9" s="1"/>
  <c r="Z186" i="9" s="1"/>
  <c r="C187" i="9"/>
  <c r="D187" i="9" s="1"/>
  <c r="E187" i="9" s="1"/>
  <c r="F187" i="9" s="1"/>
  <c r="G187" i="9" s="1"/>
  <c r="H187" i="9" s="1"/>
  <c r="I187" i="9" s="1"/>
  <c r="J187" i="9" s="1"/>
  <c r="K187" i="9" s="1"/>
  <c r="L187" i="9" s="1"/>
  <c r="M187" i="9" s="1"/>
  <c r="N187" i="9" s="1"/>
  <c r="O187" i="9" s="1"/>
  <c r="P187" i="9" s="1"/>
  <c r="Q187" i="9" s="1"/>
  <c r="R187" i="9" s="1"/>
  <c r="S187" i="9" s="1"/>
  <c r="T187" i="9" s="1"/>
  <c r="U187" i="9" s="1"/>
  <c r="V187" i="9" s="1"/>
  <c r="W187" i="9" s="1"/>
  <c r="X187" i="9" s="1"/>
  <c r="Y187" i="9" s="1"/>
  <c r="Z187" i="9" s="1"/>
  <c r="C188" i="9"/>
  <c r="D188" i="9" s="1"/>
  <c r="E188" i="9" s="1"/>
  <c r="F188" i="9" s="1"/>
  <c r="G188" i="9" s="1"/>
  <c r="H188" i="9" s="1"/>
  <c r="I188" i="9" s="1"/>
  <c r="J188" i="9" s="1"/>
  <c r="K188" i="9" s="1"/>
  <c r="L188" i="9" s="1"/>
  <c r="M188" i="9" s="1"/>
  <c r="N188" i="9" s="1"/>
  <c r="O188" i="9" s="1"/>
  <c r="P188" i="9" s="1"/>
  <c r="Q188" i="9" s="1"/>
  <c r="R188" i="9" s="1"/>
  <c r="S188" i="9" s="1"/>
  <c r="T188" i="9" s="1"/>
  <c r="U188" i="9" s="1"/>
  <c r="V188" i="9" s="1"/>
  <c r="W188" i="9" s="1"/>
  <c r="X188" i="9" s="1"/>
  <c r="Y188" i="9" s="1"/>
  <c r="Z188" i="9" s="1"/>
  <c r="C10" i="9"/>
  <c r="D10" i="9" s="1"/>
  <c r="E10" i="9" s="1"/>
  <c r="F10" i="9" s="1"/>
  <c r="G10" i="9" s="1"/>
  <c r="H10" i="9" s="1"/>
  <c r="I10" i="9" s="1"/>
  <c r="J10" i="9" s="1"/>
  <c r="K10" i="9" s="1"/>
  <c r="L10" i="9" s="1"/>
  <c r="M10" i="9" s="1"/>
  <c r="N10" i="9" s="1"/>
  <c r="O10" i="9" s="1"/>
  <c r="P10" i="9" s="1"/>
  <c r="Q10" i="9" s="1"/>
  <c r="R10" i="9" s="1"/>
  <c r="S10" i="9" s="1"/>
  <c r="T10" i="9" s="1"/>
  <c r="U10" i="9" s="1"/>
  <c r="V10" i="9" s="1"/>
  <c r="W10" i="9" s="1"/>
  <c r="X10" i="9" s="1"/>
  <c r="Y10" i="9" s="1"/>
  <c r="Z10" i="9" s="1"/>
  <c r="C11" i="8"/>
  <c r="D11" i="8" s="1"/>
  <c r="E11" i="8" s="1"/>
  <c r="F11" i="8" s="1"/>
  <c r="G11" i="8" s="1"/>
  <c r="H11" i="8" s="1"/>
  <c r="I11" i="8" s="1"/>
  <c r="J11" i="8" s="1"/>
  <c r="K11" i="8" s="1"/>
  <c r="L11" i="8" s="1"/>
  <c r="M11" i="8" s="1"/>
  <c r="N11" i="8" s="1"/>
  <c r="O11" i="8" s="1"/>
  <c r="P11" i="8" s="1"/>
  <c r="Q11" i="8" s="1"/>
  <c r="R11" i="8" s="1"/>
  <c r="S11" i="8" s="1"/>
  <c r="T11" i="8" s="1"/>
  <c r="U11" i="8" s="1"/>
  <c r="V11" i="8" s="1"/>
  <c r="W11" i="8" s="1"/>
  <c r="X11" i="8" s="1"/>
  <c r="Y11" i="8" s="1"/>
  <c r="Z11" i="8" s="1"/>
  <c r="C12" i="8"/>
  <c r="D12" i="8" s="1"/>
  <c r="E12" i="8" s="1"/>
  <c r="F12" i="8" s="1"/>
  <c r="G12" i="8" s="1"/>
  <c r="H12" i="8" s="1"/>
  <c r="I12" i="8" s="1"/>
  <c r="J12" i="8" s="1"/>
  <c r="K12" i="8" s="1"/>
  <c r="L12" i="8" s="1"/>
  <c r="M12" i="8" s="1"/>
  <c r="N12" i="8" s="1"/>
  <c r="O12" i="8" s="1"/>
  <c r="P12" i="8" s="1"/>
  <c r="Q12" i="8" s="1"/>
  <c r="R12" i="8" s="1"/>
  <c r="S12" i="8" s="1"/>
  <c r="T12" i="8" s="1"/>
  <c r="U12" i="8" s="1"/>
  <c r="V12" i="8" s="1"/>
  <c r="W12" i="8" s="1"/>
  <c r="X12" i="8" s="1"/>
  <c r="Y12" i="8" s="1"/>
  <c r="Z12" i="8" s="1"/>
  <c r="C13" i="8"/>
  <c r="D13" i="8" s="1"/>
  <c r="E13" i="8" s="1"/>
  <c r="F13" i="8" s="1"/>
  <c r="G13" i="8" s="1"/>
  <c r="H13" i="8" s="1"/>
  <c r="I13" i="8" s="1"/>
  <c r="J13" i="8" s="1"/>
  <c r="K13" i="8" s="1"/>
  <c r="L13" i="8" s="1"/>
  <c r="M13" i="8" s="1"/>
  <c r="N13" i="8" s="1"/>
  <c r="O13" i="8" s="1"/>
  <c r="P13" i="8" s="1"/>
  <c r="Q13" i="8" s="1"/>
  <c r="R13" i="8" s="1"/>
  <c r="S13" i="8" s="1"/>
  <c r="T13" i="8" s="1"/>
  <c r="U13" i="8" s="1"/>
  <c r="V13" i="8" s="1"/>
  <c r="W13" i="8" s="1"/>
  <c r="X13" i="8" s="1"/>
  <c r="Y13" i="8" s="1"/>
  <c r="Z13" i="8" s="1"/>
  <c r="C14" i="8"/>
  <c r="D14" i="8" s="1"/>
  <c r="E14" i="8" s="1"/>
  <c r="F14" i="8" s="1"/>
  <c r="G14" i="8" s="1"/>
  <c r="H14" i="8" s="1"/>
  <c r="I14" i="8" s="1"/>
  <c r="J14" i="8" s="1"/>
  <c r="K14" i="8" s="1"/>
  <c r="L14" i="8" s="1"/>
  <c r="M14" i="8" s="1"/>
  <c r="N14" i="8" s="1"/>
  <c r="O14" i="8" s="1"/>
  <c r="P14" i="8" s="1"/>
  <c r="Q14" i="8" s="1"/>
  <c r="R14" i="8" s="1"/>
  <c r="S14" i="8" s="1"/>
  <c r="T14" i="8" s="1"/>
  <c r="U14" i="8" s="1"/>
  <c r="V14" i="8" s="1"/>
  <c r="W14" i="8" s="1"/>
  <c r="X14" i="8" s="1"/>
  <c r="Y14" i="8" s="1"/>
  <c r="Z14" i="8" s="1"/>
  <c r="C15" i="8"/>
  <c r="D15" i="8" s="1"/>
  <c r="E15" i="8" s="1"/>
  <c r="F15" i="8" s="1"/>
  <c r="G15" i="8" s="1"/>
  <c r="H15" i="8" s="1"/>
  <c r="I15" i="8" s="1"/>
  <c r="J15" i="8" s="1"/>
  <c r="K15" i="8" s="1"/>
  <c r="L15" i="8" s="1"/>
  <c r="M15" i="8" s="1"/>
  <c r="N15" i="8" s="1"/>
  <c r="O15" i="8" s="1"/>
  <c r="P15" i="8" s="1"/>
  <c r="Q15" i="8" s="1"/>
  <c r="R15" i="8" s="1"/>
  <c r="S15" i="8" s="1"/>
  <c r="T15" i="8" s="1"/>
  <c r="U15" i="8" s="1"/>
  <c r="V15" i="8" s="1"/>
  <c r="W15" i="8" s="1"/>
  <c r="X15" i="8" s="1"/>
  <c r="Y15" i="8" s="1"/>
  <c r="Z15" i="8" s="1"/>
  <c r="C16" i="8"/>
  <c r="D16" i="8" s="1"/>
  <c r="E16" i="8" s="1"/>
  <c r="F16" i="8" s="1"/>
  <c r="G16" i="8" s="1"/>
  <c r="H16" i="8" s="1"/>
  <c r="I16" i="8" s="1"/>
  <c r="J16" i="8" s="1"/>
  <c r="K16" i="8" s="1"/>
  <c r="L16" i="8" s="1"/>
  <c r="M16" i="8" s="1"/>
  <c r="N16" i="8" s="1"/>
  <c r="O16" i="8" s="1"/>
  <c r="P16" i="8" s="1"/>
  <c r="Q16" i="8" s="1"/>
  <c r="R16" i="8" s="1"/>
  <c r="S16" i="8" s="1"/>
  <c r="T16" i="8" s="1"/>
  <c r="U16" i="8" s="1"/>
  <c r="V16" i="8" s="1"/>
  <c r="W16" i="8" s="1"/>
  <c r="X16" i="8" s="1"/>
  <c r="Y16" i="8" s="1"/>
  <c r="Z16" i="8" s="1"/>
  <c r="C17" i="8"/>
  <c r="D17" i="8" s="1"/>
  <c r="E17" i="8" s="1"/>
  <c r="F17" i="8" s="1"/>
  <c r="G17" i="8" s="1"/>
  <c r="H17" i="8" s="1"/>
  <c r="I17" i="8" s="1"/>
  <c r="J17" i="8" s="1"/>
  <c r="K17" i="8" s="1"/>
  <c r="L17" i="8" s="1"/>
  <c r="M17" i="8" s="1"/>
  <c r="N17" i="8" s="1"/>
  <c r="O17" i="8" s="1"/>
  <c r="P17" i="8" s="1"/>
  <c r="Q17" i="8" s="1"/>
  <c r="R17" i="8" s="1"/>
  <c r="S17" i="8" s="1"/>
  <c r="T17" i="8" s="1"/>
  <c r="U17" i="8" s="1"/>
  <c r="V17" i="8" s="1"/>
  <c r="W17" i="8" s="1"/>
  <c r="X17" i="8" s="1"/>
  <c r="Y17" i="8" s="1"/>
  <c r="Z17" i="8" s="1"/>
  <c r="C18" i="8"/>
  <c r="D18" i="8" s="1"/>
  <c r="E18" i="8" s="1"/>
  <c r="F18" i="8" s="1"/>
  <c r="G18" i="8" s="1"/>
  <c r="H18" i="8" s="1"/>
  <c r="I18" i="8" s="1"/>
  <c r="J18" i="8" s="1"/>
  <c r="K18" i="8" s="1"/>
  <c r="L18" i="8" s="1"/>
  <c r="M18" i="8" s="1"/>
  <c r="N18" i="8" s="1"/>
  <c r="O18" i="8" s="1"/>
  <c r="P18" i="8" s="1"/>
  <c r="Q18" i="8" s="1"/>
  <c r="R18" i="8" s="1"/>
  <c r="S18" i="8" s="1"/>
  <c r="T18" i="8" s="1"/>
  <c r="U18" i="8" s="1"/>
  <c r="V18" i="8" s="1"/>
  <c r="W18" i="8" s="1"/>
  <c r="X18" i="8" s="1"/>
  <c r="Y18" i="8" s="1"/>
  <c r="Z18" i="8" s="1"/>
  <c r="C19" i="8"/>
  <c r="D19" i="8" s="1"/>
  <c r="E19" i="8" s="1"/>
  <c r="F19" i="8" s="1"/>
  <c r="G19" i="8" s="1"/>
  <c r="H19" i="8" s="1"/>
  <c r="I19" i="8" s="1"/>
  <c r="J19" i="8" s="1"/>
  <c r="K19" i="8" s="1"/>
  <c r="L19" i="8" s="1"/>
  <c r="M19" i="8" s="1"/>
  <c r="N19" i="8" s="1"/>
  <c r="O19" i="8" s="1"/>
  <c r="P19" i="8" s="1"/>
  <c r="Q19" i="8" s="1"/>
  <c r="R19" i="8" s="1"/>
  <c r="S19" i="8" s="1"/>
  <c r="T19" i="8" s="1"/>
  <c r="U19" i="8" s="1"/>
  <c r="V19" i="8" s="1"/>
  <c r="W19" i="8" s="1"/>
  <c r="X19" i="8" s="1"/>
  <c r="Y19" i="8" s="1"/>
  <c r="Z19" i="8" s="1"/>
  <c r="C20" i="8"/>
  <c r="D20" i="8" s="1"/>
  <c r="E20" i="8" s="1"/>
  <c r="F20" i="8" s="1"/>
  <c r="G20" i="8" s="1"/>
  <c r="H20" i="8" s="1"/>
  <c r="I20" i="8" s="1"/>
  <c r="J20" i="8" s="1"/>
  <c r="K20" i="8" s="1"/>
  <c r="L20" i="8" s="1"/>
  <c r="M20" i="8" s="1"/>
  <c r="N20" i="8" s="1"/>
  <c r="O20" i="8" s="1"/>
  <c r="P20" i="8" s="1"/>
  <c r="Q20" i="8" s="1"/>
  <c r="R20" i="8" s="1"/>
  <c r="S20" i="8" s="1"/>
  <c r="T20" i="8" s="1"/>
  <c r="U20" i="8" s="1"/>
  <c r="V20" i="8" s="1"/>
  <c r="W20" i="8" s="1"/>
  <c r="X20" i="8" s="1"/>
  <c r="Y20" i="8" s="1"/>
  <c r="Z20" i="8" s="1"/>
  <c r="C21" i="8"/>
  <c r="D21" i="8" s="1"/>
  <c r="E21" i="8" s="1"/>
  <c r="F21" i="8" s="1"/>
  <c r="G21" i="8" s="1"/>
  <c r="H21" i="8" s="1"/>
  <c r="I21" i="8" s="1"/>
  <c r="J21" i="8" s="1"/>
  <c r="K21" i="8" s="1"/>
  <c r="L21" i="8" s="1"/>
  <c r="M21" i="8" s="1"/>
  <c r="N21" i="8" s="1"/>
  <c r="O21" i="8" s="1"/>
  <c r="P21" i="8" s="1"/>
  <c r="Q21" i="8" s="1"/>
  <c r="R21" i="8" s="1"/>
  <c r="S21" i="8" s="1"/>
  <c r="T21" i="8" s="1"/>
  <c r="U21" i="8" s="1"/>
  <c r="V21" i="8" s="1"/>
  <c r="W21" i="8" s="1"/>
  <c r="X21" i="8" s="1"/>
  <c r="Y21" i="8" s="1"/>
  <c r="Z21" i="8" s="1"/>
  <c r="C22" i="8"/>
  <c r="D22" i="8" s="1"/>
  <c r="E22" i="8" s="1"/>
  <c r="F22" i="8" s="1"/>
  <c r="G22" i="8" s="1"/>
  <c r="H22" i="8" s="1"/>
  <c r="I22" i="8" s="1"/>
  <c r="J22" i="8" s="1"/>
  <c r="K22" i="8" s="1"/>
  <c r="L22" i="8" s="1"/>
  <c r="M22" i="8" s="1"/>
  <c r="N22" i="8" s="1"/>
  <c r="O22" i="8" s="1"/>
  <c r="P22" i="8" s="1"/>
  <c r="Q22" i="8" s="1"/>
  <c r="R22" i="8" s="1"/>
  <c r="S22" i="8" s="1"/>
  <c r="T22" i="8" s="1"/>
  <c r="U22" i="8" s="1"/>
  <c r="V22" i="8" s="1"/>
  <c r="W22" i="8" s="1"/>
  <c r="X22" i="8" s="1"/>
  <c r="Y22" i="8" s="1"/>
  <c r="Z22" i="8" s="1"/>
  <c r="C23" i="8"/>
  <c r="D23" i="8" s="1"/>
  <c r="E23" i="8" s="1"/>
  <c r="F23" i="8" s="1"/>
  <c r="G23" i="8" s="1"/>
  <c r="H23" i="8" s="1"/>
  <c r="I23" i="8" s="1"/>
  <c r="J23" i="8" s="1"/>
  <c r="K23" i="8" s="1"/>
  <c r="L23" i="8" s="1"/>
  <c r="M23" i="8" s="1"/>
  <c r="N23" i="8" s="1"/>
  <c r="O23" i="8" s="1"/>
  <c r="P23" i="8" s="1"/>
  <c r="Q23" i="8" s="1"/>
  <c r="R23" i="8" s="1"/>
  <c r="S23" i="8" s="1"/>
  <c r="T23" i="8" s="1"/>
  <c r="U23" i="8" s="1"/>
  <c r="V23" i="8" s="1"/>
  <c r="W23" i="8" s="1"/>
  <c r="X23" i="8" s="1"/>
  <c r="Y23" i="8" s="1"/>
  <c r="Z23" i="8" s="1"/>
  <c r="C24" i="8"/>
  <c r="D24" i="8" s="1"/>
  <c r="E24" i="8" s="1"/>
  <c r="F24" i="8" s="1"/>
  <c r="G24" i="8" s="1"/>
  <c r="H24" i="8" s="1"/>
  <c r="I24" i="8" s="1"/>
  <c r="J24" i="8" s="1"/>
  <c r="K24" i="8" s="1"/>
  <c r="L24" i="8" s="1"/>
  <c r="M24" i="8" s="1"/>
  <c r="N24" i="8" s="1"/>
  <c r="O24" i="8" s="1"/>
  <c r="P24" i="8" s="1"/>
  <c r="Q24" i="8" s="1"/>
  <c r="R24" i="8" s="1"/>
  <c r="S24" i="8" s="1"/>
  <c r="T24" i="8" s="1"/>
  <c r="U24" i="8" s="1"/>
  <c r="V24" i="8" s="1"/>
  <c r="W24" i="8" s="1"/>
  <c r="X24" i="8" s="1"/>
  <c r="Y24" i="8" s="1"/>
  <c r="Z24" i="8" s="1"/>
  <c r="C25" i="8"/>
  <c r="D25" i="8" s="1"/>
  <c r="E25" i="8" s="1"/>
  <c r="F25" i="8" s="1"/>
  <c r="G25" i="8" s="1"/>
  <c r="H25" i="8" s="1"/>
  <c r="I25" i="8" s="1"/>
  <c r="J25" i="8" s="1"/>
  <c r="K25" i="8" s="1"/>
  <c r="L25" i="8" s="1"/>
  <c r="M25" i="8" s="1"/>
  <c r="N25" i="8" s="1"/>
  <c r="O25" i="8" s="1"/>
  <c r="P25" i="8" s="1"/>
  <c r="Q25" i="8" s="1"/>
  <c r="R25" i="8" s="1"/>
  <c r="S25" i="8" s="1"/>
  <c r="T25" i="8" s="1"/>
  <c r="U25" i="8" s="1"/>
  <c r="V25" i="8" s="1"/>
  <c r="W25" i="8" s="1"/>
  <c r="X25" i="8" s="1"/>
  <c r="Y25" i="8" s="1"/>
  <c r="Z25" i="8" s="1"/>
  <c r="C26" i="8"/>
  <c r="D26" i="8" s="1"/>
  <c r="E26" i="8" s="1"/>
  <c r="F26" i="8" s="1"/>
  <c r="G26" i="8" s="1"/>
  <c r="H26" i="8" s="1"/>
  <c r="I26" i="8" s="1"/>
  <c r="J26" i="8" s="1"/>
  <c r="K26" i="8" s="1"/>
  <c r="L26" i="8" s="1"/>
  <c r="M26" i="8" s="1"/>
  <c r="N26" i="8" s="1"/>
  <c r="O26" i="8" s="1"/>
  <c r="P26" i="8" s="1"/>
  <c r="Q26" i="8" s="1"/>
  <c r="R26" i="8" s="1"/>
  <c r="S26" i="8" s="1"/>
  <c r="T26" i="8" s="1"/>
  <c r="U26" i="8" s="1"/>
  <c r="V26" i="8" s="1"/>
  <c r="W26" i="8" s="1"/>
  <c r="X26" i="8" s="1"/>
  <c r="Y26" i="8" s="1"/>
  <c r="Z26" i="8" s="1"/>
  <c r="C27" i="8"/>
  <c r="D27" i="8" s="1"/>
  <c r="E27" i="8" s="1"/>
  <c r="F27" i="8" s="1"/>
  <c r="G27" i="8" s="1"/>
  <c r="H27" i="8" s="1"/>
  <c r="I27" i="8" s="1"/>
  <c r="J27" i="8" s="1"/>
  <c r="K27" i="8" s="1"/>
  <c r="L27" i="8" s="1"/>
  <c r="M27" i="8" s="1"/>
  <c r="N27" i="8" s="1"/>
  <c r="O27" i="8" s="1"/>
  <c r="P27" i="8" s="1"/>
  <c r="Q27" i="8" s="1"/>
  <c r="R27" i="8" s="1"/>
  <c r="S27" i="8" s="1"/>
  <c r="T27" i="8" s="1"/>
  <c r="U27" i="8" s="1"/>
  <c r="V27" i="8" s="1"/>
  <c r="W27" i="8" s="1"/>
  <c r="X27" i="8" s="1"/>
  <c r="Y27" i="8" s="1"/>
  <c r="Z27" i="8" s="1"/>
  <c r="C28" i="8"/>
  <c r="D28" i="8" s="1"/>
  <c r="E28" i="8" s="1"/>
  <c r="F28" i="8" s="1"/>
  <c r="G28" i="8" s="1"/>
  <c r="H28" i="8" s="1"/>
  <c r="I28" i="8" s="1"/>
  <c r="J28" i="8" s="1"/>
  <c r="K28" i="8" s="1"/>
  <c r="L28" i="8" s="1"/>
  <c r="M28" i="8" s="1"/>
  <c r="N28" i="8" s="1"/>
  <c r="O28" i="8" s="1"/>
  <c r="P28" i="8" s="1"/>
  <c r="Q28" i="8" s="1"/>
  <c r="R28" i="8" s="1"/>
  <c r="S28" i="8" s="1"/>
  <c r="T28" i="8" s="1"/>
  <c r="U28" i="8" s="1"/>
  <c r="V28" i="8" s="1"/>
  <c r="W28" i="8" s="1"/>
  <c r="X28" i="8" s="1"/>
  <c r="Y28" i="8" s="1"/>
  <c r="Z28" i="8" s="1"/>
  <c r="C29" i="8"/>
  <c r="D29" i="8" s="1"/>
  <c r="E29" i="8" s="1"/>
  <c r="F29" i="8" s="1"/>
  <c r="G29" i="8" s="1"/>
  <c r="H29" i="8" s="1"/>
  <c r="I29" i="8" s="1"/>
  <c r="J29" i="8" s="1"/>
  <c r="K29" i="8" s="1"/>
  <c r="L29" i="8" s="1"/>
  <c r="M29" i="8" s="1"/>
  <c r="N29" i="8" s="1"/>
  <c r="O29" i="8" s="1"/>
  <c r="P29" i="8" s="1"/>
  <c r="Q29" i="8" s="1"/>
  <c r="R29" i="8" s="1"/>
  <c r="S29" i="8" s="1"/>
  <c r="T29" i="8" s="1"/>
  <c r="U29" i="8" s="1"/>
  <c r="V29" i="8" s="1"/>
  <c r="W29" i="8" s="1"/>
  <c r="X29" i="8" s="1"/>
  <c r="Y29" i="8" s="1"/>
  <c r="Z29" i="8" s="1"/>
  <c r="C30" i="8"/>
  <c r="D30" i="8" s="1"/>
  <c r="E30" i="8" s="1"/>
  <c r="F30" i="8" s="1"/>
  <c r="G30" i="8" s="1"/>
  <c r="H30" i="8" s="1"/>
  <c r="I30" i="8" s="1"/>
  <c r="J30" i="8" s="1"/>
  <c r="K30" i="8" s="1"/>
  <c r="L30" i="8" s="1"/>
  <c r="M30" i="8" s="1"/>
  <c r="N30" i="8" s="1"/>
  <c r="O30" i="8" s="1"/>
  <c r="P30" i="8" s="1"/>
  <c r="Q30" i="8" s="1"/>
  <c r="R30" i="8" s="1"/>
  <c r="S30" i="8" s="1"/>
  <c r="T30" i="8" s="1"/>
  <c r="U30" i="8" s="1"/>
  <c r="V30" i="8" s="1"/>
  <c r="W30" i="8" s="1"/>
  <c r="X30" i="8" s="1"/>
  <c r="Y30" i="8" s="1"/>
  <c r="Z30" i="8" s="1"/>
  <c r="C31" i="8"/>
  <c r="D31" i="8" s="1"/>
  <c r="E31" i="8" s="1"/>
  <c r="F31" i="8" s="1"/>
  <c r="G31" i="8" s="1"/>
  <c r="H31" i="8" s="1"/>
  <c r="I31" i="8" s="1"/>
  <c r="J31" i="8" s="1"/>
  <c r="K31" i="8" s="1"/>
  <c r="L31" i="8" s="1"/>
  <c r="M31" i="8" s="1"/>
  <c r="N31" i="8" s="1"/>
  <c r="O31" i="8" s="1"/>
  <c r="P31" i="8" s="1"/>
  <c r="Q31" i="8" s="1"/>
  <c r="R31" i="8" s="1"/>
  <c r="S31" i="8" s="1"/>
  <c r="T31" i="8" s="1"/>
  <c r="U31" i="8" s="1"/>
  <c r="V31" i="8" s="1"/>
  <c r="W31" i="8" s="1"/>
  <c r="X31" i="8" s="1"/>
  <c r="Y31" i="8" s="1"/>
  <c r="Z31" i="8" s="1"/>
  <c r="C32" i="8"/>
  <c r="D32" i="8" s="1"/>
  <c r="E32" i="8" s="1"/>
  <c r="F32" i="8" s="1"/>
  <c r="G32" i="8" s="1"/>
  <c r="H32" i="8" s="1"/>
  <c r="I32" i="8" s="1"/>
  <c r="J32" i="8" s="1"/>
  <c r="K32" i="8" s="1"/>
  <c r="L32" i="8" s="1"/>
  <c r="M32" i="8" s="1"/>
  <c r="N32" i="8" s="1"/>
  <c r="O32" i="8" s="1"/>
  <c r="P32" i="8" s="1"/>
  <c r="Q32" i="8" s="1"/>
  <c r="R32" i="8" s="1"/>
  <c r="S32" i="8" s="1"/>
  <c r="T32" i="8" s="1"/>
  <c r="U32" i="8" s="1"/>
  <c r="V32" i="8" s="1"/>
  <c r="W32" i="8" s="1"/>
  <c r="X32" i="8" s="1"/>
  <c r="Y32" i="8" s="1"/>
  <c r="Z32" i="8" s="1"/>
  <c r="C33" i="8"/>
  <c r="D33" i="8" s="1"/>
  <c r="E33" i="8" s="1"/>
  <c r="F33" i="8" s="1"/>
  <c r="G33" i="8" s="1"/>
  <c r="H33" i="8" s="1"/>
  <c r="I33" i="8" s="1"/>
  <c r="J33" i="8" s="1"/>
  <c r="K33" i="8" s="1"/>
  <c r="L33" i="8" s="1"/>
  <c r="M33" i="8" s="1"/>
  <c r="N33" i="8" s="1"/>
  <c r="O33" i="8" s="1"/>
  <c r="P33" i="8" s="1"/>
  <c r="Q33" i="8" s="1"/>
  <c r="R33" i="8" s="1"/>
  <c r="S33" i="8" s="1"/>
  <c r="T33" i="8" s="1"/>
  <c r="U33" i="8" s="1"/>
  <c r="V33" i="8" s="1"/>
  <c r="W33" i="8" s="1"/>
  <c r="X33" i="8" s="1"/>
  <c r="Y33" i="8" s="1"/>
  <c r="Z33" i="8" s="1"/>
  <c r="C34" i="8"/>
  <c r="D34" i="8" s="1"/>
  <c r="E34" i="8" s="1"/>
  <c r="F34" i="8" s="1"/>
  <c r="G34" i="8" s="1"/>
  <c r="H34" i="8" s="1"/>
  <c r="I34" i="8" s="1"/>
  <c r="J34" i="8" s="1"/>
  <c r="K34" i="8" s="1"/>
  <c r="L34" i="8" s="1"/>
  <c r="M34" i="8" s="1"/>
  <c r="N34" i="8" s="1"/>
  <c r="O34" i="8" s="1"/>
  <c r="P34" i="8" s="1"/>
  <c r="Q34" i="8" s="1"/>
  <c r="R34" i="8" s="1"/>
  <c r="S34" i="8" s="1"/>
  <c r="T34" i="8" s="1"/>
  <c r="U34" i="8" s="1"/>
  <c r="V34" i="8" s="1"/>
  <c r="W34" i="8" s="1"/>
  <c r="X34" i="8" s="1"/>
  <c r="Y34" i="8" s="1"/>
  <c r="Z34" i="8" s="1"/>
  <c r="C35" i="8"/>
  <c r="D35" i="8" s="1"/>
  <c r="E35" i="8" s="1"/>
  <c r="F35" i="8" s="1"/>
  <c r="G35" i="8" s="1"/>
  <c r="H35" i="8" s="1"/>
  <c r="I35" i="8" s="1"/>
  <c r="J35" i="8" s="1"/>
  <c r="K35" i="8" s="1"/>
  <c r="L35" i="8" s="1"/>
  <c r="M35" i="8" s="1"/>
  <c r="N35" i="8" s="1"/>
  <c r="O35" i="8" s="1"/>
  <c r="P35" i="8" s="1"/>
  <c r="Q35" i="8" s="1"/>
  <c r="R35" i="8" s="1"/>
  <c r="S35" i="8" s="1"/>
  <c r="T35" i="8" s="1"/>
  <c r="U35" i="8" s="1"/>
  <c r="V35" i="8" s="1"/>
  <c r="W35" i="8" s="1"/>
  <c r="X35" i="8" s="1"/>
  <c r="Y35" i="8" s="1"/>
  <c r="Z35" i="8" s="1"/>
  <c r="C36" i="8"/>
  <c r="D36" i="8" s="1"/>
  <c r="E36" i="8" s="1"/>
  <c r="F36" i="8" s="1"/>
  <c r="G36" i="8" s="1"/>
  <c r="H36" i="8" s="1"/>
  <c r="I36" i="8" s="1"/>
  <c r="J36" i="8" s="1"/>
  <c r="K36" i="8" s="1"/>
  <c r="L36" i="8" s="1"/>
  <c r="M36" i="8" s="1"/>
  <c r="N36" i="8" s="1"/>
  <c r="O36" i="8" s="1"/>
  <c r="P36" i="8" s="1"/>
  <c r="Q36" i="8" s="1"/>
  <c r="R36" i="8" s="1"/>
  <c r="S36" i="8" s="1"/>
  <c r="T36" i="8" s="1"/>
  <c r="U36" i="8" s="1"/>
  <c r="V36" i="8" s="1"/>
  <c r="W36" i="8" s="1"/>
  <c r="X36" i="8" s="1"/>
  <c r="Y36" i="8" s="1"/>
  <c r="Z36" i="8" s="1"/>
  <c r="C37" i="8"/>
  <c r="D37" i="8" s="1"/>
  <c r="E37" i="8" s="1"/>
  <c r="F37" i="8" s="1"/>
  <c r="G37" i="8" s="1"/>
  <c r="H37" i="8" s="1"/>
  <c r="I37" i="8" s="1"/>
  <c r="J37" i="8" s="1"/>
  <c r="K37" i="8" s="1"/>
  <c r="L37" i="8" s="1"/>
  <c r="M37" i="8" s="1"/>
  <c r="N37" i="8" s="1"/>
  <c r="O37" i="8" s="1"/>
  <c r="P37" i="8" s="1"/>
  <c r="Q37" i="8" s="1"/>
  <c r="R37" i="8" s="1"/>
  <c r="S37" i="8" s="1"/>
  <c r="T37" i="8" s="1"/>
  <c r="U37" i="8" s="1"/>
  <c r="V37" i="8" s="1"/>
  <c r="W37" i="8" s="1"/>
  <c r="X37" i="8" s="1"/>
  <c r="Y37" i="8" s="1"/>
  <c r="Z37" i="8" s="1"/>
  <c r="C38" i="8"/>
  <c r="D38" i="8" s="1"/>
  <c r="E38" i="8" s="1"/>
  <c r="F38" i="8" s="1"/>
  <c r="G38" i="8" s="1"/>
  <c r="H38" i="8" s="1"/>
  <c r="I38" i="8" s="1"/>
  <c r="J38" i="8" s="1"/>
  <c r="K38" i="8" s="1"/>
  <c r="L38" i="8" s="1"/>
  <c r="M38" i="8" s="1"/>
  <c r="N38" i="8" s="1"/>
  <c r="O38" i="8" s="1"/>
  <c r="P38" i="8" s="1"/>
  <c r="Q38" i="8" s="1"/>
  <c r="R38" i="8" s="1"/>
  <c r="S38" i="8" s="1"/>
  <c r="T38" i="8" s="1"/>
  <c r="U38" i="8" s="1"/>
  <c r="V38" i="8" s="1"/>
  <c r="W38" i="8" s="1"/>
  <c r="X38" i="8" s="1"/>
  <c r="Y38" i="8" s="1"/>
  <c r="Z38" i="8" s="1"/>
  <c r="C39" i="8"/>
  <c r="D39" i="8" s="1"/>
  <c r="E39" i="8" s="1"/>
  <c r="F39" i="8" s="1"/>
  <c r="G39" i="8" s="1"/>
  <c r="H39" i="8" s="1"/>
  <c r="I39" i="8" s="1"/>
  <c r="J39" i="8" s="1"/>
  <c r="K39" i="8" s="1"/>
  <c r="L39" i="8" s="1"/>
  <c r="M39" i="8" s="1"/>
  <c r="N39" i="8" s="1"/>
  <c r="O39" i="8" s="1"/>
  <c r="P39" i="8" s="1"/>
  <c r="Q39" i="8" s="1"/>
  <c r="R39" i="8" s="1"/>
  <c r="S39" i="8" s="1"/>
  <c r="T39" i="8" s="1"/>
  <c r="U39" i="8" s="1"/>
  <c r="V39" i="8" s="1"/>
  <c r="W39" i="8" s="1"/>
  <c r="X39" i="8" s="1"/>
  <c r="Y39" i="8" s="1"/>
  <c r="Z39" i="8" s="1"/>
  <c r="C40" i="8"/>
  <c r="D40" i="8" s="1"/>
  <c r="E40" i="8" s="1"/>
  <c r="F40" i="8" s="1"/>
  <c r="G40" i="8" s="1"/>
  <c r="H40" i="8" s="1"/>
  <c r="I40" i="8" s="1"/>
  <c r="J40" i="8" s="1"/>
  <c r="K40" i="8" s="1"/>
  <c r="L40" i="8" s="1"/>
  <c r="M40" i="8" s="1"/>
  <c r="N40" i="8" s="1"/>
  <c r="O40" i="8" s="1"/>
  <c r="P40" i="8" s="1"/>
  <c r="Q40" i="8" s="1"/>
  <c r="R40" i="8" s="1"/>
  <c r="S40" i="8" s="1"/>
  <c r="T40" i="8" s="1"/>
  <c r="U40" i="8" s="1"/>
  <c r="V40" i="8" s="1"/>
  <c r="W40" i="8" s="1"/>
  <c r="X40" i="8" s="1"/>
  <c r="Y40" i="8" s="1"/>
  <c r="Z40" i="8" s="1"/>
  <c r="C41" i="8"/>
  <c r="D41" i="8" s="1"/>
  <c r="E41" i="8" s="1"/>
  <c r="F41" i="8" s="1"/>
  <c r="G41" i="8" s="1"/>
  <c r="H41" i="8" s="1"/>
  <c r="I41" i="8" s="1"/>
  <c r="J41" i="8" s="1"/>
  <c r="K41" i="8" s="1"/>
  <c r="L41" i="8" s="1"/>
  <c r="M41" i="8" s="1"/>
  <c r="N41" i="8" s="1"/>
  <c r="O41" i="8" s="1"/>
  <c r="P41" i="8" s="1"/>
  <c r="Q41" i="8" s="1"/>
  <c r="R41" i="8" s="1"/>
  <c r="S41" i="8" s="1"/>
  <c r="T41" i="8" s="1"/>
  <c r="U41" i="8" s="1"/>
  <c r="V41" i="8" s="1"/>
  <c r="W41" i="8" s="1"/>
  <c r="X41" i="8" s="1"/>
  <c r="Y41" i="8" s="1"/>
  <c r="Z41" i="8" s="1"/>
  <c r="C42" i="8"/>
  <c r="D42" i="8" s="1"/>
  <c r="E42" i="8" s="1"/>
  <c r="F42" i="8" s="1"/>
  <c r="G42" i="8" s="1"/>
  <c r="H42" i="8" s="1"/>
  <c r="I42" i="8" s="1"/>
  <c r="J42" i="8" s="1"/>
  <c r="K42" i="8" s="1"/>
  <c r="L42" i="8" s="1"/>
  <c r="M42" i="8" s="1"/>
  <c r="N42" i="8" s="1"/>
  <c r="O42" i="8" s="1"/>
  <c r="P42" i="8" s="1"/>
  <c r="Q42" i="8" s="1"/>
  <c r="R42" i="8" s="1"/>
  <c r="S42" i="8" s="1"/>
  <c r="T42" i="8" s="1"/>
  <c r="U42" i="8" s="1"/>
  <c r="V42" i="8" s="1"/>
  <c r="W42" i="8" s="1"/>
  <c r="X42" i="8" s="1"/>
  <c r="Y42" i="8" s="1"/>
  <c r="Z42" i="8" s="1"/>
  <c r="C43" i="8"/>
  <c r="D43" i="8" s="1"/>
  <c r="E43" i="8" s="1"/>
  <c r="F43" i="8" s="1"/>
  <c r="G43" i="8" s="1"/>
  <c r="H43" i="8" s="1"/>
  <c r="I43" i="8" s="1"/>
  <c r="J43" i="8" s="1"/>
  <c r="K43" i="8" s="1"/>
  <c r="L43" i="8" s="1"/>
  <c r="M43" i="8" s="1"/>
  <c r="N43" i="8" s="1"/>
  <c r="O43" i="8" s="1"/>
  <c r="P43" i="8" s="1"/>
  <c r="Q43" i="8" s="1"/>
  <c r="R43" i="8" s="1"/>
  <c r="S43" i="8" s="1"/>
  <c r="T43" i="8" s="1"/>
  <c r="U43" i="8" s="1"/>
  <c r="V43" i="8" s="1"/>
  <c r="W43" i="8" s="1"/>
  <c r="X43" i="8" s="1"/>
  <c r="Y43" i="8" s="1"/>
  <c r="Z43" i="8" s="1"/>
  <c r="C44" i="8"/>
  <c r="D44" i="8" s="1"/>
  <c r="E44" i="8" s="1"/>
  <c r="F44" i="8" s="1"/>
  <c r="G44" i="8" s="1"/>
  <c r="H44" i="8" s="1"/>
  <c r="I44" i="8" s="1"/>
  <c r="J44" i="8" s="1"/>
  <c r="K44" i="8" s="1"/>
  <c r="L44" i="8" s="1"/>
  <c r="M44" i="8" s="1"/>
  <c r="N44" i="8" s="1"/>
  <c r="O44" i="8" s="1"/>
  <c r="P44" i="8" s="1"/>
  <c r="Q44" i="8" s="1"/>
  <c r="R44" i="8" s="1"/>
  <c r="S44" i="8" s="1"/>
  <c r="T44" i="8" s="1"/>
  <c r="U44" i="8" s="1"/>
  <c r="V44" i="8" s="1"/>
  <c r="W44" i="8" s="1"/>
  <c r="X44" i="8" s="1"/>
  <c r="Y44" i="8" s="1"/>
  <c r="Z44" i="8" s="1"/>
  <c r="C45" i="8"/>
  <c r="D45" i="8" s="1"/>
  <c r="E45" i="8" s="1"/>
  <c r="F45" i="8" s="1"/>
  <c r="G45" i="8" s="1"/>
  <c r="H45" i="8" s="1"/>
  <c r="I45" i="8" s="1"/>
  <c r="J45" i="8" s="1"/>
  <c r="K45" i="8" s="1"/>
  <c r="L45" i="8" s="1"/>
  <c r="M45" i="8" s="1"/>
  <c r="N45" i="8" s="1"/>
  <c r="O45" i="8" s="1"/>
  <c r="P45" i="8" s="1"/>
  <c r="Q45" i="8" s="1"/>
  <c r="R45" i="8" s="1"/>
  <c r="S45" i="8" s="1"/>
  <c r="T45" i="8" s="1"/>
  <c r="U45" i="8" s="1"/>
  <c r="V45" i="8" s="1"/>
  <c r="W45" i="8" s="1"/>
  <c r="X45" i="8" s="1"/>
  <c r="Y45" i="8" s="1"/>
  <c r="Z45" i="8" s="1"/>
  <c r="C46" i="8"/>
  <c r="D46" i="8" s="1"/>
  <c r="E46" i="8" s="1"/>
  <c r="F46" i="8" s="1"/>
  <c r="G46" i="8" s="1"/>
  <c r="H46" i="8" s="1"/>
  <c r="I46" i="8" s="1"/>
  <c r="J46" i="8" s="1"/>
  <c r="K46" i="8" s="1"/>
  <c r="L46" i="8" s="1"/>
  <c r="M46" i="8" s="1"/>
  <c r="N46" i="8" s="1"/>
  <c r="O46" i="8" s="1"/>
  <c r="P46" i="8" s="1"/>
  <c r="Q46" i="8" s="1"/>
  <c r="R46" i="8" s="1"/>
  <c r="S46" i="8" s="1"/>
  <c r="T46" i="8" s="1"/>
  <c r="U46" i="8" s="1"/>
  <c r="V46" i="8" s="1"/>
  <c r="W46" i="8" s="1"/>
  <c r="X46" i="8" s="1"/>
  <c r="Y46" i="8" s="1"/>
  <c r="Z46" i="8" s="1"/>
  <c r="C47" i="8"/>
  <c r="D47" i="8" s="1"/>
  <c r="E47" i="8" s="1"/>
  <c r="F47" i="8" s="1"/>
  <c r="G47" i="8" s="1"/>
  <c r="H47" i="8" s="1"/>
  <c r="I47" i="8" s="1"/>
  <c r="J47" i="8" s="1"/>
  <c r="K47" i="8" s="1"/>
  <c r="L47" i="8" s="1"/>
  <c r="M47" i="8" s="1"/>
  <c r="N47" i="8" s="1"/>
  <c r="O47" i="8" s="1"/>
  <c r="P47" i="8" s="1"/>
  <c r="Q47" i="8" s="1"/>
  <c r="R47" i="8" s="1"/>
  <c r="S47" i="8" s="1"/>
  <c r="T47" i="8" s="1"/>
  <c r="U47" i="8" s="1"/>
  <c r="V47" i="8" s="1"/>
  <c r="W47" i="8" s="1"/>
  <c r="X47" i="8" s="1"/>
  <c r="Y47" i="8" s="1"/>
  <c r="Z47" i="8" s="1"/>
  <c r="C48" i="8"/>
  <c r="D48" i="8" s="1"/>
  <c r="E48" i="8" s="1"/>
  <c r="F48" i="8" s="1"/>
  <c r="G48" i="8" s="1"/>
  <c r="H48" i="8" s="1"/>
  <c r="I48" i="8" s="1"/>
  <c r="J48" i="8" s="1"/>
  <c r="K48" i="8" s="1"/>
  <c r="L48" i="8" s="1"/>
  <c r="M48" i="8" s="1"/>
  <c r="N48" i="8" s="1"/>
  <c r="O48" i="8" s="1"/>
  <c r="P48" i="8" s="1"/>
  <c r="Q48" i="8" s="1"/>
  <c r="R48" i="8" s="1"/>
  <c r="S48" i="8" s="1"/>
  <c r="T48" i="8" s="1"/>
  <c r="U48" i="8" s="1"/>
  <c r="V48" i="8" s="1"/>
  <c r="W48" i="8" s="1"/>
  <c r="X48" i="8" s="1"/>
  <c r="Y48" i="8" s="1"/>
  <c r="Z48" i="8" s="1"/>
  <c r="C49" i="8"/>
  <c r="D49" i="8" s="1"/>
  <c r="E49" i="8" s="1"/>
  <c r="F49" i="8" s="1"/>
  <c r="G49" i="8" s="1"/>
  <c r="H49" i="8" s="1"/>
  <c r="I49" i="8" s="1"/>
  <c r="J49" i="8" s="1"/>
  <c r="K49" i="8" s="1"/>
  <c r="L49" i="8" s="1"/>
  <c r="M49" i="8" s="1"/>
  <c r="N49" i="8" s="1"/>
  <c r="O49" i="8" s="1"/>
  <c r="P49" i="8" s="1"/>
  <c r="Q49" i="8" s="1"/>
  <c r="R49" i="8" s="1"/>
  <c r="S49" i="8" s="1"/>
  <c r="T49" i="8" s="1"/>
  <c r="U49" i="8" s="1"/>
  <c r="V49" i="8" s="1"/>
  <c r="W49" i="8" s="1"/>
  <c r="X49" i="8" s="1"/>
  <c r="Y49" i="8" s="1"/>
  <c r="Z49" i="8" s="1"/>
  <c r="C50" i="8"/>
  <c r="D50" i="8" s="1"/>
  <c r="E50" i="8" s="1"/>
  <c r="F50" i="8" s="1"/>
  <c r="G50" i="8" s="1"/>
  <c r="H50" i="8" s="1"/>
  <c r="I50" i="8" s="1"/>
  <c r="J50" i="8" s="1"/>
  <c r="K50" i="8" s="1"/>
  <c r="L50" i="8" s="1"/>
  <c r="M50" i="8" s="1"/>
  <c r="N50" i="8" s="1"/>
  <c r="O50" i="8" s="1"/>
  <c r="P50" i="8" s="1"/>
  <c r="Q50" i="8" s="1"/>
  <c r="R50" i="8" s="1"/>
  <c r="S50" i="8" s="1"/>
  <c r="T50" i="8" s="1"/>
  <c r="U50" i="8" s="1"/>
  <c r="V50" i="8" s="1"/>
  <c r="W50" i="8" s="1"/>
  <c r="X50" i="8" s="1"/>
  <c r="Y50" i="8" s="1"/>
  <c r="Z50" i="8" s="1"/>
  <c r="C51" i="8"/>
  <c r="D51" i="8" s="1"/>
  <c r="E51" i="8" s="1"/>
  <c r="F51" i="8" s="1"/>
  <c r="G51" i="8" s="1"/>
  <c r="H51" i="8" s="1"/>
  <c r="I51" i="8" s="1"/>
  <c r="J51" i="8" s="1"/>
  <c r="K51" i="8" s="1"/>
  <c r="L51" i="8" s="1"/>
  <c r="M51" i="8" s="1"/>
  <c r="N51" i="8" s="1"/>
  <c r="O51" i="8" s="1"/>
  <c r="P51" i="8" s="1"/>
  <c r="Q51" i="8" s="1"/>
  <c r="R51" i="8" s="1"/>
  <c r="S51" i="8" s="1"/>
  <c r="T51" i="8" s="1"/>
  <c r="U51" i="8" s="1"/>
  <c r="V51" i="8" s="1"/>
  <c r="W51" i="8" s="1"/>
  <c r="X51" i="8" s="1"/>
  <c r="Y51" i="8" s="1"/>
  <c r="Z51" i="8" s="1"/>
  <c r="C52" i="8"/>
  <c r="D52" i="8" s="1"/>
  <c r="E52" i="8" s="1"/>
  <c r="F52" i="8" s="1"/>
  <c r="G52" i="8" s="1"/>
  <c r="H52" i="8" s="1"/>
  <c r="I52" i="8" s="1"/>
  <c r="J52" i="8" s="1"/>
  <c r="K52" i="8" s="1"/>
  <c r="L52" i="8" s="1"/>
  <c r="M52" i="8" s="1"/>
  <c r="N52" i="8" s="1"/>
  <c r="O52" i="8" s="1"/>
  <c r="P52" i="8" s="1"/>
  <c r="Q52" i="8" s="1"/>
  <c r="R52" i="8" s="1"/>
  <c r="S52" i="8" s="1"/>
  <c r="T52" i="8" s="1"/>
  <c r="U52" i="8" s="1"/>
  <c r="V52" i="8" s="1"/>
  <c r="W52" i="8" s="1"/>
  <c r="X52" i="8" s="1"/>
  <c r="Y52" i="8" s="1"/>
  <c r="Z52" i="8" s="1"/>
  <c r="C53" i="8"/>
  <c r="D53" i="8" s="1"/>
  <c r="E53" i="8" s="1"/>
  <c r="F53" i="8" s="1"/>
  <c r="G53" i="8" s="1"/>
  <c r="H53" i="8" s="1"/>
  <c r="I53" i="8" s="1"/>
  <c r="J53" i="8" s="1"/>
  <c r="K53" i="8" s="1"/>
  <c r="L53" i="8" s="1"/>
  <c r="M53" i="8" s="1"/>
  <c r="N53" i="8" s="1"/>
  <c r="O53" i="8" s="1"/>
  <c r="P53" i="8" s="1"/>
  <c r="Q53" i="8" s="1"/>
  <c r="R53" i="8" s="1"/>
  <c r="S53" i="8" s="1"/>
  <c r="T53" i="8" s="1"/>
  <c r="U53" i="8" s="1"/>
  <c r="V53" i="8" s="1"/>
  <c r="W53" i="8" s="1"/>
  <c r="X53" i="8" s="1"/>
  <c r="Y53" i="8" s="1"/>
  <c r="Z53" i="8" s="1"/>
  <c r="C54" i="8"/>
  <c r="D54" i="8" s="1"/>
  <c r="E54" i="8" s="1"/>
  <c r="F54" i="8" s="1"/>
  <c r="G54" i="8" s="1"/>
  <c r="H54" i="8" s="1"/>
  <c r="I54" i="8" s="1"/>
  <c r="J54" i="8" s="1"/>
  <c r="K54" i="8" s="1"/>
  <c r="L54" i="8" s="1"/>
  <c r="M54" i="8" s="1"/>
  <c r="N54" i="8" s="1"/>
  <c r="O54" i="8" s="1"/>
  <c r="P54" i="8" s="1"/>
  <c r="Q54" i="8" s="1"/>
  <c r="R54" i="8" s="1"/>
  <c r="S54" i="8" s="1"/>
  <c r="T54" i="8" s="1"/>
  <c r="U54" i="8" s="1"/>
  <c r="V54" i="8" s="1"/>
  <c r="W54" i="8" s="1"/>
  <c r="X54" i="8" s="1"/>
  <c r="Y54" i="8" s="1"/>
  <c r="Z54" i="8" s="1"/>
  <c r="C55" i="8"/>
  <c r="D55" i="8" s="1"/>
  <c r="E55" i="8" s="1"/>
  <c r="F55" i="8" s="1"/>
  <c r="G55" i="8" s="1"/>
  <c r="H55" i="8" s="1"/>
  <c r="I55" i="8" s="1"/>
  <c r="J55" i="8" s="1"/>
  <c r="K55" i="8" s="1"/>
  <c r="L55" i="8" s="1"/>
  <c r="M55" i="8" s="1"/>
  <c r="N55" i="8" s="1"/>
  <c r="O55" i="8" s="1"/>
  <c r="P55" i="8" s="1"/>
  <c r="Q55" i="8" s="1"/>
  <c r="R55" i="8" s="1"/>
  <c r="S55" i="8" s="1"/>
  <c r="T55" i="8" s="1"/>
  <c r="U55" i="8" s="1"/>
  <c r="V55" i="8" s="1"/>
  <c r="W55" i="8" s="1"/>
  <c r="X55" i="8" s="1"/>
  <c r="Y55" i="8" s="1"/>
  <c r="Z55" i="8" s="1"/>
  <c r="C56" i="8"/>
  <c r="D56" i="8" s="1"/>
  <c r="E56" i="8" s="1"/>
  <c r="F56" i="8" s="1"/>
  <c r="G56" i="8" s="1"/>
  <c r="H56" i="8" s="1"/>
  <c r="I56" i="8" s="1"/>
  <c r="J56" i="8" s="1"/>
  <c r="K56" i="8" s="1"/>
  <c r="L56" i="8" s="1"/>
  <c r="M56" i="8" s="1"/>
  <c r="N56" i="8" s="1"/>
  <c r="O56" i="8" s="1"/>
  <c r="P56" i="8" s="1"/>
  <c r="Q56" i="8" s="1"/>
  <c r="R56" i="8" s="1"/>
  <c r="S56" i="8" s="1"/>
  <c r="T56" i="8" s="1"/>
  <c r="U56" i="8" s="1"/>
  <c r="V56" i="8" s="1"/>
  <c r="W56" i="8" s="1"/>
  <c r="X56" i="8" s="1"/>
  <c r="Y56" i="8" s="1"/>
  <c r="Z56" i="8" s="1"/>
  <c r="C57" i="8"/>
  <c r="D57" i="8" s="1"/>
  <c r="E57" i="8" s="1"/>
  <c r="F57" i="8" s="1"/>
  <c r="G57" i="8" s="1"/>
  <c r="H57" i="8" s="1"/>
  <c r="I57" i="8" s="1"/>
  <c r="J57" i="8" s="1"/>
  <c r="K57" i="8" s="1"/>
  <c r="L57" i="8" s="1"/>
  <c r="M57" i="8" s="1"/>
  <c r="N57" i="8" s="1"/>
  <c r="O57" i="8" s="1"/>
  <c r="P57" i="8" s="1"/>
  <c r="Q57" i="8" s="1"/>
  <c r="R57" i="8" s="1"/>
  <c r="S57" i="8" s="1"/>
  <c r="T57" i="8" s="1"/>
  <c r="U57" i="8" s="1"/>
  <c r="V57" i="8" s="1"/>
  <c r="W57" i="8" s="1"/>
  <c r="X57" i="8" s="1"/>
  <c r="Y57" i="8" s="1"/>
  <c r="Z57" i="8" s="1"/>
  <c r="C58" i="8"/>
  <c r="D58" i="8" s="1"/>
  <c r="E58" i="8" s="1"/>
  <c r="F58" i="8" s="1"/>
  <c r="G58" i="8" s="1"/>
  <c r="H58" i="8" s="1"/>
  <c r="I58" i="8" s="1"/>
  <c r="J58" i="8" s="1"/>
  <c r="K58" i="8" s="1"/>
  <c r="L58" i="8" s="1"/>
  <c r="M58" i="8" s="1"/>
  <c r="N58" i="8" s="1"/>
  <c r="O58" i="8" s="1"/>
  <c r="P58" i="8" s="1"/>
  <c r="Q58" i="8" s="1"/>
  <c r="R58" i="8" s="1"/>
  <c r="S58" i="8" s="1"/>
  <c r="T58" i="8" s="1"/>
  <c r="U58" i="8" s="1"/>
  <c r="V58" i="8" s="1"/>
  <c r="W58" i="8" s="1"/>
  <c r="X58" i="8" s="1"/>
  <c r="Y58" i="8" s="1"/>
  <c r="Z58" i="8" s="1"/>
  <c r="C59" i="8"/>
  <c r="D59" i="8" s="1"/>
  <c r="E59" i="8" s="1"/>
  <c r="F59" i="8" s="1"/>
  <c r="G59" i="8" s="1"/>
  <c r="H59" i="8" s="1"/>
  <c r="I59" i="8" s="1"/>
  <c r="J59" i="8" s="1"/>
  <c r="K59" i="8" s="1"/>
  <c r="L59" i="8" s="1"/>
  <c r="M59" i="8" s="1"/>
  <c r="N59" i="8" s="1"/>
  <c r="O59" i="8" s="1"/>
  <c r="P59" i="8" s="1"/>
  <c r="Q59" i="8" s="1"/>
  <c r="R59" i="8" s="1"/>
  <c r="S59" i="8" s="1"/>
  <c r="T59" i="8" s="1"/>
  <c r="U59" i="8" s="1"/>
  <c r="V59" i="8" s="1"/>
  <c r="W59" i="8" s="1"/>
  <c r="X59" i="8" s="1"/>
  <c r="Y59" i="8" s="1"/>
  <c r="Z59" i="8" s="1"/>
  <c r="C60" i="8"/>
  <c r="D60" i="8" s="1"/>
  <c r="E60" i="8" s="1"/>
  <c r="F60" i="8" s="1"/>
  <c r="G60" i="8" s="1"/>
  <c r="H60" i="8" s="1"/>
  <c r="I60" i="8" s="1"/>
  <c r="J60" i="8" s="1"/>
  <c r="K60" i="8" s="1"/>
  <c r="L60" i="8" s="1"/>
  <c r="M60" i="8" s="1"/>
  <c r="N60" i="8" s="1"/>
  <c r="O60" i="8" s="1"/>
  <c r="P60" i="8" s="1"/>
  <c r="Q60" i="8" s="1"/>
  <c r="R60" i="8" s="1"/>
  <c r="S60" i="8" s="1"/>
  <c r="T60" i="8" s="1"/>
  <c r="U60" i="8" s="1"/>
  <c r="V60" i="8" s="1"/>
  <c r="W60" i="8" s="1"/>
  <c r="X60" i="8" s="1"/>
  <c r="Y60" i="8" s="1"/>
  <c r="Z60" i="8" s="1"/>
  <c r="C61" i="8"/>
  <c r="D61" i="8" s="1"/>
  <c r="E61" i="8" s="1"/>
  <c r="F61" i="8" s="1"/>
  <c r="G61" i="8" s="1"/>
  <c r="H61" i="8" s="1"/>
  <c r="I61" i="8" s="1"/>
  <c r="J61" i="8" s="1"/>
  <c r="K61" i="8" s="1"/>
  <c r="L61" i="8" s="1"/>
  <c r="M61" i="8" s="1"/>
  <c r="N61" i="8" s="1"/>
  <c r="O61" i="8" s="1"/>
  <c r="P61" i="8" s="1"/>
  <c r="Q61" i="8" s="1"/>
  <c r="R61" i="8" s="1"/>
  <c r="S61" i="8" s="1"/>
  <c r="T61" i="8" s="1"/>
  <c r="U61" i="8" s="1"/>
  <c r="V61" i="8" s="1"/>
  <c r="W61" i="8" s="1"/>
  <c r="X61" i="8" s="1"/>
  <c r="Y61" i="8" s="1"/>
  <c r="Z61" i="8" s="1"/>
  <c r="C62" i="8"/>
  <c r="D62" i="8" s="1"/>
  <c r="E62" i="8" s="1"/>
  <c r="F62" i="8" s="1"/>
  <c r="G62" i="8" s="1"/>
  <c r="H62" i="8" s="1"/>
  <c r="I62" i="8" s="1"/>
  <c r="J62" i="8" s="1"/>
  <c r="K62" i="8" s="1"/>
  <c r="L62" i="8" s="1"/>
  <c r="M62" i="8" s="1"/>
  <c r="N62" i="8" s="1"/>
  <c r="O62" i="8" s="1"/>
  <c r="P62" i="8" s="1"/>
  <c r="Q62" i="8" s="1"/>
  <c r="R62" i="8" s="1"/>
  <c r="S62" i="8" s="1"/>
  <c r="T62" i="8" s="1"/>
  <c r="U62" i="8" s="1"/>
  <c r="V62" i="8" s="1"/>
  <c r="W62" i="8" s="1"/>
  <c r="X62" i="8" s="1"/>
  <c r="Y62" i="8" s="1"/>
  <c r="Z62" i="8" s="1"/>
  <c r="C63" i="8"/>
  <c r="D63" i="8" s="1"/>
  <c r="E63" i="8" s="1"/>
  <c r="F63" i="8" s="1"/>
  <c r="G63" i="8" s="1"/>
  <c r="H63" i="8" s="1"/>
  <c r="I63" i="8" s="1"/>
  <c r="J63" i="8" s="1"/>
  <c r="K63" i="8" s="1"/>
  <c r="L63" i="8" s="1"/>
  <c r="M63" i="8" s="1"/>
  <c r="N63" i="8" s="1"/>
  <c r="O63" i="8" s="1"/>
  <c r="P63" i="8" s="1"/>
  <c r="Q63" i="8" s="1"/>
  <c r="R63" i="8" s="1"/>
  <c r="S63" i="8" s="1"/>
  <c r="T63" i="8" s="1"/>
  <c r="U63" i="8" s="1"/>
  <c r="V63" i="8" s="1"/>
  <c r="W63" i="8" s="1"/>
  <c r="X63" i="8" s="1"/>
  <c r="Y63" i="8" s="1"/>
  <c r="Z63" i="8" s="1"/>
  <c r="C64" i="8"/>
  <c r="D64" i="8" s="1"/>
  <c r="E64" i="8" s="1"/>
  <c r="F64" i="8" s="1"/>
  <c r="G64" i="8" s="1"/>
  <c r="H64" i="8" s="1"/>
  <c r="I64" i="8" s="1"/>
  <c r="J64" i="8" s="1"/>
  <c r="K64" i="8" s="1"/>
  <c r="L64" i="8" s="1"/>
  <c r="M64" i="8" s="1"/>
  <c r="N64" i="8" s="1"/>
  <c r="O64" i="8" s="1"/>
  <c r="P64" i="8" s="1"/>
  <c r="Q64" i="8" s="1"/>
  <c r="R64" i="8" s="1"/>
  <c r="S64" i="8" s="1"/>
  <c r="T64" i="8" s="1"/>
  <c r="U64" i="8" s="1"/>
  <c r="V64" i="8" s="1"/>
  <c r="W64" i="8" s="1"/>
  <c r="X64" i="8" s="1"/>
  <c r="Y64" i="8" s="1"/>
  <c r="Z64" i="8" s="1"/>
  <c r="C65" i="8"/>
  <c r="D65" i="8" s="1"/>
  <c r="E65" i="8" s="1"/>
  <c r="F65" i="8" s="1"/>
  <c r="G65" i="8" s="1"/>
  <c r="H65" i="8" s="1"/>
  <c r="I65" i="8" s="1"/>
  <c r="J65" i="8" s="1"/>
  <c r="K65" i="8" s="1"/>
  <c r="L65" i="8" s="1"/>
  <c r="M65" i="8" s="1"/>
  <c r="N65" i="8" s="1"/>
  <c r="O65" i="8" s="1"/>
  <c r="P65" i="8" s="1"/>
  <c r="Q65" i="8" s="1"/>
  <c r="R65" i="8" s="1"/>
  <c r="S65" i="8" s="1"/>
  <c r="T65" i="8" s="1"/>
  <c r="U65" i="8" s="1"/>
  <c r="V65" i="8" s="1"/>
  <c r="W65" i="8" s="1"/>
  <c r="X65" i="8" s="1"/>
  <c r="Y65" i="8" s="1"/>
  <c r="Z65" i="8" s="1"/>
  <c r="C66" i="8"/>
  <c r="D66" i="8" s="1"/>
  <c r="E66" i="8" s="1"/>
  <c r="F66" i="8" s="1"/>
  <c r="G66" i="8" s="1"/>
  <c r="H66" i="8" s="1"/>
  <c r="I66" i="8" s="1"/>
  <c r="J66" i="8" s="1"/>
  <c r="K66" i="8" s="1"/>
  <c r="L66" i="8" s="1"/>
  <c r="M66" i="8" s="1"/>
  <c r="N66" i="8" s="1"/>
  <c r="O66" i="8" s="1"/>
  <c r="P66" i="8" s="1"/>
  <c r="Q66" i="8" s="1"/>
  <c r="R66" i="8" s="1"/>
  <c r="S66" i="8" s="1"/>
  <c r="T66" i="8" s="1"/>
  <c r="U66" i="8" s="1"/>
  <c r="V66" i="8" s="1"/>
  <c r="W66" i="8" s="1"/>
  <c r="X66" i="8" s="1"/>
  <c r="Y66" i="8" s="1"/>
  <c r="Z66" i="8" s="1"/>
  <c r="C67" i="8"/>
  <c r="D67" i="8" s="1"/>
  <c r="E67" i="8" s="1"/>
  <c r="F67" i="8" s="1"/>
  <c r="G67" i="8" s="1"/>
  <c r="H67" i="8" s="1"/>
  <c r="I67" i="8" s="1"/>
  <c r="J67" i="8" s="1"/>
  <c r="K67" i="8" s="1"/>
  <c r="L67" i="8" s="1"/>
  <c r="M67" i="8" s="1"/>
  <c r="N67" i="8" s="1"/>
  <c r="O67" i="8" s="1"/>
  <c r="P67" i="8" s="1"/>
  <c r="Q67" i="8" s="1"/>
  <c r="R67" i="8" s="1"/>
  <c r="S67" i="8" s="1"/>
  <c r="T67" i="8" s="1"/>
  <c r="U67" i="8" s="1"/>
  <c r="V67" i="8" s="1"/>
  <c r="W67" i="8" s="1"/>
  <c r="X67" i="8" s="1"/>
  <c r="Y67" i="8" s="1"/>
  <c r="Z67" i="8" s="1"/>
  <c r="C68" i="8"/>
  <c r="D68" i="8" s="1"/>
  <c r="E68" i="8" s="1"/>
  <c r="F68" i="8" s="1"/>
  <c r="G68" i="8" s="1"/>
  <c r="H68" i="8" s="1"/>
  <c r="I68" i="8" s="1"/>
  <c r="J68" i="8" s="1"/>
  <c r="K68" i="8" s="1"/>
  <c r="L68" i="8" s="1"/>
  <c r="M68" i="8" s="1"/>
  <c r="N68" i="8" s="1"/>
  <c r="O68" i="8" s="1"/>
  <c r="P68" i="8" s="1"/>
  <c r="Q68" i="8" s="1"/>
  <c r="R68" i="8" s="1"/>
  <c r="S68" i="8" s="1"/>
  <c r="T68" i="8" s="1"/>
  <c r="U68" i="8" s="1"/>
  <c r="V68" i="8" s="1"/>
  <c r="W68" i="8" s="1"/>
  <c r="X68" i="8" s="1"/>
  <c r="Y68" i="8" s="1"/>
  <c r="Z68" i="8" s="1"/>
  <c r="C69" i="8"/>
  <c r="D69" i="8" s="1"/>
  <c r="E69" i="8" s="1"/>
  <c r="F69" i="8" s="1"/>
  <c r="G69" i="8" s="1"/>
  <c r="H69" i="8" s="1"/>
  <c r="I69" i="8" s="1"/>
  <c r="J69" i="8" s="1"/>
  <c r="K69" i="8" s="1"/>
  <c r="L69" i="8" s="1"/>
  <c r="M69" i="8" s="1"/>
  <c r="N69" i="8" s="1"/>
  <c r="O69" i="8" s="1"/>
  <c r="P69" i="8" s="1"/>
  <c r="Q69" i="8" s="1"/>
  <c r="R69" i="8" s="1"/>
  <c r="S69" i="8" s="1"/>
  <c r="T69" i="8" s="1"/>
  <c r="U69" i="8" s="1"/>
  <c r="V69" i="8" s="1"/>
  <c r="W69" i="8" s="1"/>
  <c r="X69" i="8" s="1"/>
  <c r="Y69" i="8" s="1"/>
  <c r="Z69" i="8" s="1"/>
  <c r="C70" i="8"/>
  <c r="D70" i="8" s="1"/>
  <c r="E70" i="8" s="1"/>
  <c r="F70" i="8" s="1"/>
  <c r="G70" i="8" s="1"/>
  <c r="H70" i="8" s="1"/>
  <c r="I70" i="8" s="1"/>
  <c r="J70" i="8" s="1"/>
  <c r="K70" i="8" s="1"/>
  <c r="L70" i="8" s="1"/>
  <c r="M70" i="8" s="1"/>
  <c r="N70" i="8" s="1"/>
  <c r="O70" i="8" s="1"/>
  <c r="P70" i="8" s="1"/>
  <c r="Q70" i="8" s="1"/>
  <c r="R70" i="8" s="1"/>
  <c r="S70" i="8" s="1"/>
  <c r="T70" i="8" s="1"/>
  <c r="U70" i="8" s="1"/>
  <c r="V70" i="8" s="1"/>
  <c r="W70" i="8" s="1"/>
  <c r="X70" i="8" s="1"/>
  <c r="Y70" i="8" s="1"/>
  <c r="Z70" i="8" s="1"/>
  <c r="C71" i="8"/>
  <c r="D71" i="8" s="1"/>
  <c r="E71" i="8" s="1"/>
  <c r="F71" i="8" s="1"/>
  <c r="G71" i="8" s="1"/>
  <c r="H71" i="8" s="1"/>
  <c r="I71" i="8" s="1"/>
  <c r="J71" i="8" s="1"/>
  <c r="K71" i="8" s="1"/>
  <c r="L71" i="8" s="1"/>
  <c r="M71" i="8" s="1"/>
  <c r="N71" i="8" s="1"/>
  <c r="O71" i="8" s="1"/>
  <c r="P71" i="8" s="1"/>
  <c r="Q71" i="8" s="1"/>
  <c r="R71" i="8" s="1"/>
  <c r="S71" i="8" s="1"/>
  <c r="T71" i="8" s="1"/>
  <c r="U71" i="8" s="1"/>
  <c r="V71" i="8" s="1"/>
  <c r="W71" i="8" s="1"/>
  <c r="X71" i="8" s="1"/>
  <c r="Y71" i="8" s="1"/>
  <c r="Z71" i="8" s="1"/>
  <c r="C72" i="8"/>
  <c r="D72" i="8" s="1"/>
  <c r="E72" i="8" s="1"/>
  <c r="F72" i="8" s="1"/>
  <c r="G72" i="8" s="1"/>
  <c r="H72" i="8" s="1"/>
  <c r="I72" i="8" s="1"/>
  <c r="J72" i="8" s="1"/>
  <c r="K72" i="8" s="1"/>
  <c r="L72" i="8" s="1"/>
  <c r="M72" i="8" s="1"/>
  <c r="N72" i="8" s="1"/>
  <c r="O72" i="8" s="1"/>
  <c r="P72" i="8" s="1"/>
  <c r="Q72" i="8" s="1"/>
  <c r="R72" i="8" s="1"/>
  <c r="S72" i="8" s="1"/>
  <c r="T72" i="8" s="1"/>
  <c r="U72" i="8" s="1"/>
  <c r="V72" i="8" s="1"/>
  <c r="W72" i="8" s="1"/>
  <c r="X72" i="8" s="1"/>
  <c r="Y72" i="8" s="1"/>
  <c r="Z72" i="8" s="1"/>
  <c r="C73" i="8"/>
  <c r="D73" i="8" s="1"/>
  <c r="E73" i="8" s="1"/>
  <c r="F73" i="8" s="1"/>
  <c r="G73" i="8" s="1"/>
  <c r="H73" i="8" s="1"/>
  <c r="I73" i="8" s="1"/>
  <c r="J73" i="8" s="1"/>
  <c r="K73" i="8" s="1"/>
  <c r="L73" i="8" s="1"/>
  <c r="M73" i="8" s="1"/>
  <c r="N73" i="8" s="1"/>
  <c r="O73" i="8" s="1"/>
  <c r="P73" i="8" s="1"/>
  <c r="Q73" i="8" s="1"/>
  <c r="R73" i="8" s="1"/>
  <c r="S73" i="8" s="1"/>
  <c r="T73" i="8" s="1"/>
  <c r="U73" i="8" s="1"/>
  <c r="V73" i="8" s="1"/>
  <c r="W73" i="8" s="1"/>
  <c r="X73" i="8" s="1"/>
  <c r="Y73" i="8" s="1"/>
  <c r="Z73" i="8" s="1"/>
  <c r="C74" i="8"/>
  <c r="D74" i="8" s="1"/>
  <c r="E74" i="8" s="1"/>
  <c r="F74" i="8" s="1"/>
  <c r="G74" i="8" s="1"/>
  <c r="H74" i="8" s="1"/>
  <c r="I74" i="8" s="1"/>
  <c r="J74" i="8" s="1"/>
  <c r="K74" i="8" s="1"/>
  <c r="L74" i="8" s="1"/>
  <c r="M74" i="8" s="1"/>
  <c r="N74" i="8" s="1"/>
  <c r="O74" i="8" s="1"/>
  <c r="P74" i="8" s="1"/>
  <c r="Q74" i="8" s="1"/>
  <c r="R74" i="8" s="1"/>
  <c r="S74" i="8" s="1"/>
  <c r="T74" i="8" s="1"/>
  <c r="U74" i="8" s="1"/>
  <c r="V74" i="8" s="1"/>
  <c r="W74" i="8" s="1"/>
  <c r="X74" i="8" s="1"/>
  <c r="Y74" i="8" s="1"/>
  <c r="Z74" i="8" s="1"/>
  <c r="C75" i="8"/>
  <c r="D75" i="8" s="1"/>
  <c r="E75" i="8" s="1"/>
  <c r="F75" i="8" s="1"/>
  <c r="G75" i="8" s="1"/>
  <c r="H75" i="8" s="1"/>
  <c r="I75" i="8" s="1"/>
  <c r="J75" i="8" s="1"/>
  <c r="K75" i="8" s="1"/>
  <c r="L75" i="8" s="1"/>
  <c r="M75" i="8" s="1"/>
  <c r="N75" i="8" s="1"/>
  <c r="O75" i="8" s="1"/>
  <c r="P75" i="8" s="1"/>
  <c r="Q75" i="8" s="1"/>
  <c r="R75" i="8" s="1"/>
  <c r="S75" i="8" s="1"/>
  <c r="T75" i="8" s="1"/>
  <c r="U75" i="8" s="1"/>
  <c r="V75" i="8" s="1"/>
  <c r="W75" i="8" s="1"/>
  <c r="X75" i="8" s="1"/>
  <c r="Y75" i="8" s="1"/>
  <c r="Z75" i="8" s="1"/>
  <c r="C76" i="8"/>
  <c r="D76" i="8" s="1"/>
  <c r="E76" i="8" s="1"/>
  <c r="F76" i="8" s="1"/>
  <c r="G76" i="8" s="1"/>
  <c r="H76" i="8" s="1"/>
  <c r="I76" i="8" s="1"/>
  <c r="J76" i="8" s="1"/>
  <c r="K76" i="8" s="1"/>
  <c r="L76" i="8" s="1"/>
  <c r="M76" i="8" s="1"/>
  <c r="N76" i="8" s="1"/>
  <c r="O76" i="8" s="1"/>
  <c r="P76" i="8" s="1"/>
  <c r="Q76" i="8" s="1"/>
  <c r="R76" i="8" s="1"/>
  <c r="S76" i="8" s="1"/>
  <c r="T76" i="8" s="1"/>
  <c r="U76" i="8" s="1"/>
  <c r="V76" i="8" s="1"/>
  <c r="W76" i="8" s="1"/>
  <c r="X76" i="8" s="1"/>
  <c r="Y76" i="8" s="1"/>
  <c r="Z76" i="8" s="1"/>
  <c r="C77" i="8"/>
  <c r="D77" i="8" s="1"/>
  <c r="E77" i="8" s="1"/>
  <c r="F77" i="8" s="1"/>
  <c r="G77" i="8" s="1"/>
  <c r="H77" i="8" s="1"/>
  <c r="I77" i="8" s="1"/>
  <c r="J77" i="8" s="1"/>
  <c r="K77" i="8" s="1"/>
  <c r="L77" i="8" s="1"/>
  <c r="M77" i="8" s="1"/>
  <c r="N77" i="8" s="1"/>
  <c r="O77" i="8" s="1"/>
  <c r="P77" i="8" s="1"/>
  <c r="Q77" i="8" s="1"/>
  <c r="R77" i="8" s="1"/>
  <c r="S77" i="8" s="1"/>
  <c r="T77" i="8" s="1"/>
  <c r="U77" i="8" s="1"/>
  <c r="V77" i="8" s="1"/>
  <c r="W77" i="8" s="1"/>
  <c r="X77" i="8" s="1"/>
  <c r="Y77" i="8" s="1"/>
  <c r="Z77" i="8" s="1"/>
  <c r="C78" i="8"/>
  <c r="D78" i="8" s="1"/>
  <c r="E78" i="8" s="1"/>
  <c r="F78" i="8" s="1"/>
  <c r="G78" i="8" s="1"/>
  <c r="H78" i="8" s="1"/>
  <c r="I78" i="8" s="1"/>
  <c r="J78" i="8" s="1"/>
  <c r="K78" i="8" s="1"/>
  <c r="L78" i="8" s="1"/>
  <c r="M78" i="8" s="1"/>
  <c r="N78" i="8" s="1"/>
  <c r="O78" i="8" s="1"/>
  <c r="P78" i="8" s="1"/>
  <c r="Q78" i="8" s="1"/>
  <c r="R78" i="8" s="1"/>
  <c r="S78" i="8" s="1"/>
  <c r="T78" i="8" s="1"/>
  <c r="U78" i="8" s="1"/>
  <c r="V78" i="8" s="1"/>
  <c r="W78" i="8" s="1"/>
  <c r="X78" i="8" s="1"/>
  <c r="Y78" i="8" s="1"/>
  <c r="Z78" i="8" s="1"/>
  <c r="C79" i="8"/>
  <c r="D79" i="8" s="1"/>
  <c r="E79" i="8" s="1"/>
  <c r="F79" i="8" s="1"/>
  <c r="G79" i="8" s="1"/>
  <c r="H79" i="8" s="1"/>
  <c r="I79" i="8" s="1"/>
  <c r="J79" i="8" s="1"/>
  <c r="K79" i="8" s="1"/>
  <c r="L79" i="8" s="1"/>
  <c r="M79" i="8" s="1"/>
  <c r="N79" i="8" s="1"/>
  <c r="O79" i="8" s="1"/>
  <c r="P79" i="8" s="1"/>
  <c r="Q79" i="8" s="1"/>
  <c r="R79" i="8" s="1"/>
  <c r="S79" i="8" s="1"/>
  <c r="T79" i="8" s="1"/>
  <c r="U79" i="8" s="1"/>
  <c r="V79" i="8" s="1"/>
  <c r="W79" i="8" s="1"/>
  <c r="X79" i="8" s="1"/>
  <c r="Y79" i="8" s="1"/>
  <c r="Z79" i="8" s="1"/>
  <c r="C80" i="8"/>
  <c r="D80" i="8" s="1"/>
  <c r="E80" i="8" s="1"/>
  <c r="F80" i="8" s="1"/>
  <c r="G80" i="8" s="1"/>
  <c r="H80" i="8" s="1"/>
  <c r="I80" i="8" s="1"/>
  <c r="J80" i="8" s="1"/>
  <c r="K80" i="8" s="1"/>
  <c r="L80" i="8" s="1"/>
  <c r="M80" i="8" s="1"/>
  <c r="N80" i="8" s="1"/>
  <c r="O80" i="8" s="1"/>
  <c r="P80" i="8" s="1"/>
  <c r="Q80" i="8" s="1"/>
  <c r="R80" i="8" s="1"/>
  <c r="S80" i="8" s="1"/>
  <c r="T80" i="8" s="1"/>
  <c r="U80" i="8" s="1"/>
  <c r="V80" i="8" s="1"/>
  <c r="W80" i="8" s="1"/>
  <c r="X80" i="8" s="1"/>
  <c r="Y80" i="8" s="1"/>
  <c r="Z80" i="8" s="1"/>
  <c r="C81" i="8"/>
  <c r="D81" i="8" s="1"/>
  <c r="E81" i="8" s="1"/>
  <c r="F81" i="8" s="1"/>
  <c r="G81" i="8" s="1"/>
  <c r="H81" i="8" s="1"/>
  <c r="I81" i="8" s="1"/>
  <c r="J81" i="8" s="1"/>
  <c r="K81" i="8" s="1"/>
  <c r="L81" i="8" s="1"/>
  <c r="M81" i="8" s="1"/>
  <c r="N81" i="8" s="1"/>
  <c r="O81" i="8" s="1"/>
  <c r="P81" i="8" s="1"/>
  <c r="Q81" i="8" s="1"/>
  <c r="R81" i="8" s="1"/>
  <c r="S81" i="8" s="1"/>
  <c r="T81" i="8" s="1"/>
  <c r="U81" i="8" s="1"/>
  <c r="V81" i="8" s="1"/>
  <c r="W81" i="8" s="1"/>
  <c r="X81" i="8" s="1"/>
  <c r="Y81" i="8" s="1"/>
  <c r="Z81" i="8" s="1"/>
  <c r="C82" i="8"/>
  <c r="D82" i="8" s="1"/>
  <c r="E82" i="8" s="1"/>
  <c r="F82" i="8" s="1"/>
  <c r="G82" i="8" s="1"/>
  <c r="H82" i="8" s="1"/>
  <c r="I82" i="8" s="1"/>
  <c r="J82" i="8" s="1"/>
  <c r="K82" i="8" s="1"/>
  <c r="L82" i="8" s="1"/>
  <c r="M82" i="8" s="1"/>
  <c r="N82" i="8" s="1"/>
  <c r="O82" i="8" s="1"/>
  <c r="P82" i="8" s="1"/>
  <c r="Q82" i="8" s="1"/>
  <c r="R82" i="8" s="1"/>
  <c r="S82" i="8" s="1"/>
  <c r="T82" i="8" s="1"/>
  <c r="U82" i="8" s="1"/>
  <c r="V82" i="8" s="1"/>
  <c r="W82" i="8" s="1"/>
  <c r="X82" i="8" s="1"/>
  <c r="Y82" i="8" s="1"/>
  <c r="Z82" i="8" s="1"/>
  <c r="C83" i="8"/>
  <c r="D83" i="8" s="1"/>
  <c r="E83" i="8" s="1"/>
  <c r="F83" i="8" s="1"/>
  <c r="G83" i="8" s="1"/>
  <c r="H83" i="8" s="1"/>
  <c r="I83" i="8" s="1"/>
  <c r="J83" i="8" s="1"/>
  <c r="K83" i="8" s="1"/>
  <c r="L83" i="8" s="1"/>
  <c r="M83" i="8" s="1"/>
  <c r="N83" i="8" s="1"/>
  <c r="O83" i="8" s="1"/>
  <c r="P83" i="8" s="1"/>
  <c r="Q83" i="8" s="1"/>
  <c r="R83" i="8" s="1"/>
  <c r="S83" i="8" s="1"/>
  <c r="T83" i="8" s="1"/>
  <c r="U83" i="8" s="1"/>
  <c r="V83" i="8" s="1"/>
  <c r="W83" i="8" s="1"/>
  <c r="X83" i="8" s="1"/>
  <c r="Y83" i="8" s="1"/>
  <c r="Z83" i="8" s="1"/>
  <c r="C84" i="8"/>
  <c r="D84" i="8" s="1"/>
  <c r="E84" i="8" s="1"/>
  <c r="F84" i="8" s="1"/>
  <c r="G84" i="8" s="1"/>
  <c r="H84" i="8" s="1"/>
  <c r="I84" i="8" s="1"/>
  <c r="J84" i="8" s="1"/>
  <c r="K84" i="8" s="1"/>
  <c r="L84" i="8" s="1"/>
  <c r="M84" i="8" s="1"/>
  <c r="N84" i="8" s="1"/>
  <c r="O84" i="8" s="1"/>
  <c r="P84" i="8" s="1"/>
  <c r="Q84" i="8" s="1"/>
  <c r="R84" i="8" s="1"/>
  <c r="S84" i="8" s="1"/>
  <c r="T84" i="8" s="1"/>
  <c r="U84" i="8" s="1"/>
  <c r="V84" i="8" s="1"/>
  <c r="W84" i="8" s="1"/>
  <c r="X84" i="8" s="1"/>
  <c r="Y84" i="8" s="1"/>
  <c r="Z84" i="8" s="1"/>
  <c r="C85" i="8"/>
  <c r="D85" i="8" s="1"/>
  <c r="E85" i="8" s="1"/>
  <c r="F85" i="8" s="1"/>
  <c r="G85" i="8" s="1"/>
  <c r="H85" i="8" s="1"/>
  <c r="I85" i="8" s="1"/>
  <c r="J85" i="8" s="1"/>
  <c r="K85" i="8" s="1"/>
  <c r="L85" i="8" s="1"/>
  <c r="M85" i="8" s="1"/>
  <c r="N85" i="8" s="1"/>
  <c r="O85" i="8" s="1"/>
  <c r="P85" i="8" s="1"/>
  <c r="Q85" i="8" s="1"/>
  <c r="R85" i="8" s="1"/>
  <c r="S85" i="8" s="1"/>
  <c r="T85" i="8" s="1"/>
  <c r="U85" i="8" s="1"/>
  <c r="V85" i="8" s="1"/>
  <c r="W85" i="8" s="1"/>
  <c r="X85" i="8" s="1"/>
  <c r="Y85" i="8" s="1"/>
  <c r="Z85" i="8" s="1"/>
  <c r="C86" i="8"/>
  <c r="D86" i="8" s="1"/>
  <c r="E86" i="8" s="1"/>
  <c r="F86" i="8" s="1"/>
  <c r="G86" i="8" s="1"/>
  <c r="H86" i="8" s="1"/>
  <c r="I86" i="8" s="1"/>
  <c r="J86" i="8" s="1"/>
  <c r="K86" i="8" s="1"/>
  <c r="L86" i="8" s="1"/>
  <c r="M86" i="8" s="1"/>
  <c r="N86" i="8" s="1"/>
  <c r="O86" i="8" s="1"/>
  <c r="P86" i="8" s="1"/>
  <c r="Q86" i="8" s="1"/>
  <c r="R86" i="8" s="1"/>
  <c r="S86" i="8" s="1"/>
  <c r="T86" i="8" s="1"/>
  <c r="U86" i="8" s="1"/>
  <c r="V86" i="8" s="1"/>
  <c r="W86" i="8" s="1"/>
  <c r="X86" i="8" s="1"/>
  <c r="Y86" i="8" s="1"/>
  <c r="Z86" i="8" s="1"/>
  <c r="C87" i="8"/>
  <c r="D87" i="8" s="1"/>
  <c r="E87" i="8" s="1"/>
  <c r="F87" i="8" s="1"/>
  <c r="G87" i="8" s="1"/>
  <c r="H87" i="8" s="1"/>
  <c r="I87" i="8" s="1"/>
  <c r="J87" i="8" s="1"/>
  <c r="K87" i="8" s="1"/>
  <c r="L87" i="8" s="1"/>
  <c r="M87" i="8" s="1"/>
  <c r="N87" i="8" s="1"/>
  <c r="O87" i="8" s="1"/>
  <c r="P87" i="8" s="1"/>
  <c r="Q87" i="8" s="1"/>
  <c r="R87" i="8" s="1"/>
  <c r="S87" i="8" s="1"/>
  <c r="T87" i="8" s="1"/>
  <c r="U87" i="8" s="1"/>
  <c r="V87" i="8" s="1"/>
  <c r="W87" i="8" s="1"/>
  <c r="X87" i="8" s="1"/>
  <c r="Y87" i="8" s="1"/>
  <c r="Z87" i="8" s="1"/>
  <c r="C88" i="8"/>
  <c r="D88" i="8" s="1"/>
  <c r="E88" i="8" s="1"/>
  <c r="F88" i="8" s="1"/>
  <c r="G88" i="8" s="1"/>
  <c r="H88" i="8" s="1"/>
  <c r="I88" i="8" s="1"/>
  <c r="J88" i="8" s="1"/>
  <c r="K88" i="8" s="1"/>
  <c r="L88" i="8" s="1"/>
  <c r="M88" i="8" s="1"/>
  <c r="N88" i="8" s="1"/>
  <c r="O88" i="8" s="1"/>
  <c r="P88" i="8" s="1"/>
  <c r="Q88" i="8" s="1"/>
  <c r="R88" i="8" s="1"/>
  <c r="S88" i="8" s="1"/>
  <c r="T88" i="8" s="1"/>
  <c r="U88" i="8" s="1"/>
  <c r="V88" i="8" s="1"/>
  <c r="W88" i="8" s="1"/>
  <c r="X88" i="8" s="1"/>
  <c r="Y88" i="8" s="1"/>
  <c r="Z88" i="8" s="1"/>
  <c r="C89" i="8"/>
  <c r="D89" i="8" s="1"/>
  <c r="E89" i="8" s="1"/>
  <c r="F89" i="8" s="1"/>
  <c r="G89" i="8" s="1"/>
  <c r="H89" i="8" s="1"/>
  <c r="I89" i="8" s="1"/>
  <c r="J89" i="8" s="1"/>
  <c r="K89" i="8" s="1"/>
  <c r="L89" i="8" s="1"/>
  <c r="M89" i="8" s="1"/>
  <c r="N89" i="8" s="1"/>
  <c r="O89" i="8" s="1"/>
  <c r="P89" i="8" s="1"/>
  <c r="Q89" i="8" s="1"/>
  <c r="R89" i="8" s="1"/>
  <c r="S89" i="8" s="1"/>
  <c r="T89" i="8" s="1"/>
  <c r="U89" i="8" s="1"/>
  <c r="V89" i="8" s="1"/>
  <c r="W89" i="8" s="1"/>
  <c r="X89" i="8" s="1"/>
  <c r="Y89" i="8" s="1"/>
  <c r="Z89" i="8" s="1"/>
  <c r="C90" i="8"/>
  <c r="D90" i="8" s="1"/>
  <c r="E90" i="8" s="1"/>
  <c r="F90" i="8" s="1"/>
  <c r="G90" i="8" s="1"/>
  <c r="H90" i="8" s="1"/>
  <c r="I90" i="8" s="1"/>
  <c r="J90" i="8" s="1"/>
  <c r="K90" i="8" s="1"/>
  <c r="L90" i="8" s="1"/>
  <c r="M90" i="8" s="1"/>
  <c r="N90" i="8" s="1"/>
  <c r="O90" i="8" s="1"/>
  <c r="P90" i="8" s="1"/>
  <c r="Q90" i="8" s="1"/>
  <c r="R90" i="8" s="1"/>
  <c r="S90" i="8" s="1"/>
  <c r="T90" i="8" s="1"/>
  <c r="U90" i="8" s="1"/>
  <c r="V90" i="8" s="1"/>
  <c r="W90" i="8" s="1"/>
  <c r="X90" i="8" s="1"/>
  <c r="Y90" i="8" s="1"/>
  <c r="Z90" i="8" s="1"/>
  <c r="C91" i="8"/>
  <c r="D91" i="8" s="1"/>
  <c r="E91" i="8" s="1"/>
  <c r="F91" i="8" s="1"/>
  <c r="G91" i="8" s="1"/>
  <c r="H91" i="8" s="1"/>
  <c r="I91" i="8" s="1"/>
  <c r="J91" i="8" s="1"/>
  <c r="K91" i="8" s="1"/>
  <c r="L91" i="8" s="1"/>
  <c r="M91" i="8" s="1"/>
  <c r="N91" i="8" s="1"/>
  <c r="O91" i="8" s="1"/>
  <c r="P91" i="8" s="1"/>
  <c r="Q91" i="8" s="1"/>
  <c r="R91" i="8" s="1"/>
  <c r="S91" i="8" s="1"/>
  <c r="T91" i="8" s="1"/>
  <c r="U91" i="8" s="1"/>
  <c r="V91" i="8" s="1"/>
  <c r="W91" i="8" s="1"/>
  <c r="X91" i="8" s="1"/>
  <c r="Y91" i="8" s="1"/>
  <c r="Z91" i="8" s="1"/>
  <c r="C92" i="8"/>
  <c r="D92" i="8" s="1"/>
  <c r="E92" i="8" s="1"/>
  <c r="F92" i="8" s="1"/>
  <c r="G92" i="8" s="1"/>
  <c r="H92" i="8" s="1"/>
  <c r="I92" i="8" s="1"/>
  <c r="J92" i="8" s="1"/>
  <c r="K92" i="8" s="1"/>
  <c r="L92" i="8" s="1"/>
  <c r="M92" i="8" s="1"/>
  <c r="N92" i="8" s="1"/>
  <c r="O92" i="8" s="1"/>
  <c r="P92" i="8" s="1"/>
  <c r="Q92" i="8" s="1"/>
  <c r="R92" i="8" s="1"/>
  <c r="S92" i="8" s="1"/>
  <c r="T92" i="8" s="1"/>
  <c r="U92" i="8" s="1"/>
  <c r="V92" i="8" s="1"/>
  <c r="W92" i="8" s="1"/>
  <c r="X92" i="8" s="1"/>
  <c r="Y92" i="8" s="1"/>
  <c r="Z92" i="8" s="1"/>
  <c r="C93" i="8"/>
  <c r="D93" i="8" s="1"/>
  <c r="E93" i="8" s="1"/>
  <c r="F93" i="8" s="1"/>
  <c r="G93" i="8" s="1"/>
  <c r="H93" i="8" s="1"/>
  <c r="I93" i="8" s="1"/>
  <c r="J93" i="8" s="1"/>
  <c r="K93" i="8" s="1"/>
  <c r="L93" i="8" s="1"/>
  <c r="M93" i="8" s="1"/>
  <c r="N93" i="8" s="1"/>
  <c r="O93" i="8" s="1"/>
  <c r="P93" i="8" s="1"/>
  <c r="Q93" i="8" s="1"/>
  <c r="R93" i="8" s="1"/>
  <c r="S93" i="8" s="1"/>
  <c r="T93" i="8" s="1"/>
  <c r="U93" i="8" s="1"/>
  <c r="V93" i="8" s="1"/>
  <c r="W93" i="8" s="1"/>
  <c r="X93" i="8" s="1"/>
  <c r="Y93" i="8" s="1"/>
  <c r="Z93" i="8" s="1"/>
  <c r="C94" i="8"/>
  <c r="D94" i="8" s="1"/>
  <c r="E94" i="8" s="1"/>
  <c r="F94" i="8" s="1"/>
  <c r="G94" i="8" s="1"/>
  <c r="H94" i="8" s="1"/>
  <c r="I94" i="8" s="1"/>
  <c r="J94" i="8" s="1"/>
  <c r="K94" i="8" s="1"/>
  <c r="L94" i="8" s="1"/>
  <c r="M94" i="8" s="1"/>
  <c r="N94" i="8" s="1"/>
  <c r="O94" i="8" s="1"/>
  <c r="P94" i="8" s="1"/>
  <c r="Q94" i="8" s="1"/>
  <c r="R94" i="8" s="1"/>
  <c r="S94" i="8" s="1"/>
  <c r="T94" i="8" s="1"/>
  <c r="U94" i="8" s="1"/>
  <c r="V94" i="8" s="1"/>
  <c r="W94" i="8" s="1"/>
  <c r="X94" i="8" s="1"/>
  <c r="Y94" i="8" s="1"/>
  <c r="Z94" i="8" s="1"/>
  <c r="C95" i="8"/>
  <c r="D95" i="8" s="1"/>
  <c r="E95" i="8" s="1"/>
  <c r="F95" i="8" s="1"/>
  <c r="G95" i="8" s="1"/>
  <c r="H95" i="8" s="1"/>
  <c r="I95" i="8" s="1"/>
  <c r="J95" i="8" s="1"/>
  <c r="K95" i="8" s="1"/>
  <c r="L95" i="8" s="1"/>
  <c r="M95" i="8" s="1"/>
  <c r="N95" i="8" s="1"/>
  <c r="O95" i="8" s="1"/>
  <c r="P95" i="8" s="1"/>
  <c r="Q95" i="8" s="1"/>
  <c r="R95" i="8" s="1"/>
  <c r="S95" i="8" s="1"/>
  <c r="T95" i="8" s="1"/>
  <c r="U95" i="8" s="1"/>
  <c r="V95" i="8" s="1"/>
  <c r="W95" i="8" s="1"/>
  <c r="X95" i="8" s="1"/>
  <c r="Y95" i="8" s="1"/>
  <c r="Z95" i="8" s="1"/>
  <c r="C96" i="8"/>
  <c r="D96" i="8" s="1"/>
  <c r="E96" i="8" s="1"/>
  <c r="F96" i="8" s="1"/>
  <c r="G96" i="8" s="1"/>
  <c r="H96" i="8" s="1"/>
  <c r="I96" i="8" s="1"/>
  <c r="J96" i="8" s="1"/>
  <c r="K96" i="8" s="1"/>
  <c r="L96" i="8" s="1"/>
  <c r="M96" i="8" s="1"/>
  <c r="N96" i="8" s="1"/>
  <c r="O96" i="8" s="1"/>
  <c r="P96" i="8" s="1"/>
  <c r="Q96" i="8" s="1"/>
  <c r="R96" i="8" s="1"/>
  <c r="S96" i="8" s="1"/>
  <c r="T96" i="8" s="1"/>
  <c r="U96" i="8" s="1"/>
  <c r="V96" i="8" s="1"/>
  <c r="W96" i="8" s="1"/>
  <c r="X96" i="8" s="1"/>
  <c r="Y96" i="8" s="1"/>
  <c r="Z96" i="8" s="1"/>
  <c r="C97" i="8"/>
  <c r="D97" i="8" s="1"/>
  <c r="E97" i="8" s="1"/>
  <c r="F97" i="8" s="1"/>
  <c r="G97" i="8" s="1"/>
  <c r="H97" i="8" s="1"/>
  <c r="I97" i="8" s="1"/>
  <c r="J97" i="8" s="1"/>
  <c r="K97" i="8" s="1"/>
  <c r="L97" i="8" s="1"/>
  <c r="M97" i="8" s="1"/>
  <c r="N97" i="8" s="1"/>
  <c r="O97" i="8" s="1"/>
  <c r="P97" i="8" s="1"/>
  <c r="Q97" i="8" s="1"/>
  <c r="R97" i="8" s="1"/>
  <c r="S97" i="8" s="1"/>
  <c r="T97" i="8" s="1"/>
  <c r="U97" i="8" s="1"/>
  <c r="V97" i="8" s="1"/>
  <c r="W97" i="8" s="1"/>
  <c r="X97" i="8" s="1"/>
  <c r="Y97" i="8" s="1"/>
  <c r="Z97" i="8" s="1"/>
  <c r="C98" i="8"/>
  <c r="D98" i="8" s="1"/>
  <c r="E98" i="8" s="1"/>
  <c r="F98" i="8" s="1"/>
  <c r="G98" i="8" s="1"/>
  <c r="H98" i="8" s="1"/>
  <c r="I98" i="8" s="1"/>
  <c r="J98" i="8" s="1"/>
  <c r="K98" i="8" s="1"/>
  <c r="L98" i="8" s="1"/>
  <c r="M98" i="8" s="1"/>
  <c r="N98" i="8" s="1"/>
  <c r="O98" i="8" s="1"/>
  <c r="P98" i="8" s="1"/>
  <c r="Q98" i="8" s="1"/>
  <c r="R98" i="8" s="1"/>
  <c r="S98" i="8" s="1"/>
  <c r="T98" i="8" s="1"/>
  <c r="U98" i="8" s="1"/>
  <c r="V98" i="8" s="1"/>
  <c r="W98" i="8" s="1"/>
  <c r="X98" i="8" s="1"/>
  <c r="Y98" i="8" s="1"/>
  <c r="Z98" i="8" s="1"/>
  <c r="C99" i="8"/>
  <c r="D99" i="8" s="1"/>
  <c r="E99" i="8" s="1"/>
  <c r="F99" i="8" s="1"/>
  <c r="G99" i="8" s="1"/>
  <c r="H99" i="8" s="1"/>
  <c r="I99" i="8" s="1"/>
  <c r="J99" i="8" s="1"/>
  <c r="K99" i="8" s="1"/>
  <c r="L99" i="8" s="1"/>
  <c r="M99" i="8" s="1"/>
  <c r="N99" i="8" s="1"/>
  <c r="O99" i="8" s="1"/>
  <c r="P99" i="8" s="1"/>
  <c r="Q99" i="8" s="1"/>
  <c r="R99" i="8" s="1"/>
  <c r="S99" i="8" s="1"/>
  <c r="T99" i="8" s="1"/>
  <c r="U99" i="8" s="1"/>
  <c r="V99" i="8" s="1"/>
  <c r="W99" i="8" s="1"/>
  <c r="X99" i="8" s="1"/>
  <c r="Y99" i="8" s="1"/>
  <c r="Z99" i="8" s="1"/>
  <c r="C100" i="8"/>
  <c r="D100" i="8" s="1"/>
  <c r="E100" i="8" s="1"/>
  <c r="F100" i="8" s="1"/>
  <c r="G100" i="8" s="1"/>
  <c r="H100" i="8" s="1"/>
  <c r="I100" i="8" s="1"/>
  <c r="J100" i="8" s="1"/>
  <c r="K100" i="8" s="1"/>
  <c r="L100" i="8" s="1"/>
  <c r="M100" i="8" s="1"/>
  <c r="N100" i="8" s="1"/>
  <c r="O100" i="8" s="1"/>
  <c r="P100" i="8" s="1"/>
  <c r="Q100" i="8" s="1"/>
  <c r="R100" i="8" s="1"/>
  <c r="S100" i="8" s="1"/>
  <c r="T100" i="8" s="1"/>
  <c r="U100" i="8" s="1"/>
  <c r="V100" i="8" s="1"/>
  <c r="W100" i="8" s="1"/>
  <c r="X100" i="8" s="1"/>
  <c r="Y100" i="8" s="1"/>
  <c r="Z100" i="8" s="1"/>
  <c r="C101" i="8"/>
  <c r="D101" i="8" s="1"/>
  <c r="E101" i="8" s="1"/>
  <c r="F101" i="8" s="1"/>
  <c r="G101" i="8" s="1"/>
  <c r="H101" i="8" s="1"/>
  <c r="I101" i="8" s="1"/>
  <c r="J101" i="8" s="1"/>
  <c r="K101" i="8" s="1"/>
  <c r="L101" i="8" s="1"/>
  <c r="M101" i="8" s="1"/>
  <c r="N101" i="8" s="1"/>
  <c r="O101" i="8" s="1"/>
  <c r="P101" i="8" s="1"/>
  <c r="Q101" i="8" s="1"/>
  <c r="R101" i="8" s="1"/>
  <c r="S101" i="8" s="1"/>
  <c r="T101" i="8" s="1"/>
  <c r="U101" i="8" s="1"/>
  <c r="V101" i="8" s="1"/>
  <c r="W101" i="8" s="1"/>
  <c r="X101" i="8" s="1"/>
  <c r="Y101" i="8" s="1"/>
  <c r="Z101" i="8" s="1"/>
  <c r="C102" i="8"/>
  <c r="D102" i="8" s="1"/>
  <c r="E102" i="8" s="1"/>
  <c r="F102" i="8" s="1"/>
  <c r="G102" i="8" s="1"/>
  <c r="H102" i="8" s="1"/>
  <c r="I102" i="8" s="1"/>
  <c r="J102" i="8" s="1"/>
  <c r="K102" i="8" s="1"/>
  <c r="L102" i="8" s="1"/>
  <c r="M102" i="8" s="1"/>
  <c r="N102" i="8" s="1"/>
  <c r="O102" i="8" s="1"/>
  <c r="P102" i="8" s="1"/>
  <c r="Q102" i="8" s="1"/>
  <c r="R102" i="8" s="1"/>
  <c r="S102" i="8" s="1"/>
  <c r="T102" i="8" s="1"/>
  <c r="U102" i="8" s="1"/>
  <c r="V102" i="8" s="1"/>
  <c r="W102" i="8" s="1"/>
  <c r="X102" i="8" s="1"/>
  <c r="Y102" i="8" s="1"/>
  <c r="Z102" i="8" s="1"/>
  <c r="C103" i="8"/>
  <c r="D103" i="8" s="1"/>
  <c r="E103" i="8" s="1"/>
  <c r="F103" i="8" s="1"/>
  <c r="G103" i="8" s="1"/>
  <c r="H103" i="8" s="1"/>
  <c r="I103" i="8" s="1"/>
  <c r="J103" i="8" s="1"/>
  <c r="K103" i="8" s="1"/>
  <c r="L103" i="8" s="1"/>
  <c r="M103" i="8" s="1"/>
  <c r="N103" i="8" s="1"/>
  <c r="O103" i="8" s="1"/>
  <c r="P103" i="8" s="1"/>
  <c r="Q103" i="8" s="1"/>
  <c r="R103" i="8" s="1"/>
  <c r="S103" i="8" s="1"/>
  <c r="T103" i="8" s="1"/>
  <c r="U103" i="8" s="1"/>
  <c r="V103" i="8" s="1"/>
  <c r="W103" i="8" s="1"/>
  <c r="X103" i="8" s="1"/>
  <c r="Y103" i="8" s="1"/>
  <c r="Z103" i="8" s="1"/>
  <c r="C104" i="8"/>
  <c r="D104" i="8" s="1"/>
  <c r="E104" i="8" s="1"/>
  <c r="F104" i="8" s="1"/>
  <c r="G104" i="8" s="1"/>
  <c r="H104" i="8" s="1"/>
  <c r="I104" i="8" s="1"/>
  <c r="J104" i="8" s="1"/>
  <c r="K104" i="8" s="1"/>
  <c r="L104" i="8" s="1"/>
  <c r="M104" i="8" s="1"/>
  <c r="N104" i="8" s="1"/>
  <c r="O104" i="8" s="1"/>
  <c r="P104" i="8" s="1"/>
  <c r="Q104" i="8" s="1"/>
  <c r="R104" i="8" s="1"/>
  <c r="S104" i="8" s="1"/>
  <c r="T104" i="8" s="1"/>
  <c r="U104" i="8" s="1"/>
  <c r="V104" i="8" s="1"/>
  <c r="W104" i="8" s="1"/>
  <c r="X104" i="8" s="1"/>
  <c r="Y104" i="8" s="1"/>
  <c r="Z104" i="8" s="1"/>
  <c r="C105" i="8"/>
  <c r="D105" i="8" s="1"/>
  <c r="E105" i="8" s="1"/>
  <c r="F105" i="8" s="1"/>
  <c r="G105" i="8" s="1"/>
  <c r="H105" i="8" s="1"/>
  <c r="I105" i="8" s="1"/>
  <c r="J105" i="8" s="1"/>
  <c r="K105" i="8" s="1"/>
  <c r="L105" i="8" s="1"/>
  <c r="M105" i="8" s="1"/>
  <c r="N105" i="8" s="1"/>
  <c r="O105" i="8" s="1"/>
  <c r="P105" i="8" s="1"/>
  <c r="Q105" i="8" s="1"/>
  <c r="R105" i="8" s="1"/>
  <c r="S105" i="8" s="1"/>
  <c r="T105" i="8" s="1"/>
  <c r="U105" i="8" s="1"/>
  <c r="V105" i="8" s="1"/>
  <c r="W105" i="8" s="1"/>
  <c r="X105" i="8" s="1"/>
  <c r="Y105" i="8" s="1"/>
  <c r="Z105" i="8" s="1"/>
  <c r="C106" i="8"/>
  <c r="D106" i="8" s="1"/>
  <c r="E106" i="8" s="1"/>
  <c r="F106" i="8" s="1"/>
  <c r="G106" i="8" s="1"/>
  <c r="H106" i="8" s="1"/>
  <c r="I106" i="8" s="1"/>
  <c r="J106" i="8" s="1"/>
  <c r="K106" i="8" s="1"/>
  <c r="L106" i="8" s="1"/>
  <c r="M106" i="8" s="1"/>
  <c r="N106" i="8" s="1"/>
  <c r="O106" i="8" s="1"/>
  <c r="P106" i="8" s="1"/>
  <c r="Q106" i="8" s="1"/>
  <c r="R106" i="8" s="1"/>
  <c r="S106" i="8" s="1"/>
  <c r="T106" i="8" s="1"/>
  <c r="U106" i="8" s="1"/>
  <c r="V106" i="8" s="1"/>
  <c r="W106" i="8" s="1"/>
  <c r="X106" i="8" s="1"/>
  <c r="Y106" i="8" s="1"/>
  <c r="Z106" i="8" s="1"/>
  <c r="C107" i="8"/>
  <c r="D107" i="8" s="1"/>
  <c r="E107" i="8" s="1"/>
  <c r="F107" i="8" s="1"/>
  <c r="G107" i="8" s="1"/>
  <c r="H107" i="8" s="1"/>
  <c r="I107" i="8" s="1"/>
  <c r="J107" i="8" s="1"/>
  <c r="K107" i="8" s="1"/>
  <c r="L107" i="8" s="1"/>
  <c r="M107" i="8" s="1"/>
  <c r="N107" i="8" s="1"/>
  <c r="O107" i="8" s="1"/>
  <c r="P107" i="8" s="1"/>
  <c r="Q107" i="8" s="1"/>
  <c r="R107" i="8" s="1"/>
  <c r="S107" i="8" s="1"/>
  <c r="T107" i="8" s="1"/>
  <c r="U107" i="8" s="1"/>
  <c r="V107" i="8" s="1"/>
  <c r="W107" i="8" s="1"/>
  <c r="X107" i="8" s="1"/>
  <c r="Y107" i="8" s="1"/>
  <c r="Z107" i="8" s="1"/>
  <c r="C108" i="8"/>
  <c r="D108" i="8" s="1"/>
  <c r="E108" i="8" s="1"/>
  <c r="F108" i="8" s="1"/>
  <c r="G108" i="8" s="1"/>
  <c r="H108" i="8" s="1"/>
  <c r="I108" i="8" s="1"/>
  <c r="J108" i="8" s="1"/>
  <c r="K108" i="8" s="1"/>
  <c r="L108" i="8" s="1"/>
  <c r="M108" i="8" s="1"/>
  <c r="N108" i="8" s="1"/>
  <c r="O108" i="8" s="1"/>
  <c r="P108" i="8" s="1"/>
  <c r="Q108" i="8" s="1"/>
  <c r="R108" i="8" s="1"/>
  <c r="S108" i="8" s="1"/>
  <c r="T108" i="8" s="1"/>
  <c r="U108" i="8" s="1"/>
  <c r="V108" i="8" s="1"/>
  <c r="W108" i="8" s="1"/>
  <c r="X108" i="8" s="1"/>
  <c r="Y108" i="8" s="1"/>
  <c r="Z108" i="8" s="1"/>
  <c r="C109" i="8"/>
  <c r="D109" i="8" s="1"/>
  <c r="E109" i="8" s="1"/>
  <c r="F109" i="8" s="1"/>
  <c r="G109" i="8" s="1"/>
  <c r="H109" i="8" s="1"/>
  <c r="I109" i="8" s="1"/>
  <c r="J109" i="8" s="1"/>
  <c r="K109" i="8" s="1"/>
  <c r="L109" i="8" s="1"/>
  <c r="M109" i="8" s="1"/>
  <c r="N109" i="8" s="1"/>
  <c r="O109" i="8" s="1"/>
  <c r="P109" i="8" s="1"/>
  <c r="Q109" i="8" s="1"/>
  <c r="R109" i="8" s="1"/>
  <c r="S109" i="8" s="1"/>
  <c r="T109" i="8" s="1"/>
  <c r="U109" i="8" s="1"/>
  <c r="V109" i="8" s="1"/>
  <c r="W109" i="8" s="1"/>
  <c r="X109" i="8" s="1"/>
  <c r="Y109" i="8" s="1"/>
  <c r="Z109" i="8" s="1"/>
  <c r="C110" i="8"/>
  <c r="D110" i="8" s="1"/>
  <c r="E110" i="8" s="1"/>
  <c r="F110" i="8" s="1"/>
  <c r="G110" i="8" s="1"/>
  <c r="H110" i="8" s="1"/>
  <c r="I110" i="8" s="1"/>
  <c r="J110" i="8" s="1"/>
  <c r="K110" i="8" s="1"/>
  <c r="L110" i="8" s="1"/>
  <c r="M110" i="8" s="1"/>
  <c r="N110" i="8" s="1"/>
  <c r="O110" i="8" s="1"/>
  <c r="P110" i="8" s="1"/>
  <c r="Q110" i="8" s="1"/>
  <c r="R110" i="8" s="1"/>
  <c r="S110" i="8" s="1"/>
  <c r="T110" i="8" s="1"/>
  <c r="U110" i="8" s="1"/>
  <c r="V110" i="8" s="1"/>
  <c r="W110" i="8" s="1"/>
  <c r="X110" i="8" s="1"/>
  <c r="Y110" i="8" s="1"/>
  <c r="Z110" i="8" s="1"/>
  <c r="C111" i="8"/>
  <c r="D111" i="8" s="1"/>
  <c r="E111" i="8" s="1"/>
  <c r="F111" i="8" s="1"/>
  <c r="G111" i="8" s="1"/>
  <c r="H111" i="8" s="1"/>
  <c r="I111" i="8" s="1"/>
  <c r="J111" i="8" s="1"/>
  <c r="K111" i="8" s="1"/>
  <c r="L111" i="8" s="1"/>
  <c r="M111" i="8" s="1"/>
  <c r="N111" i="8" s="1"/>
  <c r="O111" i="8" s="1"/>
  <c r="P111" i="8" s="1"/>
  <c r="Q111" i="8" s="1"/>
  <c r="R111" i="8" s="1"/>
  <c r="S111" i="8" s="1"/>
  <c r="T111" i="8" s="1"/>
  <c r="U111" i="8" s="1"/>
  <c r="V111" i="8" s="1"/>
  <c r="W111" i="8" s="1"/>
  <c r="X111" i="8" s="1"/>
  <c r="Y111" i="8" s="1"/>
  <c r="Z111" i="8" s="1"/>
  <c r="C112" i="8"/>
  <c r="D112" i="8" s="1"/>
  <c r="E112" i="8" s="1"/>
  <c r="F112" i="8" s="1"/>
  <c r="G112" i="8" s="1"/>
  <c r="H112" i="8" s="1"/>
  <c r="I112" i="8" s="1"/>
  <c r="J112" i="8" s="1"/>
  <c r="K112" i="8" s="1"/>
  <c r="L112" i="8" s="1"/>
  <c r="M112" i="8" s="1"/>
  <c r="N112" i="8" s="1"/>
  <c r="O112" i="8" s="1"/>
  <c r="P112" i="8" s="1"/>
  <c r="Q112" i="8" s="1"/>
  <c r="R112" i="8" s="1"/>
  <c r="S112" i="8" s="1"/>
  <c r="T112" i="8" s="1"/>
  <c r="U112" i="8" s="1"/>
  <c r="V112" i="8" s="1"/>
  <c r="W112" i="8" s="1"/>
  <c r="X112" i="8" s="1"/>
  <c r="Y112" i="8" s="1"/>
  <c r="Z112" i="8" s="1"/>
  <c r="C113" i="8"/>
  <c r="D113" i="8" s="1"/>
  <c r="E113" i="8" s="1"/>
  <c r="F113" i="8" s="1"/>
  <c r="G113" i="8" s="1"/>
  <c r="H113" i="8" s="1"/>
  <c r="I113" i="8" s="1"/>
  <c r="J113" i="8" s="1"/>
  <c r="K113" i="8" s="1"/>
  <c r="L113" i="8" s="1"/>
  <c r="M113" i="8" s="1"/>
  <c r="N113" i="8" s="1"/>
  <c r="O113" i="8" s="1"/>
  <c r="P113" i="8" s="1"/>
  <c r="Q113" i="8" s="1"/>
  <c r="R113" i="8" s="1"/>
  <c r="S113" i="8" s="1"/>
  <c r="T113" i="8" s="1"/>
  <c r="U113" i="8" s="1"/>
  <c r="V113" i="8" s="1"/>
  <c r="W113" i="8" s="1"/>
  <c r="X113" i="8" s="1"/>
  <c r="Y113" i="8" s="1"/>
  <c r="Z113" i="8" s="1"/>
  <c r="C114" i="8"/>
  <c r="D114" i="8" s="1"/>
  <c r="E114" i="8" s="1"/>
  <c r="F114" i="8" s="1"/>
  <c r="G114" i="8" s="1"/>
  <c r="H114" i="8" s="1"/>
  <c r="I114" i="8" s="1"/>
  <c r="J114" i="8" s="1"/>
  <c r="K114" i="8" s="1"/>
  <c r="L114" i="8" s="1"/>
  <c r="M114" i="8" s="1"/>
  <c r="N114" i="8" s="1"/>
  <c r="O114" i="8" s="1"/>
  <c r="P114" i="8" s="1"/>
  <c r="Q114" i="8" s="1"/>
  <c r="R114" i="8" s="1"/>
  <c r="S114" i="8" s="1"/>
  <c r="T114" i="8" s="1"/>
  <c r="U114" i="8" s="1"/>
  <c r="V114" i="8" s="1"/>
  <c r="W114" i="8" s="1"/>
  <c r="X114" i="8" s="1"/>
  <c r="Y114" i="8" s="1"/>
  <c r="Z114" i="8" s="1"/>
  <c r="C115" i="8"/>
  <c r="D115" i="8" s="1"/>
  <c r="E115" i="8" s="1"/>
  <c r="F115" i="8" s="1"/>
  <c r="G115" i="8" s="1"/>
  <c r="H115" i="8" s="1"/>
  <c r="I115" i="8" s="1"/>
  <c r="J115" i="8" s="1"/>
  <c r="K115" i="8" s="1"/>
  <c r="L115" i="8" s="1"/>
  <c r="M115" i="8" s="1"/>
  <c r="N115" i="8" s="1"/>
  <c r="O115" i="8" s="1"/>
  <c r="P115" i="8" s="1"/>
  <c r="Q115" i="8" s="1"/>
  <c r="R115" i="8" s="1"/>
  <c r="S115" i="8" s="1"/>
  <c r="T115" i="8" s="1"/>
  <c r="U115" i="8" s="1"/>
  <c r="V115" i="8" s="1"/>
  <c r="W115" i="8" s="1"/>
  <c r="X115" i="8" s="1"/>
  <c r="Y115" i="8" s="1"/>
  <c r="Z115" i="8" s="1"/>
  <c r="C116" i="8"/>
  <c r="D116" i="8" s="1"/>
  <c r="E116" i="8" s="1"/>
  <c r="F116" i="8" s="1"/>
  <c r="G116" i="8" s="1"/>
  <c r="H116" i="8" s="1"/>
  <c r="I116" i="8" s="1"/>
  <c r="J116" i="8" s="1"/>
  <c r="K116" i="8" s="1"/>
  <c r="L116" i="8" s="1"/>
  <c r="M116" i="8" s="1"/>
  <c r="N116" i="8" s="1"/>
  <c r="O116" i="8" s="1"/>
  <c r="P116" i="8" s="1"/>
  <c r="Q116" i="8" s="1"/>
  <c r="R116" i="8" s="1"/>
  <c r="S116" i="8" s="1"/>
  <c r="T116" i="8" s="1"/>
  <c r="U116" i="8" s="1"/>
  <c r="V116" i="8" s="1"/>
  <c r="W116" i="8" s="1"/>
  <c r="X116" i="8" s="1"/>
  <c r="Y116" i="8" s="1"/>
  <c r="Z116" i="8" s="1"/>
  <c r="C117" i="8"/>
  <c r="D117" i="8" s="1"/>
  <c r="E117" i="8" s="1"/>
  <c r="F117" i="8" s="1"/>
  <c r="G117" i="8" s="1"/>
  <c r="H117" i="8" s="1"/>
  <c r="I117" i="8" s="1"/>
  <c r="J117" i="8" s="1"/>
  <c r="K117" i="8" s="1"/>
  <c r="L117" i="8" s="1"/>
  <c r="M117" i="8" s="1"/>
  <c r="N117" i="8" s="1"/>
  <c r="O117" i="8" s="1"/>
  <c r="P117" i="8" s="1"/>
  <c r="Q117" i="8" s="1"/>
  <c r="R117" i="8" s="1"/>
  <c r="S117" i="8" s="1"/>
  <c r="T117" i="8" s="1"/>
  <c r="U117" i="8" s="1"/>
  <c r="V117" i="8" s="1"/>
  <c r="W117" i="8" s="1"/>
  <c r="X117" i="8" s="1"/>
  <c r="Y117" i="8" s="1"/>
  <c r="Z117" i="8" s="1"/>
  <c r="C118" i="8"/>
  <c r="D118" i="8" s="1"/>
  <c r="E118" i="8" s="1"/>
  <c r="F118" i="8" s="1"/>
  <c r="G118" i="8" s="1"/>
  <c r="H118" i="8" s="1"/>
  <c r="I118" i="8" s="1"/>
  <c r="J118" i="8" s="1"/>
  <c r="K118" i="8" s="1"/>
  <c r="L118" i="8" s="1"/>
  <c r="M118" i="8" s="1"/>
  <c r="N118" i="8" s="1"/>
  <c r="O118" i="8" s="1"/>
  <c r="P118" i="8" s="1"/>
  <c r="Q118" i="8" s="1"/>
  <c r="R118" i="8" s="1"/>
  <c r="S118" i="8" s="1"/>
  <c r="T118" i="8" s="1"/>
  <c r="U118" i="8" s="1"/>
  <c r="V118" i="8" s="1"/>
  <c r="W118" i="8" s="1"/>
  <c r="X118" i="8" s="1"/>
  <c r="Y118" i="8" s="1"/>
  <c r="Z118" i="8" s="1"/>
  <c r="C119" i="8"/>
  <c r="D119" i="8" s="1"/>
  <c r="E119" i="8" s="1"/>
  <c r="F119" i="8" s="1"/>
  <c r="G119" i="8" s="1"/>
  <c r="H119" i="8" s="1"/>
  <c r="I119" i="8" s="1"/>
  <c r="J119" i="8" s="1"/>
  <c r="K119" i="8" s="1"/>
  <c r="L119" i="8" s="1"/>
  <c r="M119" i="8" s="1"/>
  <c r="N119" i="8" s="1"/>
  <c r="O119" i="8" s="1"/>
  <c r="P119" i="8" s="1"/>
  <c r="Q119" i="8" s="1"/>
  <c r="R119" i="8" s="1"/>
  <c r="S119" i="8" s="1"/>
  <c r="T119" i="8" s="1"/>
  <c r="U119" i="8" s="1"/>
  <c r="V119" i="8" s="1"/>
  <c r="W119" i="8" s="1"/>
  <c r="X119" i="8" s="1"/>
  <c r="Y119" i="8" s="1"/>
  <c r="Z119" i="8" s="1"/>
  <c r="C120" i="8"/>
  <c r="D120" i="8" s="1"/>
  <c r="E120" i="8" s="1"/>
  <c r="F120" i="8" s="1"/>
  <c r="G120" i="8" s="1"/>
  <c r="H120" i="8" s="1"/>
  <c r="I120" i="8" s="1"/>
  <c r="J120" i="8" s="1"/>
  <c r="K120" i="8" s="1"/>
  <c r="L120" i="8" s="1"/>
  <c r="M120" i="8" s="1"/>
  <c r="N120" i="8" s="1"/>
  <c r="O120" i="8" s="1"/>
  <c r="P120" i="8" s="1"/>
  <c r="Q120" i="8" s="1"/>
  <c r="R120" i="8" s="1"/>
  <c r="S120" i="8" s="1"/>
  <c r="T120" i="8" s="1"/>
  <c r="U120" i="8" s="1"/>
  <c r="V120" i="8" s="1"/>
  <c r="W120" i="8" s="1"/>
  <c r="X120" i="8" s="1"/>
  <c r="Y120" i="8" s="1"/>
  <c r="Z120" i="8" s="1"/>
  <c r="C121" i="8"/>
  <c r="D121" i="8" s="1"/>
  <c r="E121" i="8" s="1"/>
  <c r="F121" i="8" s="1"/>
  <c r="G121" i="8" s="1"/>
  <c r="H121" i="8" s="1"/>
  <c r="I121" i="8" s="1"/>
  <c r="J121" i="8" s="1"/>
  <c r="K121" i="8" s="1"/>
  <c r="L121" i="8" s="1"/>
  <c r="M121" i="8" s="1"/>
  <c r="N121" i="8" s="1"/>
  <c r="O121" i="8" s="1"/>
  <c r="P121" i="8" s="1"/>
  <c r="Q121" i="8" s="1"/>
  <c r="R121" i="8" s="1"/>
  <c r="S121" i="8" s="1"/>
  <c r="T121" i="8" s="1"/>
  <c r="U121" i="8" s="1"/>
  <c r="V121" i="8" s="1"/>
  <c r="W121" i="8" s="1"/>
  <c r="X121" i="8" s="1"/>
  <c r="Y121" i="8" s="1"/>
  <c r="Z121" i="8" s="1"/>
  <c r="C122" i="8"/>
  <c r="D122" i="8" s="1"/>
  <c r="E122" i="8" s="1"/>
  <c r="F122" i="8" s="1"/>
  <c r="G122" i="8" s="1"/>
  <c r="H122" i="8" s="1"/>
  <c r="I122" i="8" s="1"/>
  <c r="J122" i="8" s="1"/>
  <c r="K122" i="8" s="1"/>
  <c r="L122" i="8" s="1"/>
  <c r="M122" i="8" s="1"/>
  <c r="N122" i="8" s="1"/>
  <c r="O122" i="8" s="1"/>
  <c r="P122" i="8" s="1"/>
  <c r="Q122" i="8" s="1"/>
  <c r="R122" i="8" s="1"/>
  <c r="S122" i="8" s="1"/>
  <c r="T122" i="8" s="1"/>
  <c r="U122" i="8" s="1"/>
  <c r="V122" i="8" s="1"/>
  <c r="W122" i="8" s="1"/>
  <c r="X122" i="8" s="1"/>
  <c r="Y122" i="8" s="1"/>
  <c r="Z122" i="8" s="1"/>
  <c r="C123" i="8"/>
  <c r="D123" i="8" s="1"/>
  <c r="E123" i="8" s="1"/>
  <c r="F123" i="8" s="1"/>
  <c r="G123" i="8" s="1"/>
  <c r="H123" i="8" s="1"/>
  <c r="I123" i="8" s="1"/>
  <c r="J123" i="8" s="1"/>
  <c r="K123" i="8" s="1"/>
  <c r="L123" i="8" s="1"/>
  <c r="M123" i="8" s="1"/>
  <c r="N123" i="8" s="1"/>
  <c r="O123" i="8" s="1"/>
  <c r="P123" i="8" s="1"/>
  <c r="Q123" i="8" s="1"/>
  <c r="R123" i="8" s="1"/>
  <c r="S123" i="8" s="1"/>
  <c r="T123" i="8" s="1"/>
  <c r="U123" i="8" s="1"/>
  <c r="V123" i="8" s="1"/>
  <c r="W123" i="8" s="1"/>
  <c r="X123" i="8" s="1"/>
  <c r="Y123" i="8" s="1"/>
  <c r="Z123" i="8" s="1"/>
  <c r="C124" i="8"/>
  <c r="D124" i="8" s="1"/>
  <c r="E124" i="8" s="1"/>
  <c r="F124" i="8" s="1"/>
  <c r="G124" i="8" s="1"/>
  <c r="H124" i="8" s="1"/>
  <c r="I124" i="8" s="1"/>
  <c r="J124" i="8" s="1"/>
  <c r="K124" i="8" s="1"/>
  <c r="L124" i="8" s="1"/>
  <c r="M124" i="8" s="1"/>
  <c r="N124" i="8" s="1"/>
  <c r="O124" i="8" s="1"/>
  <c r="P124" i="8" s="1"/>
  <c r="Q124" i="8" s="1"/>
  <c r="R124" i="8" s="1"/>
  <c r="S124" i="8" s="1"/>
  <c r="T124" i="8" s="1"/>
  <c r="U124" i="8" s="1"/>
  <c r="V124" i="8" s="1"/>
  <c r="W124" i="8" s="1"/>
  <c r="X124" i="8" s="1"/>
  <c r="Y124" i="8" s="1"/>
  <c r="Z124" i="8" s="1"/>
  <c r="C125" i="8"/>
  <c r="D125" i="8" s="1"/>
  <c r="E125" i="8" s="1"/>
  <c r="F125" i="8" s="1"/>
  <c r="G125" i="8" s="1"/>
  <c r="H125" i="8" s="1"/>
  <c r="I125" i="8" s="1"/>
  <c r="J125" i="8" s="1"/>
  <c r="K125" i="8" s="1"/>
  <c r="L125" i="8" s="1"/>
  <c r="M125" i="8" s="1"/>
  <c r="N125" i="8" s="1"/>
  <c r="O125" i="8" s="1"/>
  <c r="P125" i="8" s="1"/>
  <c r="Q125" i="8" s="1"/>
  <c r="R125" i="8" s="1"/>
  <c r="S125" i="8" s="1"/>
  <c r="T125" i="8" s="1"/>
  <c r="U125" i="8" s="1"/>
  <c r="V125" i="8" s="1"/>
  <c r="W125" i="8" s="1"/>
  <c r="X125" i="8" s="1"/>
  <c r="Y125" i="8" s="1"/>
  <c r="Z125" i="8" s="1"/>
  <c r="C126" i="8"/>
  <c r="D126" i="8" s="1"/>
  <c r="E126" i="8" s="1"/>
  <c r="F126" i="8" s="1"/>
  <c r="G126" i="8" s="1"/>
  <c r="H126" i="8" s="1"/>
  <c r="I126" i="8" s="1"/>
  <c r="J126" i="8" s="1"/>
  <c r="K126" i="8" s="1"/>
  <c r="L126" i="8" s="1"/>
  <c r="M126" i="8" s="1"/>
  <c r="N126" i="8" s="1"/>
  <c r="O126" i="8" s="1"/>
  <c r="P126" i="8" s="1"/>
  <c r="Q126" i="8" s="1"/>
  <c r="R126" i="8" s="1"/>
  <c r="S126" i="8" s="1"/>
  <c r="T126" i="8" s="1"/>
  <c r="U126" i="8" s="1"/>
  <c r="V126" i="8" s="1"/>
  <c r="W126" i="8" s="1"/>
  <c r="X126" i="8" s="1"/>
  <c r="Y126" i="8" s="1"/>
  <c r="Z126" i="8" s="1"/>
  <c r="C127" i="8"/>
  <c r="D127" i="8" s="1"/>
  <c r="E127" i="8" s="1"/>
  <c r="F127" i="8" s="1"/>
  <c r="G127" i="8" s="1"/>
  <c r="H127" i="8" s="1"/>
  <c r="I127" i="8" s="1"/>
  <c r="J127" i="8" s="1"/>
  <c r="K127" i="8" s="1"/>
  <c r="L127" i="8" s="1"/>
  <c r="M127" i="8" s="1"/>
  <c r="N127" i="8" s="1"/>
  <c r="O127" i="8" s="1"/>
  <c r="P127" i="8" s="1"/>
  <c r="Q127" i="8" s="1"/>
  <c r="R127" i="8" s="1"/>
  <c r="S127" i="8" s="1"/>
  <c r="T127" i="8" s="1"/>
  <c r="U127" i="8" s="1"/>
  <c r="V127" i="8" s="1"/>
  <c r="W127" i="8" s="1"/>
  <c r="X127" i="8" s="1"/>
  <c r="Y127" i="8" s="1"/>
  <c r="Z127" i="8" s="1"/>
  <c r="C128" i="8"/>
  <c r="D128" i="8" s="1"/>
  <c r="E128" i="8" s="1"/>
  <c r="F128" i="8" s="1"/>
  <c r="G128" i="8" s="1"/>
  <c r="H128" i="8" s="1"/>
  <c r="I128" i="8" s="1"/>
  <c r="J128" i="8" s="1"/>
  <c r="K128" i="8" s="1"/>
  <c r="L128" i="8" s="1"/>
  <c r="M128" i="8" s="1"/>
  <c r="N128" i="8" s="1"/>
  <c r="O128" i="8" s="1"/>
  <c r="P128" i="8" s="1"/>
  <c r="Q128" i="8" s="1"/>
  <c r="R128" i="8" s="1"/>
  <c r="S128" i="8" s="1"/>
  <c r="T128" i="8" s="1"/>
  <c r="U128" i="8" s="1"/>
  <c r="V128" i="8" s="1"/>
  <c r="W128" i="8" s="1"/>
  <c r="X128" i="8" s="1"/>
  <c r="Y128" i="8" s="1"/>
  <c r="Z128" i="8" s="1"/>
  <c r="C129" i="8"/>
  <c r="D129" i="8" s="1"/>
  <c r="E129" i="8" s="1"/>
  <c r="F129" i="8" s="1"/>
  <c r="G129" i="8" s="1"/>
  <c r="H129" i="8" s="1"/>
  <c r="I129" i="8" s="1"/>
  <c r="J129" i="8" s="1"/>
  <c r="K129" i="8" s="1"/>
  <c r="L129" i="8" s="1"/>
  <c r="M129" i="8" s="1"/>
  <c r="N129" i="8" s="1"/>
  <c r="O129" i="8" s="1"/>
  <c r="P129" i="8" s="1"/>
  <c r="Q129" i="8" s="1"/>
  <c r="R129" i="8" s="1"/>
  <c r="S129" i="8" s="1"/>
  <c r="T129" i="8" s="1"/>
  <c r="U129" i="8" s="1"/>
  <c r="V129" i="8" s="1"/>
  <c r="W129" i="8" s="1"/>
  <c r="X129" i="8" s="1"/>
  <c r="Y129" i="8" s="1"/>
  <c r="Z129" i="8" s="1"/>
  <c r="C130" i="8"/>
  <c r="D130" i="8" s="1"/>
  <c r="E130" i="8" s="1"/>
  <c r="F130" i="8" s="1"/>
  <c r="G130" i="8" s="1"/>
  <c r="H130" i="8" s="1"/>
  <c r="I130" i="8" s="1"/>
  <c r="J130" i="8" s="1"/>
  <c r="K130" i="8" s="1"/>
  <c r="L130" i="8" s="1"/>
  <c r="M130" i="8" s="1"/>
  <c r="N130" i="8" s="1"/>
  <c r="O130" i="8" s="1"/>
  <c r="P130" i="8" s="1"/>
  <c r="Q130" i="8" s="1"/>
  <c r="R130" i="8" s="1"/>
  <c r="S130" i="8" s="1"/>
  <c r="T130" i="8" s="1"/>
  <c r="U130" i="8" s="1"/>
  <c r="V130" i="8" s="1"/>
  <c r="W130" i="8" s="1"/>
  <c r="X130" i="8" s="1"/>
  <c r="Y130" i="8" s="1"/>
  <c r="Z130" i="8" s="1"/>
  <c r="C131" i="8"/>
  <c r="D131" i="8" s="1"/>
  <c r="E131" i="8" s="1"/>
  <c r="F131" i="8" s="1"/>
  <c r="G131" i="8" s="1"/>
  <c r="H131" i="8" s="1"/>
  <c r="I131" i="8" s="1"/>
  <c r="J131" i="8" s="1"/>
  <c r="K131" i="8" s="1"/>
  <c r="L131" i="8" s="1"/>
  <c r="M131" i="8" s="1"/>
  <c r="N131" i="8" s="1"/>
  <c r="O131" i="8" s="1"/>
  <c r="P131" i="8" s="1"/>
  <c r="Q131" i="8" s="1"/>
  <c r="R131" i="8" s="1"/>
  <c r="S131" i="8" s="1"/>
  <c r="T131" i="8" s="1"/>
  <c r="U131" i="8" s="1"/>
  <c r="V131" i="8" s="1"/>
  <c r="W131" i="8" s="1"/>
  <c r="X131" i="8" s="1"/>
  <c r="Y131" i="8" s="1"/>
  <c r="Z131" i="8" s="1"/>
  <c r="C132" i="8"/>
  <c r="D132" i="8" s="1"/>
  <c r="E132" i="8" s="1"/>
  <c r="F132" i="8" s="1"/>
  <c r="G132" i="8" s="1"/>
  <c r="H132" i="8" s="1"/>
  <c r="I132" i="8" s="1"/>
  <c r="J132" i="8" s="1"/>
  <c r="K132" i="8" s="1"/>
  <c r="L132" i="8" s="1"/>
  <c r="M132" i="8" s="1"/>
  <c r="N132" i="8" s="1"/>
  <c r="O132" i="8" s="1"/>
  <c r="P132" i="8" s="1"/>
  <c r="Q132" i="8" s="1"/>
  <c r="R132" i="8" s="1"/>
  <c r="S132" i="8" s="1"/>
  <c r="T132" i="8" s="1"/>
  <c r="U132" i="8" s="1"/>
  <c r="V132" i="8" s="1"/>
  <c r="W132" i="8" s="1"/>
  <c r="X132" i="8" s="1"/>
  <c r="Y132" i="8" s="1"/>
  <c r="Z132" i="8" s="1"/>
  <c r="C133" i="8"/>
  <c r="D133" i="8" s="1"/>
  <c r="E133" i="8" s="1"/>
  <c r="F133" i="8" s="1"/>
  <c r="G133" i="8" s="1"/>
  <c r="H133" i="8" s="1"/>
  <c r="I133" i="8" s="1"/>
  <c r="J133" i="8" s="1"/>
  <c r="K133" i="8" s="1"/>
  <c r="L133" i="8" s="1"/>
  <c r="M133" i="8" s="1"/>
  <c r="N133" i="8" s="1"/>
  <c r="O133" i="8" s="1"/>
  <c r="P133" i="8" s="1"/>
  <c r="Q133" i="8" s="1"/>
  <c r="R133" i="8" s="1"/>
  <c r="S133" i="8" s="1"/>
  <c r="T133" i="8" s="1"/>
  <c r="U133" i="8" s="1"/>
  <c r="V133" i="8" s="1"/>
  <c r="W133" i="8" s="1"/>
  <c r="X133" i="8" s="1"/>
  <c r="Y133" i="8" s="1"/>
  <c r="Z133" i="8" s="1"/>
  <c r="C134" i="8"/>
  <c r="D134" i="8" s="1"/>
  <c r="E134" i="8" s="1"/>
  <c r="F134" i="8" s="1"/>
  <c r="G134" i="8" s="1"/>
  <c r="H134" i="8" s="1"/>
  <c r="I134" i="8" s="1"/>
  <c r="J134" i="8" s="1"/>
  <c r="K134" i="8" s="1"/>
  <c r="L134" i="8" s="1"/>
  <c r="M134" i="8" s="1"/>
  <c r="N134" i="8" s="1"/>
  <c r="O134" i="8" s="1"/>
  <c r="P134" i="8" s="1"/>
  <c r="Q134" i="8" s="1"/>
  <c r="R134" i="8" s="1"/>
  <c r="S134" i="8" s="1"/>
  <c r="T134" i="8" s="1"/>
  <c r="U134" i="8" s="1"/>
  <c r="V134" i="8" s="1"/>
  <c r="W134" i="8" s="1"/>
  <c r="X134" i="8" s="1"/>
  <c r="Y134" i="8" s="1"/>
  <c r="Z134" i="8" s="1"/>
  <c r="C135" i="8"/>
  <c r="D135" i="8" s="1"/>
  <c r="E135" i="8" s="1"/>
  <c r="F135" i="8" s="1"/>
  <c r="G135" i="8" s="1"/>
  <c r="H135" i="8" s="1"/>
  <c r="I135" i="8" s="1"/>
  <c r="J135" i="8" s="1"/>
  <c r="K135" i="8" s="1"/>
  <c r="L135" i="8" s="1"/>
  <c r="M135" i="8" s="1"/>
  <c r="N135" i="8" s="1"/>
  <c r="O135" i="8" s="1"/>
  <c r="P135" i="8" s="1"/>
  <c r="Q135" i="8" s="1"/>
  <c r="R135" i="8" s="1"/>
  <c r="S135" i="8" s="1"/>
  <c r="T135" i="8" s="1"/>
  <c r="U135" i="8" s="1"/>
  <c r="V135" i="8" s="1"/>
  <c r="W135" i="8" s="1"/>
  <c r="X135" i="8" s="1"/>
  <c r="Y135" i="8" s="1"/>
  <c r="Z135" i="8" s="1"/>
  <c r="C136" i="8"/>
  <c r="D136" i="8" s="1"/>
  <c r="E136" i="8" s="1"/>
  <c r="F136" i="8" s="1"/>
  <c r="G136" i="8" s="1"/>
  <c r="H136" i="8" s="1"/>
  <c r="I136" i="8" s="1"/>
  <c r="J136" i="8" s="1"/>
  <c r="K136" i="8" s="1"/>
  <c r="L136" i="8" s="1"/>
  <c r="M136" i="8" s="1"/>
  <c r="N136" i="8" s="1"/>
  <c r="O136" i="8" s="1"/>
  <c r="P136" i="8" s="1"/>
  <c r="Q136" i="8" s="1"/>
  <c r="R136" i="8" s="1"/>
  <c r="S136" i="8" s="1"/>
  <c r="T136" i="8" s="1"/>
  <c r="U136" i="8" s="1"/>
  <c r="V136" i="8" s="1"/>
  <c r="W136" i="8" s="1"/>
  <c r="X136" i="8" s="1"/>
  <c r="Y136" i="8" s="1"/>
  <c r="Z136" i="8" s="1"/>
  <c r="C137" i="8"/>
  <c r="D137" i="8" s="1"/>
  <c r="E137" i="8" s="1"/>
  <c r="F137" i="8" s="1"/>
  <c r="G137" i="8" s="1"/>
  <c r="H137" i="8" s="1"/>
  <c r="I137" i="8" s="1"/>
  <c r="J137" i="8" s="1"/>
  <c r="K137" i="8" s="1"/>
  <c r="L137" i="8" s="1"/>
  <c r="M137" i="8" s="1"/>
  <c r="N137" i="8" s="1"/>
  <c r="O137" i="8" s="1"/>
  <c r="P137" i="8" s="1"/>
  <c r="Q137" i="8" s="1"/>
  <c r="R137" i="8" s="1"/>
  <c r="S137" i="8" s="1"/>
  <c r="T137" i="8" s="1"/>
  <c r="U137" i="8" s="1"/>
  <c r="V137" i="8" s="1"/>
  <c r="W137" i="8" s="1"/>
  <c r="X137" i="8" s="1"/>
  <c r="Y137" i="8" s="1"/>
  <c r="Z137" i="8" s="1"/>
  <c r="C138" i="8"/>
  <c r="D138" i="8" s="1"/>
  <c r="E138" i="8" s="1"/>
  <c r="F138" i="8" s="1"/>
  <c r="G138" i="8" s="1"/>
  <c r="H138" i="8" s="1"/>
  <c r="I138" i="8" s="1"/>
  <c r="J138" i="8" s="1"/>
  <c r="K138" i="8" s="1"/>
  <c r="L138" i="8" s="1"/>
  <c r="M138" i="8" s="1"/>
  <c r="N138" i="8" s="1"/>
  <c r="O138" i="8" s="1"/>
  <c r="P138" i="8" s="1"/>
  <c r="Q138" i="8" s="1"/>
  <c r="R138" i="8" s="1"/>
  <c r="S138" i="8" s="1"/>
  <c r="T138" i="8" s="1"/>
  <c r="U138" i="8" s="1"/>
  <c r="V138" i="8" s="1"/>
  <c r="W138" i="8" s="1"/>
  <c r="X138" i="8" s="1"/>
  <c r="Y138" i="8" s="1"/>
  <c r="Z138" i="8" s="1"/>
  <c r="C139" i="8"/>
  <c r="D139" i="8" s="1"/>
  <c r="E139" i="8" s="1"/>
  <c r="F139" i="8" s="1"/>
  <c r="G139" i="8" s="1"/>
  <c r="H139" i="8" s="1"/>
  <c r="I139" i="8" s="1"/>
  <c r="J139" i="8" s="1"/>
  <c r="K139" i="8" s="1"/>
  <c r="L139" i="8" s="1"/>
  <c r="M139" i="8" s="1"/>
  <c r="N139" i="8" s="1"/>
  <c r="O139" i="8" s="1"/>
  <c r="P139" i="8" s="1"/>
  <c r="Q139" i="8" s="1"/>
  <c r="R139" i="8" s="1"/>
  <c r="S139" i="8" s="1"/>
  <c r="T139" i="8" s="1"/>
  <c r="U139" i="8" s="1"/>
  <c r="V139" i="8" s="1"/>
  <c r="W139" i="8" s="1"/>
  <c r="X139" i="8" s="1"/>
  <c r="Y139" i="8" s="1"/>
  <c r="Z139" i="8" s="1"/>
  <c r="C140" i="8"/>
  <c r="D140" i="8" s="1"/>
  <c r="E140" i="8" s="1"/>
  <c r="F140" i="8" s="1"/>
  <c r="G140" i="8" s="1"/>
  <c r="H140" i="8" s="1"/>
  <c r="I140" i="8" s="1"/>
  <c r="J140" i="8" s="1"/>
  <c r="K140" i="8" s="1"/>
  <c r="L140" i="8" s="1"/>
  <c r="M140" i="8" s="1"/>
  <c r="N140" i="8" s="1"/>
  <c r="O140" i="8" s="1"/>
  <c r="P140" i="8" s="1"/>
  <c r="Q140" i="8" s="1"/>
  <c r="R140" i="8" s="1"/>
  <c r="S140" i="8" s="1"/>
  <c r="T140" i="8" s="1"/>
  <c r="U140" i="8" s="1"/>
  <c r="V140" i="8" s="1"/>
  <c r="W140" i="8" s="1"/>
  <c r="X140" i="8" s="1"/>
  <c r="Y140" i="8" s="1"/>
  <c r="Z140" i="8" s="1"/>
  <c r="C141" i="8"/>
  <c r="D141" i="8" s="1"/>
  <c r="E141" i="8" s="1"/>
  <c r="F141" i="8" s="1"/>
  <c r="G141" i="8" s="1"/>
  <c r="H141" i="8" s="1"/>
  <c r="I141" i="8" s="1"/>
  <c r="J141" i="8" s="1"/>
  <c r="K141" i="8" s="1"/>
  <c r="L141" i="8" s="1"/>
  <c r="M141" i="8" s="1"/>
  <c r="N141" i="8" s="1"/>
  <c r="O141" i="8" s="1"/>
  <c r="P141" i="8" s="1"/>
  <c r="Q141" i="8" s="1"/>
  <c r="R141" i="8" s="1"/>
  <c r="S141" i="8" s="1"/>
  <c r="T141" i="8" s="1"/>
  <c r="U141" i="8" s="1"/>
  <c r="V141" i="8" s="1"/>
  <c r="W141" i="8" s="1"/>
  <c r="X141" i="8" s="1"/>
  <c r="Y141" i="8" s="1"/>
  <c r="Z141" i="8" s="1"/>
  <c r="C142" i="8"/>
  <c r="D142" i="8" s="1"/>
  <c r="E142" i="8" s="1"/>
  <c r="F142" i="8" s="1"/>
  <c r="G142" i="8" s="1"/>
  <c r="H142" i="8" s="1"/>
  <c r="I142" i="8" s="1"/>
  <c r="J142" i="8" s="1"/>
  <c r="K142" i="8" s="1"/>
  <c r="L142" i="8" s="1"/>
  <c r="M142" i="8" s="1"/>
  <c r="N142" i="8" s="1"/>
  <c r="O142" i="8" s="1"/>
  <c r="P142" i="8" s="1"/>
  <c r="Q142" i="8" s="1"/>
  <c r="R142" i="8" s="1"/>
  <c r="S142" i="8" s="1"/>
  <c r="T142" i="8" s="1"/>
  <c r="U142" i="8" s="1"/>
  <c r="V142" i="8" s="1"/>
  <c r="W142" i="8" s="1"/>
  <c r="X142" i="8" s="1"/>
  <c r="Y142" i="8" s="1"/>
  <c r="Z142" i="8" s="1"/>
  <c r="C143" i="8"/>
  <c r="D143" i="8" s="1"/>
  <c r="E143" i="8" s="1"/>
  <c r="F143" i="8" s="1"/>
  <c r="G143" i="8" s="1"/>
  <c r="H143" i="8" s="1"/>
  <c r="I143" i="8" s="1"/>
  <c r="J143" i="8" s="1"/>
  <c r="K143" i="8" s="1"/>
  <c r="L143" i="8" s="1"/>
  <c r="M143" i="8" s="1"/>
  <c r="N143" i="8" s="1"/>
  <c r="O143" i="8" s="1"/>
  <c r="P143" i="8" s="1"/>
  <c r="Q143" i="8" s="1"/>
  <c r="R143" i="8" s="1"/>
  <c r="S143" i="8" s="1"/>
  <c r="T143" i="8" s="1"/>
  <c r="U143" i="8" s="1"/>
  <c r="V143" i="8" s="1"/>
  <c r="W143" i="8" s="1"/>
  <c r="X143" i="8" s="1"/>
  <c r="Y143" i="8" s="1"/>
  <c r="Z143" i="8" s="1"/>
  <c r="C144" i="8"/>
  <c r="D144" i="8" s="1"/>
  <c r="E144" i="8" s="1"/>
  <c r="F144" i="8" s="1"/>
  <c r="G144" i="8" s="1"/>
  <c r="H144" i="8" s="1"/>
  <c r="I144" i="8" s="1"/>
  <c r="J144" i="8" s="1"/>
  <c r="K144" i="8" s="1"/>
  <c r="L144" i="8" s="1"/>
  <c r="M144" i="8" s="1"/>
  <c r="N144" i="8" s="1"/>
  <c r="O144" i="8" s="1"/>
  <c r="P144" i="8" s="1"/>
  <c r="Q144" i="8" s="1"/>
  <c r="R144" i="8" s="1"/>
  <c r="S144" i="8" s="1"/>
  <c r="T144" i="8" s="1"/>
  <c r="U144" i="8" s="1"/>
  <c r="V144" i="8" s="1"/>
  <c r="W144" i="8" s="1"/>
  <c r="X144" i="8" s="1"/>
  <c r="Y144" i="8" s="1"/>
  <c r="Z144" i="8" s="1"/>
  <c r="C145" i="8"/>
  <c r="D145" i="8" s="1"/>
  <c r="E145" i="8" s="1"/>
  <c r="F145" i="8" s="1"/>
  <c r="G145" i="8" s="1"/>
  <c r="H145" i="8" s="1"/>
  <c r="I145" i="8" s="1"/>
  <c r="J145" i="8" s="1"/>
  <c r="K145" i="8" s="1"/>
  <c r="L145" i="8" s="1"/>
  <c r="M145" i="8" s="1"/>
  <c r="N145" i="8" s="1"/>
  <c r="O145" i="8" s="1"/>
  <c r="P145" i="8" s="1"/>
  <c r="Q145" i="8" s="1"/>
  <c r="R145" i="8" s="1"/>
  <c r="S145" i="8" s="1"/>
  <c r="T145" i="8" s="1"/>
  <c r="U145" i="8" s="1"/>
  <c r="V145" i="8" s="1"/>
  <c r="W145" i="8" s="1"/>
  <c r="X145" i="8" s="1"/>
  <c r="Y145" i="8" s="1"/>
  <c r="Z145" i="8" s="1"/>
  <c r="C146" i="8"/>
  <c r="D146" i="8" s="1"/>
  <c r="E146" i="8" s="1"/>
  <c r="F146" i="8" s="1"/>
  <c r="G146" i="8" s="1"/>
  <c r="H146" i="8" s="1"/>
  <c r="I146" i="8" s="1"/>
  <c r="J146" i="8" s="1"/>
  <c r="K146" i="8" s="1"/>
  <c r="L146" i="8" s="1"/>
  <c r="M146" i="8" s="1"/>
  <c r="N146" i="8" s="1"/>
  <c r="O146" i="8" s="1"/>
  <c r="P146" i="8" s="1"/>
  <c r="Q146" i="8" s="1"/>
  <c r="R146" i="8" s="1"/>
  <c r="S146" i="8" s="1"/>
  <c r="T146" i="8" s="1"/>
  <c r="U146" i="8" s="1"/>
  <c r="V146" i="8" s="1"/>
  <c r="W146" i="8" s="1"/>
  <c r="X146" i="8" s="1"/>
  <c r="Y146" i="8" s="1"/>
  <c r="Z146" i="8" s="1"/>
  <c r="C147" i="8"/>
  <c r="D147" i="8" s="1"/>
  <c r="E147" i="8" s="1"/>
  <c r="F147" i="8" s="1"/>
  <c r="G147" i="8" s="1"/>
  <c r="H147" i="8" s="1"/>
  <c r="I147" i="8" s="1"/>
  <c r="J147" i="8" s="1"/>
  <c r="K147" i="8" s="1"/>
  <c r="L147" i="8" s="1"/>
  <c r="M147" i="8" s="1"/>
  <c r="N147" i="8" s="1"/>
  <c r="O147" i="8" s="1"/>
  <c r="P147" i="8" s="1"/>
  <c r="Q147" i="8" s="1"/>
  <c r="R147" i="8" s="1"/>
  <c r="S147" i="8" s="1"/>
  <c r="T147" i="8" s="1"/>
  <c r="U147" i="8" s="1"/>
  <c r="V147" i="8" s="1"/>
  <c r="W147" i="8" s="1"/>
  <c r="X147" i="8" s="1"/>
  <c r="Y147" i="8" s="1"/>
  <c r="Z147" i="8" s="1"/>
  <c r="C148" i="8"/>
  <c r="D148" i="8" s="1"/>
  <c r="E148" i="8" s="1"/>
  <c r="F148" i="8" s="1"/>
  <c r="G148" i="8" s="1"/>
  <c r="H148" i="8" s="1"/>
  <c r="I148" i="8" s="1"/>
  <c r="J148" i="8" s="1"/>
  <c r="K148" i="8" s="1"/>
  <c r="L148" i="8" s="1"/>
  <c r="M148" i="8" s="1"/>
  <c r="N148" i="8" s="1"/>
  <c r="O148" i="8" s="1"/>
  <c r="P148" i="8" s="1"/>
  <c r="Q148" i="8" s="1"/>
  <c r="R148" i="8" s="1"/>
  <c r="S148" i="8" s="1"/>
  <c r="T148" i="8" s="1"/>
  <c r="U148" i="8" s="1"/>
  <c r="V148" i="8" s="1"/>
  <c r="W148" i="8" s="1"/>
  <c r="X148" i="8" s="1"/>
  <c r="Y148" i="8" s="1"/>
  <c r="Z148" i="8" s="1"/>
  <c r="C149" i="8"/>
  <c r="D149" i="8" s="1"/>
  <c r="E149" i="8" s="1"/>
  <c r="F149" i="8" s="1"/>
  <c r="G149" i="8" s="1"/>
  <c r="H149" i="8" s="1"/>
  <c r="I149" i="8" s="1"/>
  <c r="J149" i="8" s="1"/>
  <c r="K149" i="8" s="1"/>
  <c r="L149" i="8" s="1"/>
  <c r="M149" i="8" s="1"/>
  <c r="N149" i="8" s="1"/>
  <c r="O149" i="8" s="1"/>
  <c r="P149" i="8" s="1"/>
  <c r="Q149" i="8" s="1"/>
  <c r="R149" i="8" s="1"/>
  <c r="S149" i="8" s="1"/>
  <c r="T149" i="8" s="1"/>
  <c r="U149" i="8" s="1"/>
  <c r="V149" i="8" s="1"/>
  <c r="W149" i="8" s="1"/>
  <c r="X149" i="8" s="1"/>
  <c r="Y149" i="8" s="1"/>
  <c r="Z149" i="8" s="1"/>
  <c r="C150" i="8"/>
  <c r="D150" i="8" s="1"/>
  <c r="E150" i="8" s="1"/>
  <c r="F150" i="8" s="1"/>
  <c r="G150" i="8" s="1"/>
  <c r="H150" i="8" s="1"/>
  <c r="I150" i="8" s="1"/>
  <c r="J150" i="8" s="1"/>
  <c r="K150" i="8" s="1"/>
  <c r="L150" i="8" s="1"/>
  <c r="M150" i="8" s="1"/>
  <c r="N150" i="8" s="1"/>
  <c r="O150" i="8" s="1"/>
  <c r="P150" i="8" s="1"/>
  <c r="Q150" i="8" s="1"/>
  <c r="R150" i="8" s="1"/>
  <c r="S150" i="8" s="1"/>
  <c r="T150" i="8" s="1"/>
  <c r="U150" i="8" s="1"/>
  <c r="V150" i="8" s="1"/>
  <c r="W150" i="8" s="1"/>
  <c r="X150" i="8" s="1"/>
  <c r="Y150" i="8" s="1"/>
  <c r="Z150" i="8" s="1"/>
  <c r="C151" i="8"/>
  <c r="D151" i="8" s="1"/>
  <c r="E151" i="8" s="1"/>
  <c r="F151" i="8" s="1"/>
  <c r="G151" i="8" s="1"/>
  <c r="H151" i="8" s="1"/>
  <c r="I151" i="8" s="1"/>
  <c r="J151" i="8" s="1"/>
  <c r="K151" i="8" s="1"/>
  <c r="L151" i="8" s="1"/>
  <c r="M151" i="8" s="1"/>
  <c r="N151" i="8" s="1"/>
  <c r="O151" i="8" s="1"/>
  <c r="P151" i="8" s="1"/>
  <c r="Q151" i="8" s="1"/>
  <c r="R151" i="8" s="1"/>
  <c r="S151" i="8" s="1"/>
  <c r="T151" i="8" s="1"/>
  <c r="U151" i="8" s="1"/>
  <c r="V151" i="8" s="1"/>
  <c r="W151" i="8" s="1"/>
  <c r="X151" i="8" s="1"/>
  <c r="Y151" i="8" s="1"/>
  <c r="Z151" i="8" s="1"/>
  <c r="C152" i="8"/>
  <c r="D152" i="8" s="1"/>
  <c r="E152" i="8" s="1"/>
  <c r="F152" i="8" s="1"/>
  <c r="G152" i="8" s="1"/>
  <c r="H152" i="8" s="1"/>
  <c r="I152" i="8" s="1"/>
  <c r="J152" i="8" s="1"/>
  <c r="K152" i="8" s="1"/>
  <c r="L152" i="8" s="1"/>
  <c r="M152" i="8" s="1"/>
  <c r="N152" i="8" s="1"/>
  <c r="O152" i="8" s="1"/>
  <c r="P152" i="8" s="1"/>
  <c r="Q152" i="8" s="1"/>
  <c r="R152" i="8" s="1"/>
  <c r="S152" i="8" s="1"/>
  <c r="T152" i="8" s="1"/>
  <c r="U152" i="8" s="1"/>
  <c r="V152" i="8" s="1"/>
  <c r="W152" i="8" s="1"/>
  <c r="X152" i="8" s="1"/>
  <c r="Y152" i="8" s="1"/>
  <c r="Z152" i="8" s="1"/>
  <c r="C153" i="8"/>
  <c r="D153" i="8" s="1"/>
  <c r="E153" i="8" s="1"/>
  <c r="F153" i="8" s="1"/>
  <c r="G153" i="8" s="1"/>
  <c r="H153" i="8" s="1"/>
  <c r="I153" i="8" s="1"/>
  <c r="J153" i="8" s="1"/>
  <c r="K153" i="8" s="1"/>
  <c r="L153" i="8" s="1"/>
  <c r="M153" i="8" s="1"/>
  <c r="N153" i="8" s="1"/>
  <c r="O153" i="8" s="1"/>
  <c r="P153" i="8" s="1"/>
  <c r="Q153" i="8" s="1"/>
  <c r="R153" i="8" s="1"/>
  <c r="S153" i="8" s="1"/>
  <c r="T153" i="8" s="1"/>
  <c r="U153" i="8" s="1"/>
  <c r="V153" i="8" s="1"/>
  <c r="W153" i="8" s="1"/>
  <c r="X153" i="8" s="1"/>
  <c r="Y153" i="8" s="1"/>
  <c r="Z153" i="8" s="1"/>
  <c r="C154" i="8"/>
  <c r="D154" i="8" s="1"/>
  <c r="E154" i="8" s="1"/>
  <c r="F154" i="8" s="1"/>
  <c r="G154" i="8" s="1"/>
  <c r="H154" i="8" s="1"/>
  <c r="I154" i="8" s="1"/>
  <c r="J154" i="8" s="1"/>
  <c r="K154" i="8" s="1"/>
  <c r="L154" i="8" s="1"/>
  <c r="M154" i="8" s="1"/>
  <c r="N154" i="8" s="1"/>
  <c r="O154" i="8" s="1"/>
  <c r="P154" i="8" s="1"/>
  <c r="Q154" i="8" s="1"/>
  <c r="R154" i="8" s="1"/>
  <c r="S154" i="8" s="1"/>
  <c r="T154" i="8" s="1"/>
  <c r="U154" i="8" s="1"/>
  <c r="V154" i="8" s="1"/>
  <c r="W154" i="8" s="1"/>
  <c r="X154" i="8" s="1"/>
  <c r="Y154" i="8" s="1"/>
  <c r="Z154" i="8" s="1"/>
  <c r="C155" i="8"/>
  <c r="D155" i="8" s="1"/>
  <c r="E155" i="8" s="1"/>
  <c r="F155" i="8" s="1"/>
  <c r="G155" i="8" s="1"/>
  <c r="H155" i="8" s="1"/>
  <c r="I155" i="8" s="1"/>
  <c r="J155" i="8" s="1"/>
  <c r="K155" i="8" s="1"/>
  <c r="L155" i="8" s="1"/>
  <c r="M155" i="8" s="1"/>
  <c r="N155" i="8" s="1"/>
  <c r="O155" i="8" s="1"/>
  <c r="P155" i="8" s="1"/>
  <c r="Q155" i="8" s="1"/>
  <c r="R155" i="8" s="1"/>
  <c r="S155" i="8" s="1"/>
  <c r="T155" i="8" s="1"/>
  <c r="U155" i="8" s="1"/>
  <c r="V155" i="8" s="1"/>
  <c r="W155" i="8" s="1"/>
  <c r="X155" i="8" s="1"/>
  <c r="Y155" i="8" s="1"/>
  <c r="Z155" i="8" s="1"/>
  <c r="C156" i="8"/>
  <c r="D156" i="8" s="1"/>
  <c r="E156" i="8" s="1"/>
  <c r="F156" i="8" s="1"/>
  <c r="G156" i="8" s="1"/>
  <c r="H156" i="8" s="1"/>
  <c r="I156" i="8" s="1"/>
  <c r="J156" i="8" s="1"/>
  <c r="K156" i="8" s="1"/>
  <c r="L156" i="8" s="1"/>
  <c r="M156" i="8" s="1"/>
  <c r="N156" i="8" s="1"/>
  <c r="O156" i="8" s="1"/>
  <c r="P156" i="8" s="1"/>
  <c r="Q156" i="8" s="1"/>
  <c r="R156" i="8" s="1"/>
  <c r="S156" i="8" s="1"/>
  <c r="T156" i="8" s="1"/>
  <c r="U156" i="8" s="1"/>
  <c r="V156" i="8" s="1"/>
  <c r="W156" i="8" s="1"/>
  <c r="X156" i="8" s="1"/>
  <c r="Y156" i="8" s="1"/>
  <c r="Z156" i="8" s="1"/>
  <c r="C157" i="8"/>
  <c r="D157" i="8" s="1"/>
  <c r="E157" i="8" s="1"/>
  <c r="F157" i="8" s="1"/>
  <c r="G157" i="8" s="1"/>
  <c r="H157" i="8" s="1"/>
  <c r="I157" i="8" s="1"/>
  <c r="J157" i="8" s="1"/>
  <c r="K157" i="8" s="1"/>
  <c r="L157" i="8" s="1"/>
  <c r="M157" i="8" s="1"/>
  <c r="N157" i="8" s="1"/>
  <c r="O157" i="8" s="1"/>
  <c r="P157" i="8" s="1"/>
  <c r="Q157" i="8" s="1"/>
  <c r="R157" i="8" s="1"/>
  <c r="S157" i="8" s="1"/>
  <c r="T157" i="8" s="1"/>
  <c r="U157" i="8" s="1"/>
  <c r="V157" i="8" s="1"/>
  <c r="W157" i="8" s="1"/>
  <c r="X157" i="8" s="1"/>
  <c r="Y157" i="8" s="1"/>
  <c r="Z157" i="8" s="1"/>
  <c r="C158" i="8"/>
  <c r="D158" i="8" s="1"/>
  <c r="E158" i="8" s="1"/>
  <c r="F158" i="8" s="1"/>
  <c r="G158" i="8" s="1"/>
  <c r="H158" i="8" s="1"/>
  <c r="I158" i="8" s="1"/>
  <c r="J158" i="8" s="1"/>
  <c r="K158" i="8" s="1"/>
  <c r="L158" i="8" s="1"/>
  <c r="M158" i="8" s="1"/>
  <c r="N158" i="8" s="1"/>
  <c r="O158" i="8" s="1"/>
  <c r="P158" i="8" s="1"/>
  <c r="Q158" i="8" s="1"/>
  <c r="R158" i="8" s="1"/>
  <c r="S158" i="8" s="1"/>
  <c r="T158" i="8" s="1"/>
  <c r="U158" i="8" s="1"/>
  <c r="V158" i="8" s="1"/>
  <c r="W158" i="8" s="1"/>
  <c r="X158" i="8" s="1"/>
  <c r="Y158" i="8" s="1"/>
  <c r="Z158" i="8" s="1"/>
  <c r="C159" i="8"/>
  <c r="D159" i="8" s="1"/>
  <c r="E159" i="8" s="1"/>
  <c r="F159" i="8" s="1"/>
  <c r="G159" i="8" s="1"/>
  <c r="H159" i="8" s="1"/>
  <c r="I159" i="8" s="1"/>
  <c r="J159" i="8" s="1"/>
  <c r="K159" i="8" s="1"/>
  <c r="L159" i="8" s="1"/>
  <c r="M159" i="8" s="1"/>
  <c r="N159" i="8" s="1"/>
  <c r="O159" i="8" s="1"/>
  <c r="P159" i="8" s="1"/>
  <c r="Q159" i="8" s="1"/>
  <c r="R159" i="8" s="1"/>
  <c r="S159" i="8" s="1"/>
  <c r="T159" i="8" s="1"/>
  <c r="U159" i="8" s="1"/>
  <c r="V159" i="8" s="1"/>
  <c r="W159" i="8" s="1"/>
  <c r="X159" i="8" s="1"/>
  <c r="Y159" i="8" s="1"/>
  <c r="Z159" i="8" s="1"/>
  <c r="C160" i="8"/>
  <c r="D160" i="8" s="1"/>
  <c r="E160" i="8" s="1"/>
  <c r="F160" i="8" s="1"/>
  <c r="G160" i="8" s="1"/>
  <c r="H160" i="8" s="1"/>
  <c r="I160" i="8" s="1"/>
  <c r="J160" i="8" s="1"/>
  <c r="K160" i="8" s="1"/>
  <c r="L160" i="8" s="1"/>
  <c r="M160" i="8" s="1"/>
  <c r="N160" i="8" s="1"/>
  <c r="O160" i="8" s="1"/>
  <c r="P160" i="8" s="1"/>
  <c r="Q160" i="8" s="1"/>
  <c r="R160" i="8" s="1"/>
  <c r="S160" i="8" s="1"/>
  <c r="T160" i="8" s="1"/>
  <c r="U160" i="8" s="1"/>
  <c r="V160" i="8" s="1"/>
  <c r="W160" i="8" s="1"/>
  <c r="X160" i="8" s="1"/>
  <c r="Y160" i="8" s="1"/>
  <c r="Z160" i="8" s="1"/>
  <c r="C161" i="8"/>
  <c r="D161" i="8" s="1"/>
  <c r="E161" i="8" s="1"/>
  <c r="F161" i="8" s="1"/>
  <c r="G161" i="8" s="1"/>
  <c r="H161" i="8" s="1"/>
  <c r="I161" i="8" s="1"/>
  <c r="J161" i="8" s="1"/>
  <c r="K161" i="8" s="1"/>
  <c r="L161" i="8" s="1"/>
  <c r="M161" i="8" s="1"/>
  <c r="N161" i="8" s="1"/>
  <c r="O161" i="8" s="1"/>
  <c r="P161" i="8" s="1"/>
  <c r="Q161" i="8" s="1"/>
  <c r="R161" i="8" s="1"/>
  <c r="S161" i="8" s="1"/>
  <c r="T161" i="8" s="1"/>
  <c r="U161" i="8" s="1"/>
  <c r="V161" i="8" s="1"/>
  <c r="W161" i="8" s="1"/>
  <c r="X161" i="8" s="1"/>
  <c r="Y161" i="8" s="1"/>
  <c r="Z161" i="8" s="1"/>
  <c r="C162" i="8"/>
  <c r="D162" i="8" s="1"/>
  <c r="E162" i="8" s="1"/>
  <c r="F162" i="8" s="1"/>
  <c r="G162" i="8" s="1"/>
  <c r="H162" i="8" s="1"/>
  <c r="I162" i="8" s="1"/>
  <c r="J162" i="8" s="1"/>
  <c r="K162" i="8" s="1"/>
  <c r="L162" i="8" s="1"/>
  <c r="M162" i="8" s="1"/>
  <c r="N162" i="8" s="1"/>
  <c r="O162" i="8" s="1"/>
  <c r="P162" i="8" s="1"/>
  <c r="Q162" i="8" s="1"/>
  <c r="R162" i="8" s="1"/>
  <c r="S162" i="8" s="1"/>
  <c r="T162" i="8" s="1"/>
  <c r="U162" i="8" s="1"/>
  <c r="V162" i="8" s="1"/>
  <c r="W162" i="8" s="1"/>
  <c r="X162" i="8" s="1"/>
  <c r="Y162" i="8" s="1"/>
  <c r="Z162" i="8" s="1"/>
  <c r="C163" i="8"/>
  <c r="D163" i="8" s="1"/>
  <c r="E163" i="8" s="1"/>
  <c r="F163" i="8" s="1"/>
  <c r="G163" i="8" s="1"/>
  <c r="H163" i="8" s="1"/>
  <c r="I163" i="8" s="1"/>
  <c r="J163" i="8" s="1"/>
  <c r="K163" i="8" s="1"/>
  <c r="L163" i="8" s="1"/>
  <c r="M163" i="8" s="1"/>
  <c r="N163" i="8" s="1"/>
  <c r="O163" i="8" s="1"/>
  <c r="P163" i="8" s="1"/>
  <c r="Q163" i="8" s="1"/>
  <c r="R163" i="8" s="1"/>
  <c r="S163" i="8" s="1"/>
  <c r="T163" i="8" s="1"/>
  <c r="U163" i="8" s="1"/>
  <c r="V163" i="8" s="1"/>
  <c r="W163" i="8" s="1"/>
  <c r="X163" i="8" s="1"/>
  <c r="Y163" i="8" s="1"/>
  <c r="Z163" i="8" s="1"/>
  <c r="C164" i="8"/>
  <c r="D164" i="8" s="1"/>
  <c r="E164" i="8" s="1"/>
  <c r="F164" i="8" s="1"/>
  <c r="G164" i="8" s="1"/>
  <c r="H164" i="8" s="1"/>
  <c r="I164" i="8" s="1"/>
  <c r="J164" i="8" s="1"/>
  <c r="K164" i="8" s="1"/>
  <c r="L164" i="8" s="1"/>
  <c r="M164" i="8" s="1"/>
  <c r="N164" i="8" s="1"/>
  <c r="O164" i="8" s="1"/>
  <c r="P164" i="8" s="1"/>
  <c r="Q164" i="8" s="1"/>
  <c r="R164" i="8" s="1"/>
  <c r="S164" i="8" s="1"/>
  <c r="T164" i="8" s="1"/>
  <c r="U164" i="8" s="1"/>
  <c r="V164" i="8" s="1"/>
  <c r="W164" i="8" s="1"/>
  <c r="X164" i="8" s="1"/>
  <c r="Y164" i="8" s="1"/>
  <c r="Z164" i="8" s="1"/>
  <c r="C165" i="8"/>
  <c r="D165" i="8" s="1"/>
  <c r="E165" i="8" s="1"/>
  <c r="F165" i="8" s="1"/>
  <c r="G165" i="8" s="1"/>
  <c r="H165" i="8" s="1"/>
  <c r="I165" i="8" s="1"/>
  <c r="J165" i="8" s="1"/>
  <c r="K165" i="8" s="1"/>
  <c r="L165" i="8" s="1"/>
  <c r="M165" i="8" s="1"/>
  <c r="N165" i="8" s="1"/>
  <c r="O165" i="8" s="1"/>
  <c r="P165" i="8" s="1"/>
  <c r="Q165" i="8" s="1"/>
  <c r="R165" i="8" s="1"/>
  <c r="S165" i="8" s="1"/>
  <c r="T165" i="8" s="1"/>
  <c r="U165" i="8" s="1"/>
  <c r="V165" i="8" s="1"/>
  <c r="W165" i="8" s="1"/>
  <c r="X165" i="8" s="1"/>
  <c r="Y165" i="8" s="1"/>
  <c r="Z165" i="8" s="1"/>
  <c r="C166" i="8"/>
  <c r="D166" i="8" s="1"/>
  <c r="E166" i="8" s="1"/>
  <c r="F166" i="8" s="1"/>
  <c r="G166" i="8" s="1"/>
  <c r="H166" i="8" s="1"/>
  <c r="I166" i="8" s="1"/>
  <c r="J166" i="8" s="1"/>
  <c r="K166" i="8" s="1"/>
  <c r="L166" i="8" s="1"/>
  <c r="M166" i="8" s="1"/>
  <c r="N166" i="8" s="1"/>
  <c r="O166" i="8" s="1"/>
  <c r="P166" i="8" s="1"/>
  <c r="Q166" i="8" s="1"/>
  <c r="R166" i="8" s="1"/>
  <c r="S166" i="8" s="1"/>
  <c r="T166" i="8" s="1"/>
  <c r="U166" i="8" s="1"/>
  <c r="V166" i="8" s="1"/>
  <c r="W166" i="8" s="1"/>
  <c r="X166" i="8" s="1"/>
  <c r="Y166" i="8" s="1"/>
  <c r="Z166" i="8" s="1"/>
  <c r="C167" i="8"/>
  <c r="D167" i="8" s="1"/>
  <c r="E167" i="8" s="1"/>
  <c r="F167" i="8" s="1"/>
  <c r="G167" i="8" s="1"/>
  <c r="H167" i="8" s="1"/>
  <c r="I167" i="8" s="1"/>
  <c r="J167" i="8" s="1"/>
  <c r="K167" i="8" s="1"/>
  <c r="L167" i="8" s="1"/>
  <c r="M167" i="8" s="1"/>
  <c r="N167" i="8" s="1"/>
  <c r="O167" i="8" s="1"/>
  <c r="P167" i="8" s="1"/>
  <c r="Q167" i="8" s="1"/>
  <c r="R167" i="8" s="1"/>
  <c r="S167" i="8" s="1"/>
  <c r="T167" i="8" s="1"/>
  <c r="U167" i="8" s="1"/>
  <c r="V167" i="8" s="1"/>
  <c r="W167" i="8" s="1"/>
  <c r="X167" i="8" s="1"/>
  <c r="Y167" i="8" s="1"/>
  <c r="Z167" i="8" s="1"/>
  <c r="C168" i="8"/>
  <c r="D168" i="8" s="1"/>
  <c r="E168" i="8" s="1"/>
  <c r="F168" i="8" s="1"/>
  <c r="G168" i="8" s="1"/>
  <c r="H168" i="8" s="1"/>
  <c r="I168" i="8" s="1"/>
  <c r="J168" i="8" s="1"/>
  <c r="K168" i="8" s="1"/>
  <c r="L168" i="8" s="1"/>
  <c r="M168" i="8" s="1"/>
  <c r="N168" i="8" s="1"/>
  <c r="O168" i="8" s="1"/>
  <c r="P168" i="8" s="1"/>
  <c r="Q168" i="8" s="1"/>
  <c r="R168" i="8" s="1"/>
  <c r="S168" i="8" s="1"/>
  <c r="T168" i="8" s="1"/>
  <c r="U168" i="8" s="1"/>
  <c r="V168" i="8" s="1"/>
  <c r="W168" i="8" s="1"/>
  <c r="X168" i="8" s="1"/>
  <c r="Y168" i="8" s="1"/>
  <c r="Z168" i="8" s="1"/>
  <c r="C169" i="8"/>
  <c r="D169" i="8" s="1"/>
  <c r="E169" i="8" s="1"/>
  <c r="F169" i="8" s="1"/>
  <c r="G169" i="8" s="1"/>
  <c r="H169" i="8" s="1"/>
  <c r="I169" i="8" s="1"/>
  <c r="J169" i="8" s="1"/>
  <c r="K169" i="8" s="1"/>
  <c r="L169" i="8" s="1"/>
  <c r="M169" i="8" s="1"/>
  <c r="N169" i="8" s="1"/>
  <c r="O169" i="8" s="1"/>
  <c r="P169" i="8" s="1"/>
  <c r="Q169" i="8" s="1"/>
  <c r="R169" i="8" s="1"/>
  <c r="S169" i="8" s="1"/>
  <c r="T169" i="8" s="1"/>
  <c r="U169" i="8" s="1"/>
  <c r="V169" i="8" s="1"/>
  <c r="W169" i="8" s="1"/>
  <c r="X169" i="8" s="1"/>
  <c r="Y169" i="8" s="1"/>
  <c r="Z169" i="8" s="1"/>
  <c r="C170" i="8"/>
  <c r="D170" i="8" s="1"/>
  <c r="E170" i="8" s="1"/>
  <c r="F170" i="8" s="1"/>
  <c r="G170" i="8" s="1"/>
  <c r="H170" i="8" s="1"/>
  <c r="I170" i="8" s="1"/>
  <c r="J170" i="8" s="1"/>
  <c r="K170" i="8" s="1"/>
  <c r="L170" i="8" s="1"/>
  <c r="M170" i="8" s="1"/>
  <c r="N170" i="8" s="1"/>
  <c r="O170" i="8" s="1"/>
  <c r="P170" i="8" s="1"/>
  <c r="Q170" i="8" s="1"/>
  <c r="R170" i="8" s="1"/>
  <c r="S170" i="8" s="1"/>
  <c r="T170" i="8" s="1"/>
  <c r="U170" i="8" s="1"/>
  <c r="V170" i="8" s="1"/>
  <c r="W170" i="8" s="1"/>
  <c r="X170" i="8" s="1"/>
  <c r="Y170" i="8" s="1"/>
  <c r="Z170" i="8" s="1"/>
  <c r="C171" i="8"/>
  <c r="D171" i="8" s="1"/>
  <c r="E171" i="8" s="1"/>
  <c r="F171" i="8" s="1"/>
  <c r="G171" i="8" s="1"/>
  <c r="H171" i="8" s="1"/>
  <c r="I171" i="8" s="1"/>
  <c r="J171" i="8" s="1"/>
  <c r="K171" i="8" s="1"/>
  <c r="L171" i="8" s="1"/>
  <c r="M171" i="8" s="1"/>
  <c r="N171" i="8" s="1"/>
  <c r="O171" i="8" s="1"/>
  <c r="P171" i="8" s="1"/>
  <c r="Q171" i="8" s="1"/>
  <c r="R171" i="8" s="1"/>
  <c r="S171" i="8" s="1"/>
  <c r="T171" i="8" s="1"/>
  <c r="U171" i="8" s="1"/>
  <c r="V171" i="8" s="1"/>
  <c r="W171" i="8" s="1"/>
  <c r="X171" i="8" s="1"/>
  <c r="Y171" i="8" s="1"/>
  <c r="Z171" i="8" s="1"/>
  <c r="C172" i="8"/>
  <c r="D172" i="8" s="1"/>
  <c r="E172" i="8" s="1"/>
  <c r="F172" i="8" s="1"/>
  <c r="G172" i="8" s="1"/>
  <c r="H172" i="8" s="1"/>
  <c r="I172" i="8" s="1"/>
  <c r="J172" i="8" s="1"/>
  <c r="K172" i="8" s="1"/>
  <c r="L172" i="8" s="1"/>
  <c r="M172" i="8" s="1"/>
  <c r="N172" i="8" s="1"/>
  <c r="O172" i="8" s="1"/>
  <c r="P172" i="8" s="1"/>
  <c r="Q172" i="8" s="1"/>
  <c r="R172" i="8" s="1"/>
  <c r="S172" i="8" s="1"/>
  <c r="T172" i="8" s="1"/>
  <c r="U172" i="8" s="1"/>
  <c r="V172" i="8" s="1"/>
  <c r="W172" i="8" s="1"/>
  <c r="X172" i="8" s="1"/>
  <c r="Y172" i="8" s="1"/>
  <c r="Z172" i="8" s="1"/>
  <c r="C173" i="8"/>
  <c r="D173" i="8" s="1"/>
  <c r="E173" i="8" s="1"/>
  <c r="F173" i="8" s="1"/>
  <c r="G173" i="8" s="1"/>
  <c r="H173" i="8" s="1"/>
  <c r="I173" i="8" s="1"/>
  <c r="J173" i="8" s="1"/>
  <c r="K173" i="8" s="1"/>
  <c r="L173" i="8" s="1"/>
  <c r="M173" i="8" s="1"/>
  <c r="N173" i="8" s="1"/>
  <c r="O173" i="8" s="1"/>
  <c r="P173" i="8" s="1"/>
  <c r="Q173" i="8" s="1"/>
  <c r="R173" i="8" s="1"/>
  <c r="S173" i="8" s="1"/>
  <c r="T173" i="8" s="1"/>
  <c r="U173" i="8" s="1"/>
  <c r="V173" i="8" s="1"/>
  <c r="W173" i="8" s="1"/>
  <c r="X173" i="8" s="1"/>
  <c r="Y173" i="8" s="1"/>
  <c r="Z173" i="8" s="1"/>
  <c r="C174" i="8"/>
  <c r="D174" i="8" s="1"/>
  <c r="E174" i="8" s="1"/>
  <c r="F174" i="8" s="1"/>
  <c r="G174" i="8" s="1"/>
  <c r="H174" i="8" s="1"/>
  <c r="I174" i="8" s="1"/>
  <c r="J174" i="8" s="1"/>
  <c r="K174" i="8" s="1"/>
  <c r="L174" i="8" s="1"/>
  <c r="M174" i="8" s="1"/>
  <c r="N174" i="8" s="1"/>
  <c r="O174" i="8" s="1"/>
  <c r="P174" i="8" s="1"/>
  <c r="Q174" i="8" s="1"/>
  <c r="R174" i="8" s="1"/>
  <c r="S174" i="8" s="1"/>
  <c r="T174" i="8" s="1"/>
  <c r="U174" i="8" s="1"/>
  <c r="V174" i="8" s="1"/>
  <c r="W174" i="8" s="1"/>
  <c r="X174" i="8" s="1"/>
  <c r="Y174" i="8" s="1"/>
  <c r="Z174" i="8" s="1"/>
  <c r="C175" i="8"/>
  <c r="D175" i="8" s="1"/>
  <c r="E175" i="8" s="1"/>
  <c r="F175" i="8" s="1"/>
  <c r="G175" i="8" s="1"/>
  <c r="H175" i="8" s="1"/>
  <c r="I175" i="8" s="1"/>
  <c r="J175" i="8" s="1"/>
  <c r="K175" i="8" s="1"/>
  <c r="L175" i="8" s="1"/>
  <c r="M175" i="8" s="1"/>
  <c r="N175" i="8" s="1"/>
  <c r="O175" i="8" s="1"/>
  <c r="P175" i="8" s="1"/>
  <c r="Q175" i="8" s="1"/>
  <c r="R175" i="8" s="1"/>
  <c r="S175" i="8" s="1"/>
  <c r="T175" i="8" s="1"/>
  <c r="U175" i="8" s="1"/>
  <c r="V175" i="8" s="1"/>
  <c r="W175" i="8" s="1"/>
  <c r="X175" i="8" s="1"/>
  <c r="Y175" i="8" s="1"/>
  <c r="Z175" i="8" s="1"/>
  <c r="C176" i="8"/>
  <c r="D176" i="8" s="1"/>
  <c r="E176" i="8" s="1"/>
  <c r="F176" i="8" s="1"/>
  <c r="G176" i="8" s="1"/>
  <c r="H176" i="8" s="1"/>
  <c r="I176" i="8" s="1"/>
  <c r="J176" i="8" s="1"/>
  <c r="K176" i="8" s="1"/>
  <c r="L176" i="8" s="1"/>
  <c r="M176" i="8" s="1"/>
  <c r="N176" i="8" s="1"/>
  <c r="O176" i="8" s="1"/>
  <c r="P176" i="8" s="1"/>
  <c r="Q176" i="8" s="1"/>
  <c r="R176" i="8" s="1"/>
  <c r="S176" i="8" s="1"/>
  <c r="T176" i="8" s="1"/>
  <c r="U176" i="8" s="1"/>
  <c r="V176" i="8" s="1"/>
  <c r="W176" i="8" s="1"/>
  <c r="X176" i="8" s="1"/>
  <c r="Y176" i="8" s="1"/>
  <c r="Z176" i="8" s="1"/>
  <c r="C177" i="8"/>
  <c r="D177" i="8" s="1"/>
  <c r="E177" i="8" s="1"/>
  <c r="F177" i="8" s="1"/>
  <c r="G177" i="8" s="1"/>
  <c r="H177" i="8" s="1"/>
  <c r="I177" i="8" s="1"/>
  <c r="J177" i="8" s="1"/>
  <c r="K177" i="8" s="1"/>
  <c r="L177" i="8" s="1"/>
  <c r="M177" i="8" s="1"/>
  <c r="N177" i="8" s="1"/>
  <c r="O177" i="8" s="1"/>
  <c r="P177" i="8" s="1"/>
  <c r="Q177" i="8" s="1"/>
  <c r="R177" i="8" s="1"/>
  <c r="S177" i="8" s="1"/>
  <c r="T177" i="8" s="1"/>
  <c r="U177" i="8" s="1"/>
  <c r="V177" i="8" s="1"/>
  <c r="W177" i="8" s="1"/>
  <c r="X177" i="8" s="1"/>
  <c r="Y177" i="8" s="1"/>
  <c r="Z177" i="8" s="1"/>
  <c r="C178" i="8"/>
  <c r="D178" i="8" s="1"/>
  <c r="E178" i="8" s="1"/>
  <c r="F178" i="8" s="1"/>
  <c r="G178" i="8" s="1"/>
  <c r="H178" i="8" s="1"/>
  <c r="I178" i="8" s="1"/>
  <c r="J178" i="8" s="1"/>
  <c r="K178" i="8" s="1"/>
  <c r="L178" i="8" s="1"/>
  <c r="M178" i="8" s="1"/>
  <c r="N178" i="8" s="1"/>
  <c r="O178" i="8" s="1"/>
  <c r="P178" i="8" s="1"/>
  <c r="Q178" i="8" s="1"/>
  <c r="R178" i="8" s="1"/>
  <c r="S178" i="8" s="1"/>
  <c r="T178" i="8" s="1"/>
  <c r="U178" i="8" s="1"/>
  <c r="V178" i="8" s="1"/>
  <c r="W178" i="8" s="1"/>
  <c r="X178" i="8" s="1"/>
  <c r="Y178" i="8" s="1"/>
  <c r="Z178" i="8" s="1"/>
  <c r="C179" i="8"/>
  <c r="D179" i="8" s="1"/>
  <c r="E179" i="8" s="1"/>
  <c r="F179" i="8" s="1"/>
  <c r="G179" i="8" s="1"/>
  <c r="H179" i="8" s="1"/>
  <c r="I179" i="8" s="1"/>
  <c r="J179" i="8" s="1"/>
  <c r="K179" i="8" s="1"/>
  <c r="L179" i="8" s="1"/>
  <c r="M179" i="8" s="1"/>
  <c r="N179" i="8" s="1"/>
  <c r="O179" i="8" s="1"/>
  <c r="P179" i="8" s="1"/>
  <c r="Q179" i="8" s="1"/>
  <c r="R179" i="8" s="1"/>
  <c r="S179" i="8" s="1"/>
  <c r="T179" i="8" s="1"/>
  <c r="U179" i="8" s="1"/>
  <c r="V179" i="8" s="1"/>
  <c r="W179" i="8" s="1"/>
  <c r="X179" i="8" s="1"/>
  <c r="Y179" i="8" s="1"/>
  <c r="Z179" i="8" s="1"/>
  <c r="C180" i="8"/>
  <c r="D180" i="8" s="1"/>
  <c r="E180" i="8" s="1"/>
  <c r="F180" i="8" s="1"/>
  <c r="G180" i="8" s="1"/>
  <c r="H180" i="8" s="1"/>
  <c r="I180" i="8" s="1"/>
  <c r="J180" i="8" s="1"/>
  <c r="K180" i="8" s="1"/>
  <c r="L180" i="8" s="1"/>
  <c r="M180" i="8" s="1"/>
  <c r="N180" i="8" s="1"/>
  <c r="O180" i="8" s="1"/>
  <c r="P180" i="8" s="1"/>
  <c r="Q180" i="8" s="1"/>
  <c r="R180" i="8" s="1"/>
  <c r="S180" i="8" s="1"/>
  <c r="T180" i="8" s="1"/>
  <c r="U180" i="8" s="1"/>
  <c r="V180" i="8" s="1"/>
  <c r="W180" i="8" s="1"/>
  <c r="X180" i="8" s="1"/>
  <c r="Y180" i="8" s="1"/>
  <c r="Z180" i="8" s="1"/>
  <c r="C181" i="8"/>
  <c r="D181" i="8" s="1"/>
  <c r="E181" i="8" s="1"/>
  <c r="F181" i="8" s="1"/>
  <c r="G181" i="8" s="1"/>
  <c r="H181" i="8" s="1"/>
  <c r="I181" i="8" s="1"/>
  <c r="J181" i="8" s="1"/>
  <c r="K181" i="8" s="1"/>
  <c r="L181" i="8" s="1"/>
  <c r="M181" i="8" s="1"/>
  <c r="N181" i="8" s="1"/>
  <c r="O181" i="8" s="1"/>
  <c r="P181" i="8" s="1"/>
  <c r="Q181" i="8" s="1"/>
  <c r="R181" i="8" s="1"/>
  <c r="S181" i="8" s="1"/>
  <c r="T181" i="8" s="1"/>
  <c r="U181" i="8" s="1"/>
  <c r="V181" i="8" s="1"/>
  <c r="W181" i="8" s="1"/>
  <c r="X181" i="8" s="1"/>
  <c r="Y181" i="8" s="1"/>
  <c r="Z181" i="8" s="1"/>
  <c r="C182" i="8"/>
  <c r="D182" i="8" s="1"/>
  <c r="E182" i="8" s="1"/>
  <c r="F182" i="8" s="1"/>
  <c r="G182" i="8" s="1"/>
  <c r="H182" i="8" s="1"/>
  <c r="I182" i="8" s="1"/>
  <c r="J182" i="8" s="1"/>
  <c r="K182" i="8" s="1"/>
  <c r="L182" i="8" s="1"/>
  <c r="M182" i="8" s="1"/>
  <c r="N182" i="8" s="1"/>
  <c r="O182" i="8" s="1"/>
  <c r="P182" i="8" s="1"/>
  <c r="Q182" i="8" s="1"/>
  <c r="R182" i="8" s="1"/>
  <c r="S182" i="8" s="1"/>
  <c r="T182" i="8" s="1"/>
  <c r="U182" i="8" s="1"/>
  <c r="V182" i="8" s="1"/>
  <c r="W182" i="8" s="1"/>
  <c r="X182" i="8" s="1"/>
  <c r="Y182" i="8" s="1"/>
  <c r="Z182" i="8" s="1"/>
  <c r="C183" i="8"/>
  <c r="D183" i="8" s="1"/>
  <c r="E183" i="8" s="1"/>
  <c r="F183" i="8" s="1"/>
  <c r="G183" i="8" s="1"/>
  <c r="H183" i="8" s="1"/>
  <c r="I183" i="8" s="1"/>
  <c r="J183" i="8" s="1"/>
  <c r="K183" i="8" s="1"/>
  <c r="L183" i="8" s="1"/>
  <c r="M183" i="8" s="1"/>
  <c r="N183" i="8" s="1"/>
  <c r="O183" i="8" s="1"/>
  <c r="P183" i="8" s="1"/>
  <c r="Q183" i="8" s="1"/>
  <c r="R183" i="8" s="1"/>
  <c r="S183" i="8" s="1"/>
  <c r="T183" i="8" s="1"/>
  <c r="U183" i="8" s="1"/>
  <c r="V183" i="8" s="1"/>
  <c r="W183" i="8" s="1"/>
  <c r="X183" i="8" s="1"/>
  <c r="Y183" i="8" s="1"/>
  <c r="Z183" i="8" s="1"/>
  <c r="C184" i="8"/>
  <c r="D184" i="8" s="1"/>
  <c r="E184" i="8" s="1"/>
  <c r="F184" i="8" s="1"/>
  <c r="G184" i="8" s="1"/>
  <c r="H184" i="8" s="1"/>
  <c r="I184" i="8" s="1"/>
  <c r="J184" i="8" s="1"/>
  <c r="K184" i="8" s="1"/>
  <c r="L184" i="8" s="1"/>
  <c r="M184" i="8" s="1"/>
  <c r="N184" i="8" s="1"/>
  <c r="O184" i="8" s="1"/>
  <c r="P184" i="8" s="1"/>
  <c r="Q184" i="8" s="1"/>
  <c r="R184" i="8" s="1"/>
  <c r="S184" i="8" s="1"/>
  <c r="T184" i="8" s="1"/>
  <c r="U184" i="8" s="1"/>
  <c r="V184" i="8" s="1"/>
  <c r="W184" i="8" s="1"/>
  <c r="X184" i="8" s="1"/>
  <c r="Y184" i="8" s="1"/>
  <c r="Z184" i="8" s="1"/>
  <c r="C185" i="8"/>
  <c r="D185" i="8" s="1"/>
  <c r="E185" i="8" s="1"/>
  <c r="F185" i="8" s="1"/>
  <c r="G185" i="8" s="1"/>
  <c r="H185" i="8" s="1"/>
  <c r="I185" i="8" s="1"/>
  <c r="J185" i="8" s="1"/>
  <c r="K185" i="8" s="1"/>
  <c r="L185" i="8" s="1"/>
  <c r="M185" i="8" s="1"/>
  <c r="N185" i="8" s="1"/>
  <c r="O185" i="8" s="1"/>
  <c r="P185" i="8" s="1"/>
  <c r="Q185" i="8" s="1"/>
  <c r="R185" i="8" s="1"/>
  <c r="S185" i="8" s="1"/>
  <c r="T185" i="8" s="1"/>
  <c r="U185" i="8" s="1"/>
  <c r="V185" i="8" s="1"/>
  <c r="W185" i="8" s="1"/>
  <c r="X185" i="8" s="1"/>
  <c r="Y185" i="8" s="1"/>
  <c r="Z185" i="8" s="1"/>
  <c r="C186" i="8"/>
  <c r="D186" i="8" s="1"/>
  <c r="E186" i="8" s="1"/>
  <c r="F186" i="8" s="1"/>
  <c r="G186" i="8" s="1"/>
  <c r="H186" i="8" s="1"/>
  <c r="I186" i="8" s="1"/>
  <c r="J186" i="8" s="1"/>
  <c r="K186" i="8" s="1"/>
  <c r="L186" i="8" s="1"/>
  <c r="M186" i="8" s="1"/>
  <c r="N186" i="8" s="1"/>
  <c r="O186" i="8" s="1"/>
  <c r="P186" i="8" s="1"/>
  <c r="Q186" i="8" s="1"/>
  <c r="R186" i="8" s="1"/>
  <c r="S186" i="8" s="1"/>
  <c r="T186" i="8" s="1"/>
  <c r="U186" i="8" s="1"/>
  <c r="V186" i="8" s="1"/>
  <c r="W186" i="8" s="1"/>
  <c r="X186" i="8" s="1"/>
  <c r="Y186" i="8" s="1"/>
  <c r="Z186" i="8" s="1"/>
  <c r="C187" i="8"/>
  <c r="D187" i="8" s="1"/>
  <c r="E187" i="8" s="1"/>
  <c r="F187" i="8" s="1"/>
  <c r="G187" i="8" s="1"/>
  <c r="H187" i="8" s="1"/>
  <c r="I187" i="8" s="1"/>
  <c r="J187" i="8" s="1"/>
  <c r="K187" i="8" s="1"/>
  <c r="L187" i="8" s="1"/>
  <c r="M187" i="8" s="1"/>
  <c r="N187" i="8" s="1"/>
  <c r="O187" i="8" s="1"/>
  <c r="P187" i="8" s="1"/>
  <c r="Q187" i="8" s="1"/>
  <c r="R187" i="8" s="1"/>
  <c r="S187" i="8" s="1"/>
  <c r="T187" i="8" s="1"/>
  <c r="U187" i="8" s="1"/>
  <c r="V187" i="8" s="1"/>
  <c r="W187" i="8" s="1"/>
  <c r="X187" i="8" s="1"/>
  <c r="Y187" i="8" s="1"/>
  <c r="Z187" i="8" s="1"/>
  <c r="C188" i="8"/>
  <c r="D188" i="8" s="1"/>
  <c r="E188" i="8" s="1"/>
  <c r="F188" i="8" s="1"/>
  <c r="G188" i="8" s="1"/>
  <c r="H188" i="8" s="1"/>
  <c r="I188" i="8" s="1"/>
  <c r="J188" i="8" s="1"/>
  <c r="K188" i="8" s="1"/>
  <c r="L188" i="8" s="1"/>
  <c r="M188" i="8" s="1"/>
  <c r="N188" i="8" s="1"/>
  <c r="O188" i="8" s="1"/>
  <c r="P188" i="8" s="1"/>
  <c r="Q188" i="8" s="1"/>
  <c r="R188" i="8" s="1"/>
  <c r="S188" i="8" s="1"/>
  <c r="T188" i="8" s="1"/>
  <c r="U188" i="8" s="1"/>
  <c r="V188" i="8" s="1"/>
  <c r="W188" i="8" s="1"/>
  <c r="X188" i="8" s="1"/>
  <c r="Y188" i="8" s="1"/>
  <c r="Z188" i="8" s="1"/>
  <c r="C10" i="8"/>
  <c r="D10" i="8" s="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C11" i="7"/>
  <c r="D11" i="7" s="1"/>
  <c r="E11" i="7" s="1"/>
  <c r="F11" i="7" s="1"/>
  <c r="G11" i="7" s="1"/>
  <c r="H11" i="7" s="1"/>
  <c r="I11" i="7" s="1"/>
  <c r="J11" i="7" s="1"/>
  <c r="K11" i="7" s="1"/>
  <c r="L11" i="7" s="1"/>
  <c r="M11" i="7" s="1"/>
  <c r="N11" i="7" s="1"/>
  <c r="O11" i="7" s="1"/>
  <c r="P11" i="7" s="1"/>
  <c r="Q11" i="7" s="1"/>
  <c r="R11" i="7" s="1"/>
  <c r="S11" i="7" s="1"/>
  <c r="T11" i="7" s="1"/>
  <c r="U11" i="7" s="1"/>
  <c r="V11" i="7" s="1"/>
  <c r="W11" i="7" s="1"/>
  <c r="X11" i="7" s="1"/>
  <c r="Y11" i="7" s="1"/>
  <c r="Z11" i="7" s="1"/>
  <c r="C12" i="7"/>
  <c r="D12" i="7" s="1"/>
  <c r="E12" i="7" s="1"/>
  <c r="F12" i="7" s="1"/>
  <c r="G12" i="7" s="1"/>
  <c r="H12" i="7" s="1"/>
  <c r="I12" i="7" s="1"/>
  <c r="J12" i="7" s="1"/>
  <c r="K12" i="7" s="1"/>
  <c r="L12" i="7" s="1"/>
  <c r="M12" i="7" s="1"/>
  <c r="N12" i="7" s="1"/>
  <c r="O12" i="7" s="1"/>
  <c r="P12" i="7" s="1"/>
  <c r="Q12" i="7" s="1"/>
  <c r="R12" i="7" s="1"/>
  <c r="S12" i="7" s="1"/>
  <c r="T12" i="7" s="1"/>
  <c r="U12" i="7" s="1"/>
  <c r="V12" i="7" s="1"/>
  <c r="W12" i="7" s="1"/>
  <c r="X12" i="7" s="1"/>
  <c r="Y12" i="7" s="1"/>
  <c r="Z12" i="7" s="1"/>
  <c r="C13" i="7"/>
  <c r="D13" i="7" s="1"/>
  <c r="E13" i="7" s="1"/>
  <c r="F13" i="7" s="1"/>
  <c r="G13" i="7" s="1"/>
  <c r="H13" i="7" s="1"/>
  <c r="I13" i="7" s="1"/>
  <c r="J13" i="7" s="1"/>
  <c r="K13" i="7" s="1"/>
  <c r="L13" i="7" s="1"/>
  <c r="M13" i="7" s="1"/>
  <c r="N13" i="7" s="1"/>
  <c r="O13" i="7" s="1"/>
  <c r="P13" i="7" s="1"/>
  <c r="Q13" i="7" s="1"/>
  <c r="R13" i="7" s="1"/>
  <c r="S13" i="7" s="1"/>
  <c r="T13" i="7" s="1"/>
  <c r="U13" i="7" s="1"/>
  <c r="V13" i="7" s="1"/>
  <c r="W13" i="7" s="1"/>
  <c r="X13" i="7" s="1"/>
  <c r="Y13" i="7" s="1"/>
  <c r="Z13" i="7" s="1"/>
  <c r="C14" i="7"/>
  <c r="D14" i="7" s="1"/>
  <c r="E14" i="7" s="1"/>
  <c r="F14" i="7" s="1"/>
  <c r="G14" i="7" s="1"/>
  <c r="H14" i="7" s="1"/>
  <c r="I14" i="7" s="1"/>
  <c r="J14" i="7" s="1"/>
  <c r="K14" i="7" s="1"/>
  <c r="L14" i="7" s="1"/>
  <c r="M14" i="7" s="1"/>
  <c r="N14" i="7" s="1"/>
  <c r="O14" i="7" s="1"/>
  <c r="P14" i="7" s="1"/>
  <c r="Q14" i="7" s="1"/>
  <c r="R14" i="7" s="1"/>
  <c r="S14" i="7" s="1"/>
  <c r="T14" i="7" s="1"/>
  <c r="U14" i="7" s="1"/>
  <c r="V14" i="7" s="1"/>
  <c r="W14" i="7" s="1"/>
  <c r="X14" i="7" s="1"/>
  <c r="Y14" i="7" s="1"/>
  <c r="Z14" i="7" s="1"/>
  <c r="C15" i="7"/>
  <c r="D15" i="7" s="1"/>
  <c r="E15" i="7" s="1"/>
  <c r="F15" i="7" s="1"/>
  <c r="G15" i="7" s="1"/>
  <c r="H15" i="7" s="1"/>
  <c r="I15" i="7" s="1"/>
  <c r="J15" i="7" s="1"/>
  <c r="K15" i="7" s="1"/>
  <c r="L15" i="7" s="1"/>
  <c r="M15" i="7" s="1"/>
  <c r="N15" i="7" s="1"/>
  <c r="O15" i="7" s="1"/>
  <c r="P15" i="7" s="1"/>
  <c r="Q15" i="7" s="1"/>
  <c r="R15" i="7" s="1"/>
  <c r="S15" i="7" s="1"/>
  <c r="T15" i="7" s="1"/>
  <c r="U15" i="7" s="1"/>
  <c r="V15" i="7" s="1"/>
  <c r="W15" i="7" s="1"/>
  <c r="X15" i="7" s="1"/>
  <c r="Y15" i="7" s="1"/>
  <c r="Z15" i="7" s="1"/>
  <c r="C16" i="7"/>
  <c r="D16" i="7" s="1"/>
  <c r="E16" i="7" s="1"/>
  <c r="F16" i="7" s="1"/>
  <c r="G16" i="7" s="1"/>
  <c r="H16" i="7" s="1"/>
  <c r="I16" i="7" s="1"/>
  <c r="J16" i="7" s="1"/>
  <c r="K16" i="7" s="1"/>
  <c r="L16" i="7" s="1"/>
  <c r="M16" i="7" s="1"/>
  <c r="N16" i="7" s="1"/>
  <c r="O16" i="7" s="1"/>
  <c r="P16" i="7" s="1"/>
  <c r="Q16" i="7" s="1"/>
  <c r="R16" i="7" s="1"/>
  <c r="S16" i="7" s="1"/>
  <c r="T16" i="7" s="1"/>
  <c r="U16" i="7" s="1"/>
  <c r="V16" i="7" s="1"/>
  <c r="W16" i="7" s="1"/>
  <c r="X16" i="7" s="1"/>
  <c r="Y16" i="7" s="1"/>
  <c r="Z16" i="7" s="1"/>
  <c r="C17" i="7"/>
  <c r="D17" i="7" s="1"/>
  <c r="E17" i="7" s="1"/>
  <c r="F17" i="7" s="1"/>
  <c r="G17" i="7" s="1"/>
  <c r="H17" i="7" s="1"/>
  <c r="I17" i="7" s="1"/>
  <c r="J17" i="7" s="1"/>
  <c r="K17" i="7" s="1"/>
  <c r="L17" i="7" s="1"/>
  <c r="M17" i="7" s="1"/>
  <c r="N17" i="7" s="1"/>
  <c r="O17" i="7" s="1"/>
  <c r="P17" i="7" s="1"/>
  <c r="Q17" i="7" s="1"/>
  <c r="R17" i="7" s="1"/>
  <c r="S17" i="7" s="1"/>
  <c r="T17" i="7" s="1"/>
  <c r="U17" i="7" s="1"/>
  <c r="V17" i="7" s="1"/>
  <c r="W17" i="7" s="1"/>
  <c r="X17" i="7" s="1"/>
  <c r="Y17" i="7" s="1"/>
  <c r="Z17" i="7" s="1"/>
  <c r="C18" i="7"/>
  <c r="D18" i="7" s="1"/>
  <c r="E18" i="7" s="1"/>
  <c r="F18" i="7" s="1"/>
  <c r="G18" i="7" s="1"/>
  <c r="H18" i="7" s="1"/>
  <c r="I18" i="7" s="1"/>
  <c r="J18" i="7" s="1"/>
  <c r="K18" i="7" s="1"/>
  <c r="L18" i="7" s="1"/>
  <c r="M18" i="7" s="1"/>
  <c r="N18" i="7" s="1"/>
  <c r="O18" i="7" s="1"/>
  <c r="P18" i="7" s="1"/>
  <c r="Q18" i="7" s="1"/>
  <c r="R18" i="7" s="1"/>
  <c r="S18" i="7" s="1"/>
  <c r="T18" i="7" s="1"/>
  <c r="U18" i="7" s="1"/>
  <c r="V18" i="7" s="1"/>
  <c r="W18" i="7" s="1"/>
  <c r="X18" i="7" s="1"/>
  <c r="Y18" i="7" s="1"/>
  <c r="Z18" i="7" s="1"/>
  <c r="C19" i="7"/>
  <c r="D19" i="7" s="1"/>
  <c r="E19" i="7" s="1"/>
  <c r="F19" i="7" s="1"/>
  <c r="G19" i="7" s="1"/>
  <c r="H19" i="7" s="1"/>
  <c r="I19" i="7" s="1"/>
  <c r="J19" i="7" s="1"/>
  <c r="K19" i="7" s="1"/>
  <c r="L19" i="7" s="1"/>
  <c r="M19" i="7" s="1"/>
  <c r="N19" i="7" s="1"/>
  <c r="O19" i="7" s="1"/>
  <c r="P19" i="7" s="1"/>
  <c r="Q19" i="7" s="1"/>
  <c r="R19" i="7" s="1"/>
  <c r="S19" i="7" s="1"/>
  <c r="T19" i="7" s="1"/>
  <c r="U19" i="7" s="1"/>
  <c r="V19" i="7" s="1"/>
  <c r="W19" i="7" s="1"/>
  <c r="X19" i="7" s="1"/>
  <c r="Y19" i="7" s="1"/>
  <c r="Z19" i="7" s="1"/>
  <c r="C20" i="7"/>
  <c r="D20" i="7" s="1"/>
  <c r="E20" i="7" s="1"/>
  <c r="F20" i="7" s="1"/>
  <c r="G20" i="7" s="1"/>
  <c r="H20" i="7" s="1"/>
  <c r="I20" i="7" s="1"/>
  <c r="J20" i="7" s="1"/>
  <c r="K20" i="7" s="1"/>
  <c r="L20" i="7" s="1"/>
  <c r="M20" i="7" s="1"/>
  <c r="N20" i="7" s="1"/>
  <c r="O20" i="7" s="1"/>
  <c r="P20" i="7" s="1"/>
  <c r="Q20" i="7" s="1"/>
  <c r="R20" i="7" s="1"/>
  <c r="S20" i="7" s="1"/>
  <c r="T20" i="7" s="1"/>
  <c r="U20" i="7" s="1"/>
  <c r="V20" i="7" s="1"/>
  <c r="W20" i="7" s="1"/>
  <c r="X20" i="7" s="1"/>
  <c r="Y20" i="7" s="1"/>
  <c r="Z20" i="7" s="1"/>
  <c r="C21" i="7"/>
  <c r="D21" i="7" s="1"/>
  <c r="E21" i="7" s="1"/>
  <c r="F21" i="7" s="1"/>
  <c r="G21" i="7" s="1"/>
  <c r="H21" i="7" s="1"/>
  <c r="I21" i="7" s="1"/>
  <c r="J21" i="7" s="1"/>
  <c r="K21" i="7" s="1"/>
  <c r="L21" i="7" s="1"/>
  <c r="M21" i="7" s="1"/>
  <c r="N21" i="7" s="1"/>
  <c r="O21" i="7" s="1"/>
  <c r="P21" i="7" s="1"/>
  <c r="Q21" i="7" s="1"/>
  <c r="R21" i="7" s="1"/>
  <c r="S21" i="7" s="1"/>
  <c r="T21" i="7" s="1"/>
  <c r="U21" i="7" s="1"/>
  <c r="V21" i="7" s="1"/>
  <c r="W21" i="7" s="1"/>
  <c r="X21" i="7" s="1"/>
  <c r="Y21" i="7" s="1"/>
  <c r="Z21" i="7" s="1"/>
  <c r="C22" i="7"/>
  <c r="D22" i="7" s="1"/>
  <c r="E22" i="7" s="1"/>
  <c r="F22" i="7" s="1"/>
  <c r="G22" i="7" s="1"/>
  <c r="H22" i="7" s="1"/>
  <c r="I22" i="7" s="1"/>
  <c r="J22" i="7" s="1"/>
  <c r="K22" i="7" s="1"/>
  <c r="L22" i="7" s="1"/>
  <c r="M22" i="7" s="1"/>
  <c r="N22" i="7" s="1"/>
  <c r="O22" i="7" s="1"/>
  <c r="P22" i="7" s="1"/>
  <c r="Q22" i="7" s="1"/>
  <c r="R22" i="7" s="1"/>
  <c r="S22" i="7" s="1"/>
  <c r="T22" i="7" s="1"/>
  <c r="U22" i="7" s="1"/>
  <c r="V22" i="7" s="1"/>
  <c r="W22" i="7" s="1"/>
  <c r="X22" i="7" s="1"/>
  <c r="Y22" i="7" s="1"/>
  <c r="Z22" i="7" s="1"/>
  <c r="C23" i="7"/>
  <c r="D23" i="7" s="1"/>
  <c r="E23" i="7" s="1"/>
  <c r="F23" i="7" s="1"/>
  <c r="G23" i="7" s="1"/>
  <c r="H23" i="7" s="1"/>
  <c r="I23" i="7" s="1"/>
  <c r="J23" i="7" s="1"/>
  <c r="K23" i="7" s="1"/>
  <c r="L23" i="7" s="1"/>
  <c r="M23" i="7" s="1"/>
  <c r="N23" i="7" s="1"/>
  <c r="O23" i="7" s="1"/>
  <c r="P23" i="7" s="1"/>
  <c r="Q23" i="7" s="1"/>
  <c r="R23" i="7" s="1"/>
  <c r="S23" i="7" s="1"/>
  <c r="T23" i="7" s="1"/>
  <c r="U23" i="7" s="1"/>
  <c r="V23" i="7" s="1"/>
  <c r="W23" i="7" s="1"/>
  <c r="X23" i="7" s="1"/>
  <c r="Y23" i="7" s="1"/>
  <c r="Z23" i="7" s="1"/>
  <c r="C24" i="7"/>
  <c r="D24" i="7" s="1"/>
  <c r="E24" i="7" s="1"/>
  <c r="F24" i="7" s="1"/>
  <c r="G24" i="7" s="1"/>
  <c r="H24" i="7" s="1"/>
  <c r="I24" i="7" s="1"/>
  <c r="J24" i="7" s="1"/>
  <c r="K24" i="7" s="1"/>
  <c r="L24" i="7" s="1"/>
  <c r="M24" i="7" s="1"/>
  <c r="N24" i="7" s="1"/>
  <c r="O24" i="7" s="1"/>
  <c r="P24" i="7" s="1"/>
  <c r="Q24" i="7" s="1"/>
  <c r="R24" i="7" s="1"/>
  <c r="S24" i="7" s="1"/>
  <c r="T24" i="7" s="1"/>
  <c r="U24" i="7" s="1"/>
  <c r="V24" i="7" s="1"/>
  <c r="W24" i="7" s="1"/>
  <c r="X24" i="7" s="1"/>
  <c r="Y24" i="7" s="1"/>
  <c r="Z24" i="7" s="1"/>
  <c r="C25" i="7"/>
  <c r="D25" i="7" s="1"/>
  <c r="E25" i="7" s="1"/>
  <c r="F25" i="7" s="1"/>
  <c r="G25" i="7" s="1"/>
  <c r="H25" i="7" s="1"/>
  <c r="I25" i="7" s="1"/>
  <c r="J25" i="7" s="1"/>
  <c r="K25" i="7" s="1"/>
  <c r="L25" i="7" s="1"/>
  <c r="M25" i="7" s="1"/>
  <c r="N25" i="7" s="1"/>
  <c r="O25" i="7" s="1"/>
  <c r="P25" i="7" s="1"/>
  <c r="Q25" i="7" s="1"/>
  <c r="R25" i="7" s="1"/>
  <c r="S25" i="7" s="1"/>
  <c r="T25" i="7" s="1"/>
  <c r="U25" i="7" s="1"/>
  <c r="V25" i="7" s="1"/>
  <c r="W25" i="7" s="1"/>
  <c r="X25" i="7" s="1"/>
  <c r="Y25" i="7" s="1"/>
  <c r="Z25" i="7" s="1"/>
  <c r="C26" i="7"/>
  <c r="D26" i="7" s="1"/>
  <c r="E26" i="7" s="1"/>
  <c r="F26" i="7" s="1"/>
  <c r="G26" i="7" s="1"/>
  <c r="H26" i="7" s="1"/>
  <c r="I26" i="7" s="1"/>
  <c r="J26" i="7" s="1"/>
  <c r="K26" i="7" s="1"/>
  <c r="L26" i="7" s="1"/>
  <c r="M26" i="7" s="1"/>
  <c r="N26" i="7" s="1"/>
  <c r="O26" i="7" s="1"/>
  <c r="P26" i="7" s="1"/>
  <c r="Q26" i="7" s="1"/>
  <c r="R26" i="7" s="1"/>
  <c r="S26" i="7" s="1"/>
  <c r="T26" i="7" s="1"/>
  <c r="U26" i="7" s="1"/>
  <c r="V26" i="7" s="1"/>
  <c r="W26" i="7" s="1"/>
  <c r="X26" i="7" s="1"/>
  <c r="Y26" i="7" s="1"/>
  <c r="Z26" i="7" s="1"/>
  <c r="C27" i="7"/>
  <c r="D27" i="7" s="1"/>
  <c r="E27" i="7" s="1"/>
  <c r="F27" i="7" s="1"/>
  <c r="G27" i="7" s="1"/>
  <c r="H27" i="7" s="1"/>
  <c r="I27" i="7" s="1"/>
  <c r="J27" i="7" s="1"/>
  <c r="K27" i="7" s="1"/>
  <c r="L27" i="7" s="1"/>
  <c r="M27" i="7" s="1"/>
  <c r="N27" i="7" s="1"/>
  <c r="O27" i="7" s="1"/>
  <c r="P27" i="7" s="1"/>
  <c r="Q27" i="7" s="1"/>
  <c r="R27" i="7" s="1"/>
  <c r="S27" i="7" s="1"/>
  <c r="T27" i="7" s="1"/>
  <c r="U27" i="7" s="1"/>
  <c r="V27" i="7" s="1"/>
  <c r="W27" i="7" s="1"/>
  <c r="X27" i="7" s="1"/>
  <c r="Y27" i="7" s="1"/>
  <c r="Z27" i="7" s="1"/>
  <c r="C28" i="7"/>
  <c r="D28" i="7" s="1"/>
  <c r="E28" i="7" s="1"/>
  <c r="F28" i="7" s="1"/>
  <c r="G28" i="7" s="1"/>
  <c r="H28" i="7" s="1"/>
  <c r="I28" i="7" s="1"/>
  <c r="J28" i="7" s="1"/>
  <c r="K28" i="7" s="1"/>
  <c r="L28" i="7" s="1"/>
  <c r="M28" i="7" s="1"/>
  <c r="N28" i="7" s="1"/>
  <c r="O28" i="7" s="1"/>
  <c r="P28" i="7" s="1"/>
  <c r="Q28" i="7" s="1"/>
  <c r="R28" i="7" s="1"/>
  <c r="S28" i="7" s="1"/>
  <c r="T28" i="7" s="1"/>
  <c r="U28" i="7" s="1"/>
  <c r="V28" i="7" s="1"/>
  <c r="W28" i="7" s="1"/>
  <c r="X28" i="7" s="1"/>
  <c r="Y28" i="7" s="1"/>
  <c r="Z28" i="7" s="1"/>
  <c r="C29" i="7"/>
  <c r="D29" i="7" s="1"/>
  <c r="E29" i="7" s="1"/>
  <c r="F29" i="7" s="1"/>
  <c r="G29" i="7" s="1"/>
  <c r="H29" i="7" s="1"/>
  <c r="I29" i="7" s="1"/>
  <c r="J29" i="7" s="1"/>
  <c r="K29" i="7" s="1"/>
  <c r="L29" i="7" s="1"/>
  <c r="M29" i="7" s="1"/>
  <c r="N29" i="7" s="1"/>
  <c r="O29" i="7" s="1"/>
  <c r="P29" i="7" s="1"/>
  <c r="Q29" i="7" s="1"/>
  <c r="R29" i="7" s="1"/>
  <c r="S29" i="7" s="1"/>
  <c r="T29" i="7" s="1"/>
  <c r="U29" i="7" s="1"/>
  <c r="V29" i="7" s="1"/>
  <c r="W29" i="7" s="1"/>
  <c r="X29" i="7" s="1"/>
  <c r="Y29" i="7" s="1"/>
  <c r="Z29" i="7" s="1"/>
  <c r="C30" i="7"/>
  <c r="D30" i="7" s="1"/>
  <c r="E30" i="7" s="1"/>
  <c r="F30" i="7" s="1"/>
  <c r="G30" i="7" s="1"/>
  <c r="H30" i="7" s="1"/>
  <c r="I30" i="7" s="1"/>
  <c r="J30" i="7" s="1"/>
  <c r="K30" i="7" s="1"/>
  <c r="L30" i="7" s="1"/>
  <c r="M30" i="7" s="1"/>
  <c r="N30" i="7" s="1"/>
  <c r="O30" i="7" s="1"/>
  <c r="P30" i="7" s="1"/>
  <c r="Q30" i="7" s="1"/>
  <c r="R30" i="7" s="1"/>
  <c r="S30" i="7" s="1"/>
  <c r="T30" i="7" s="1"/>
  <c r="U30" i="7" s="1"/>
  <c r="V30" i="7" s="1"/>
  <c r="W30" i="7" s="1"/>
  <c r="X30" i="7" s="1"/>
  <c r="Y30" i="7" s="1"/>
  <c r="Z30" i="7" s="1"/>
  <c r="C31" i="7"/>
  <c r="D31" i="7" s="1"/>
  <c r="E31" i="7" s="1"/>
  <c r="F31" i="7" s="1"/>
  <c r="G31" i="7" s="1"/>
  <c r="H31" i="7" s="1"/>
  <c r="I31" i="7" s="1"/>
  <c r="J31" i="7" s="1"/>
  <c r="K31" i="7" s="1"/>
  <c r="L31" i="7" s="1"/>
  <c r="M31" i="7" s="1"/>
  <c r="N31" i="7" s="1"/>
  <c r="O31" i="7" s="1"/>
  <c r="P31" i="7" s="1"/>
  <c r="Q31" i="7" s="1"/>
  <c r="R31" i="7" s="1"/>
  <c r="S31" i="7" s="1"/>
  <c r="T31" i="7" s="1"/>
  <c r="U31" i="7" s="1"/>
  <c r="V31" i="7" s="1"/>
  <c r="W31" i="7" s="1"/>
  <c r="X31" i="7" s="1"/>
  <c r="Y31" i="7" s="1"/>
  <c r="Z31" i="7" s="1"/>
  <c r="C32" i="7"/>
  <c r="D32" i="7" s="1"/>
  <c r="E32" i="7" s="1"/>
  <c r="F32" i="7" s="1"/>
  <c r="G32" i="7" s="1"/>
  <c r="H32" i="7" s="1"/>
  <c r="I32" i="7" s="1"/>
  <c r="J32" i="7" s="1"/>
  <c r="K32" i="7" s="1"/>
  <c r="L32" i="7" s="1"/>
  <c r="M32" i="7" s="1"/>
  <c r="N32" i="7" s="1"/>
  <c r="O32" i="7" s="1"/>
  <c r="P32" i="7" s="1"/>
  <c r="Q32" i="7" s="1"/>
  <c r="R32" i="7" s="1"/>
  <c r="S32" i="7" s="1"/>
  <c r="T32" i="7" s="1"/>
  <c r="U32" i="7" s="1"/>
  <c r="V32" i="7" s="1"/>
  <c r="W32" i="7" s="1"/>
  <c r="X32" i="7" s="1"/>
  <c r="Y32" i="7" s="1"/>
  <c r="Z32" i="7" s="1"/>
  <c r="C33" i="7"/>
  <c r="D33" i="7" s="1"/>
  <c r="E33" i="7" s="1"/>
  <c r="F33" i="7" s="1"/>
  <c r="G33" i="7" s="1"/>
  <c r="H33" i="7" s="1"/>
  <c r="I33" i="7" s="1"/>
  <c r="J33" i="7" s="1"/>
  <c r="K33" i="7" s="1"/>
  <c r="L33" i="7" s="1"/>
  <c r="M33" i="7" s="1"/>
  <c r="N33" i="7" s="1"/>
  <c r="O33" i="7" s="1"/>
  <c r="P33" i="7" s="1"/>
  <c r="Q33" i="7" s="1"/>
  <c r="R33" i="7" s="1"/>
  <c r="S33" i="7" s="1"/>
  <c r="T33" i="7" s="1"/>
  <c r="U33" i="7" s="1"/>
  <c r="V33" i="7" s="1"/>
  <c r="W33" i="7" s="1"/>
  <c r="X33" i="7" s="1"/>
  <c r="Y33" i="7" s="1"/>
  <c r="Z33" i="7" s="1"/>
  <c r="C34" i="7"/>
  <c r="D34" i="7" s="1"/>
  <c r="E34" i="7" s="1"/>
  <c r="F34" i="7" s="1"/>
  <c r="G34" i="7" s="1"/>
  <c r="H34" i="7" s="1"/>
  <c r="I34" i="7" s="1"/>
  <c r="J34" i="7" s="1"/>
  <c r="K34" i="7" s="1"/>
  <c r="L34" i="7" s="1"/>
  <c r="M34" i="7" s="1"/>
  <c r="N34" i="7" s="1"/>
  <c r="O34" i="7" s="1"/>
  <c r="P34" i="7" s="1"/>
  <c r="Q34" i="7" s="1"/>
  <c r="R34" i="7" s="1"/>
  <c r="S34" i="7" s="1"/>
  <c r="T34" i="7" s="1"/>
  <c r="U34" i="7" s="1"/>
  <c r="V34" i="7" s="1"/>
  <c r="W34" i="7" s="1"/>
  <c r="X34" i="7" s="1"/>
  <c r="Y34" i="7" s="1"/>
  <c r="Z34" i="7" s="1"/>
  <c r="C35" i="7"/>
  <c r="D35" i="7" s="1"/>
  <c r="E35" i="7" s="1"/>
  <c r="F35" i="7" s="1"/>
  <c r="G35" i="7" s="1"/>
  <c r="H35" i="7" s="1"/>
  <c r="I35" i="7" s="1"/>
  <c r="J35" i="7" s="1"/>
  <c r="K35" i="7" s="1"/>
  <c r="L35" i="7" s="1"/>
  <c r="M35" i="7" s="1"/>
  <c r="N35" i="7" s="1"/>
  <c r="O35" i="7" s="1"/>
  <c r="P35" i="7" s="1"/>
  <c r="Q35" i="7" s="1"/>
  <c r="R35" i="7" s="1"/>
  <c r="S35" i="7" s="1"/>
  <c r="T35" i="7" s="1"/>
  <c r="U35" i="7" s="1"/>
  <c r="V35" i="7" s="1"/>
  <c r="W35" i="7" s="1"/>
  <c r="X35" i="7" s="1"/>
  <c r="Y35" i="7" s="1"/>
  <c r="Z35" i="7" s="1"/>
  <c r="C36" i="7"/>
  <c r="D36" i="7" s="1"/>
  <c r="E36" i="7" s="1"/>
  <c r="F36" i="7" s="1"/>
  <c r="G36" i="7" s="1"/>
  <c r="H36" i="7" s="1"/>
  <c r="I36" i="7" s="1"/>
  <c r="J36" i="7" s="1"/>
  <c r="K36" i="7" s="1"/>
  <c r="L36" i="7" s="1"/>
  <c r="M36" i="7" s="1"/>
  <c r="N36" i="7" s="1"/>
  <c r="O36" i="7" s="1"/>
  <c r="P36" i="7" s="1"/>
  <c r="Q36" i="7" s="1"/>
  <c r="R36" i="7" s="1"/>
  <c r="S36" i="7" s="1"/>
  <c r="T36" i="7" s="1"/>
  <c r="U36" i="7" s="1"/>
  <c r="V36" i="7" s="1"/>
  <c r="W36" i="7" s="1"/>
  <c r="X36" i="7" s="1"/>
  <c r="Y36" i="7" s="1"/>
  <c r="Z36" i="7" s="1"/>
  <c r="C37" i="7"/>
  <c r="D37" i="7" s="1"/>
  <c r="E37" i="7" s="1"/>
  <c r="F37" i="7" s="1"/>
  <c r="G37" i="7" s="1"/>
  <c r="H37" i="7" s="1"/>
  <c r="I37" i="7" s="1"/>
  <c r="J37" i="7" s="1"/>
  <c r="K37" i="7" s="1"/>
  <c r="L37" i="7" s="1"/>
  <c r="M37" i="7" s="1"/>
  <c r="N37" i="7" s="1"/>
  <c r="O37" i="7" s="1"/>
  <c r="P37" i="7" s="1"/>
  <c r="Q37" i="7" s="1"/>
  <c r="R37" i="7" s="1"/>
  <c r="S37" i="7" s="1"/>
  <c r="T37" i="7" s="1"/>
  <c r="U37" i="7" s="1"/>
  <c r="V37" i="7" s="1"/>
  <c r="W37" i="7" s="1"/>
  <c r="X37" i="7" s="1"/>
  <c r="Y37" i="7" s="1"/>
  <c r="Z37" i="7" s="1"/>
  <c r="C38" i="7"/>
  <c r="D38" i="7" s="1"/>
  <c r="E38" i="7" s="1"/>
  <c r="F38" i="7" s="1"/>
  <c r="G38" i="7" s="1"/>
  <c r="H38" i="7" s="1"/>
  <c r="I38" i="7" s="1"/>
  <c r="J38" i="7" s="1"/>
  <c r="K38" i="7" s="1"/>
  <c r="L38" i="7" s="1"/>
  <c r="M38" i="7" s="1"/>
  <c r="N38" i="7" s="1"/>
  <c r="O38" i="7" s="1"/>
  <c r="P38" i="7" s="1"/>
  <c r="Q38" i="7" s="1"/>
  <c r="R38" i="7" s="1"/>
  <c r="S38" i="7" s="1"/>
  <c r="T38" i="7" s="1"/>
  <c r="U38" i="7" s="1"/>
  <c r="V38" i="7" s="1"/>
  <c r="W38" i="7" s="1"/>
  <c r="X38" i="7" s="1"/>
  <c r="Y38" i="7" s="1"/>
  <c r="Z38" i="7" s="1"/>
  <c r="C39" i="7"/>
  <c r="D39" i="7" s="1"/>
  <c r="E39" i="7" s="1"/>
  <c r="F39" i="7" s="1"/>
  <c r="G39" i="7" s="1"/>
  <c r="H39" i="7" s="1"/>
  <c r="I39" i="7" s="1"/>
  <c r="J39" i="7" s="1"/>
  <c r="K39" i="7" s="1"/>
  <c r="L39" i="7" s="1"/>
  <c r="M39" i="7" s="1"/>
  <c r="N39" i="7" s="1"/>
  <c r="O39" i="7" s="1"/>
  <c r="P39" i="7" s="1"/>
  <c r="Q39" i="7" s="1"/>
  <c r="R39" i="7" s="1"/>
  <c r="S39" i="7" s="1"/>
  <c r="T39" i="7" s="1"/>
  <c r="U39" i="7" s="1"/>
  <c r="V39" i="7" s="1"/>
  <c r="W39" i="7" s="1"/>
  <c r="X39" i="7" s="1"/>
  <c r="Y39" i="7" s="1"/>
  <c r="Z39" i="7" s="1"/>
  <c r="C40" i="7"/>
  <c r="D40" i="7" s="1"/>
  <c r="E40" i="7" s="1"/>
  <c r="F40" i="7" s="1"/>
  <c r="G40" i="7" s="1"/>
  <c r="H40" i="7" s="1"/>
  <c r="I40" i="7" s="1"/>
  <c r="J40" i="7" s="1"/>
  <c r="K40" i="7" s="1"/>
  <c r="L40" i="7" s="1"/>
  <c r="M40" i="7" s="1"/>
  <c r="N40" i="7" s="1"/>
  <c r="O40" i="7" s="1"/>
  <c r="P40" i="7" s="1"/>
  <c r="Q40" i="7" s="1"/>
  <c r="R40" i="7" s="1"/>
  <c r="S40" i="7" s="1"/>
  <c r="T40" i="7" s="1"/>
  <c r="U40" i="7" s="1"/>
  <c r="V40" i="7" s="1"/>
  <c r="W40" i="7" s="1"/>
  <c r="X40" i="7" s="1"/>
  <c r="Y40" i="7" s="1"/>
  <c r="Z40" i="7" s="1"/>
  <c r="C41" i="7"/>
  <c r="D41" i="7" s="1"/>
  <c r="E41" i="7" s="1"/>
  <c r="F41" i="7" s="1"/>
  <c r="G41" i="7" s="1"/>
  <c r="H41" i="7" s="1"/>
  <c r="I41" i="7" s="1"/>
  <c r="J41" i="7" s="1"/>
  <c r="K41" i="7" s="1"/>
  <c r="L41" i="7" s="1"/>
  <c r="M41" i="7" s="1"/>
  <c r="N41" i="7" s="1"/>
  <c r="O41" i="7" s="1"/>
  <c r="P41" i="7" s="1"/>
  <c r="Q41" i="7" s="1"/>
  <c r="R41" i="7" s="1"/>
  <c r="S41" i="7" s="1"/>
  <c r="T41" i="7" s="1"/>
  <c r="U41" i="7" s="1"/>
  <c r="V41" i="7" s="1"/>
  <c r="W41" i="7" s="1"/>
  <c r="X41" i="7" s="1"/>
  <c r="Y41" i="7" s="1"/>
  <c r="Z41" i="7" s="1"/>
  <c r="C42" i="7"/>
  <c r="D42" i="7" s="1"/>
  <c r="E42" i="7" s="1"/>
  <c r="F42" i="7" s="1"/>
  <c r="G42" i="7" s="1"/>
  <c r="H42" i="7" s="1"/>
  <c r="I42" i="7" s="1"/>
  <c r="J42" i="7" s="1"/>
  <c r="K42" i="7" s="1"/>
  <c r="L42" i="7" s="1"/>
  <c r="M42" i="7" s="1"/>
  <c r="N42" i="7" s="1"/>
  <c r="O42" i="7" s="1"/>
  <c r="P42" i="7" s="1"/>
  <c r="Q42" i="7" s="1"/>
  <c r="R42" i="7" s="1"/>
  <c r="S42" i="7" s="1"/>
  <c r="T42" i="7" s="1"/>
  <c r="U42" i="7" s="1"/>
  <c r="V42" i="7" s="1"/>
  <c r="W42" i="7" s="1"/>
  <c r="X42" i="7" s="1"/>
  <c r="Y42" i="7" s="1"/>
  <c r="Z42" i="7" s="1"/>
  <c r="C43" i="7"/>
  <c r="D43" i="7" s="1"/>
  <c r="E43" i="7" s="1"/>
  <c r="F43" i="7" s="1"/>
  <c r="G43" i="7" s="1"/>
  <c r="H43" i="7" s="1"/>
  <c r="I43" i="7" s="1"/>
  <c r="J43" i="7" s="1"/>
  <c r="K43" i="7" s="1"/>
  <c r="L43" i="7" s="1"/>
  <c r="M43" i="7" s="1"/>
  <c r="N43" i="7" s="1"/>
  <c r="O43" i="7" s="1"/>
  <c r="P43" i="7" s="1"/>
  <c r="Q43" i="7" s="1"/>
  <c r="R43" i="7" s="1"/>
  <c r="S43" i="7" s="1"/>
  <c r="T43" i="7" s="1"/>
  <c r="U43" i="7" s="1"/>
  <c r="V43" i="7" s="1"/>
  <c r="W43" i="7" s="1"/>
  <c r="X43" i="7" s="1"/>
  <c r="Y43" i="7" s="1"/>
  <c r="Z43" i="7" s="1"/>
  <c r="C44" i="7"/>
  <c r="D44" i="7" s="1"/>
  <c r="E44" i="7" s="1"/>
  <c r="F44" i="7" s="1"/>
  <c r="G44" i="7" s="1"/>
  <c r="H44" i="7" s="1"/>
  <c r="I44" i="7" s="1"/>
  <c r="J44" i="7" s="1"/>
  <c r="K44" i="7" s="1"/>
  <c r="L44" i="7" s="1"/>
  <c r="M44" i="7" s="1"/>
  <c r="N44" i="7" s="1"/>
  <c r="O44" i="7" s="1"/>
  <c r="P44" i="7" s="1"/>
  <c r="Q44" i="7" s="1"/>
  <c r="R44" i="7" s="1"/>
  <c r="S44" i="7" s="1"/>
  <c r="T44" i="7" s="1"/>
  <c r="U44" i="7" s="1"/>
  <c r="V44" i="7" s="1"/>
  <c r="W44" i="7" s="1"/>
  <c r="X44" i="7" s="1"/>
  <c r="Y44" i="7" s="1"/>
  <c r="Z44" i="7" s="1"/>
  <c r="C45" i="7"/>
  <c r="D45" i="7" s="1"/>
  <c r="E45" i="7" s="1"/>
  <c r="F45" i="7" s="1"/>
  <c r="G45" i="7" s="1"/>
  <c r="H45" i="7" s="1"/>
  <c r="I45" i="7" s="1"/>
  <c r="J45" i="7" s="1"/>
  <c r="K45" i="7" s="1"/>
  <c r="L45" i="7" s="1"/>
  <c r="M45" i="7" s="1"/>
  <c r="N45" i="7" s="1"/>
  <c r="O45" i="7" s="1"/>
  <c r="P45" i="7" s="1"/>
  <c r="Q45" i="7" s="1"/>
  <c r="R45" i="7" s="1"/>
  <c r="S45" i="7" s="1"/>
  <c r="T45" i="7" s="1"/>
  <c r="U45" i="7" s="1"/>
  <c r="V45" i="7" s="1"/>
  <c r="W45" i="7" s="1"/>
  <c r="X45" i="7" s="1"/>
  <c r="Y45" i="7" s="1"/>
  <c r="Z45" i="7" s="1"/>
  <c r="C46" i="7"/>
  <c r="D46" i="7" s="1"/>
  <c r="E46" i="7" s="1"/>
  <c r="F46" i="7" s="1"/>
  <c r="G46" i="7" s="1"/>
  <c r="H46" i="7" s="1"/>
  <c r="I46" i="7" s="1"/>
  <c r="J46" i="7" s="1"/>
  <c r="K46" i="7" s="1"/>
  <c r="L46" i="7" s="1"/>
  <c r="M46" i="7" s="1"/>
  <c r="N46" i="7" s="1"/>
  <c r="O46" i="7" s="1"/>
  <c r="P46" i="7" s="1"/>
  <c r="Q46" i="7" s="1"/>
  <c r="R46" i="7" s="1"/>
  <c r="S46" i="7" s="1"/>
  <c r="T46" i="7" s="1"/>
  <c r="U46" i="7" s="1"/>
  <c r="V46" i="7" s="1"/>
  <c r="W46" i="7" s="1"/>
  <c r="X46" i="7" s="1"/>
  <c r="Y46" i="7" s="1"/>
  <c r="Z46" i="7" s="1"/>
  <c r="C47" i="7"/>
  <c r="D47" i="7" s="1"/>
  <c r="E47" i="7" s="1"/>
  <c r="F47" i="7" s="1"/>
  <c r="G47" i="7" s="1"/>
  <c r="H47" i="7" s="1"/>
  <c r="I47" i="7" s="1"/>
  <c r="J47" i="7" s="1"/>
  <c r="K47" i="7" s="1"/>
  <c r="L47" i="7" s="1"/>
  <c r="M47" i="7" s="1"/>
  <c r="N47" i="7" s="1"/>
  <c r="O47" i="7" s="1"/>
  <c r="P47" i="7" s="1"/>
  <c r="Q47" i="7" s="1"/>
  <c r="R47" i="7" s="1"/>
  <c r="S47" i="7" s="1"/>
  <c r="T47" i="7" s="1"/>
  <c r="U47" i="7" s="1"/>
  <c r="V47" i="7" s="1"/>
  <c r="W47" i="7" s="1"/>
  <c r="X47" i="7" s="1"/>
  <c r="Y47" i="7" s="1"/>
  <c r="Z47" i="7" s="1"/>
  <c r="C48" i="7"/>
  <c r="D48" i="7" s="1"/>
  <c r="E48" i="7" s="1"/>
  <c r="F48" i="7" s="1"/>
  <c r="G48" i="7" s="1"/>
  <c r="H48" i="7" s="1"/>
  <c r="I48" i="7" s="1"/>
  <c r="J48" i="7" s="1"/>
  <c r="K48" i="7" s="1"/>
  <c r="L48" i="7" s="1"/>
  <c r="M48" i="7" s="1"/>
  <c r="N48" i="7" s="1"/>
  <c r="O48" i="7" s="1"/>
  <c r="P48" i="7" s="1"/>
  <c r="Q48" i="7" s="1"/>
  <c r="R48" i="7" s="1"/>
  <c r="S48" i="7" s="1"/>
  <c r="T48" i="7" s="1"/>
  <c r="U48" i="7" s="1"/>
  <c r="V48" i="7" s="1"/>
  <c r="W48" i="7" s="1"/>
  <c r="X48" i="7" s="1"/>
  <c r="Y48" i="7" s="1"/>
  <c r="Z48" i="7" s="1"/>
  <c r="C49" i="7"/>
  <c r="D49" i="7" s="1"/>
  <c r="E49" i="7" s="1"/>
  <c r="F49" i="7" s="1"/>
  <c r="G49" i="7" s="1"/>
  <c r="H49" i="7" s="1"/>
  <c r="I49" i="7" s="1"/>
  <c r="J49" i="7" s="1"/>
  <c r="K49" i="7" s="1"/>
  <c r="L49" i="7" s="1"/>
  <c r="M49" i="7" s="1"/>
  <c r="N49" i="7" s="1"/>
  <c r="O49" i="7" s="1"/>
  <c r="P49" i="7" s="1"/>
  <c r="Q49" i="7" s="1"/>
  <c r="R49" i="7" s="1"/>
  <c r="S49" i="7" s="1"/>
  <c r="T49" i="7" s="1"/>
  <c r="U49" i="7" s="1"/>
  <c r="V49" i="7" s="1"/>
  <c r="W49" i="7" s="1"/>
  <c r="X49" i="7" s="1"/>
  <c r="Y49" i="7" s="1"/>
  <c r="Z49" i="7" s="1"/>
  <c r="C50" i="7"/>
  <c r="D50" i="7" s="1"/>
  <c r="E50" i="7" s="1"/>
  <c r="F50" i="7" s="1"/>
  <c r="G50" i="7" s="1"/>
  <c r="H50" i="7" s="1"/>
  <c r="I50" i="7" s="1"/>
  <c r="J50" i="7" s="1"/>
  <c r="K50" i="7" s="1"/>
  <c r="L50" i="7" s="1"/>
  <c r="M50" i="7" s="1"/>
  <c r="N50" i="7" s="1"/>
  <c r="O50" i="7" s="1"/>
  <c r="P50" i="7" s="1"/>
  <c r="Q50" i="7" s="1"/>
  <c r="R50" i="7" s="1"/>
  <c r="S50" i="7" s="1"/>
  <c r="T50" i="7" s="1"/>
  <c r="U50" i="7" s="1"/>
  <c r="V50" i="7" s="1"/>
  <c r="W50" i="7" s="1"/>
  <c r="X50" i="7" s="1"/>
  <c r="Y50" i="7" s="1"/>
  <c r="Z50" i="7" s="1"/>
  <c r="C51" i="7"/>
  <c r="D51" i="7" s="1"/>
  <c r="E51" i="7" s="1"/>
  <c r="F51" i="7" s="1"/>
  <c r="G51" i="7" s="1"/>
  <c r="H51" i="7" s="1"/>
  <c r="I51" i="7" s="1"/>
  <c r="J51" i="7" s="1"/>
  <c r="K51" i="7" s="1"/>
  <c r="L51" i="7" s="1"/>
  <c r="M51" i="7" s="1"/>
  <c r="N51" i="7" s="1"/>
  <c r="O51" i="7" s="1"/>
  <c r="P51" i="7" s="1"/>
  <c r="Q51" i="7" s="1"/>
  <c r="R51" i="7" s="1"/>
  <c r="S51" i="7" s="1"/>
  <c r="T51" i="7" s="1"/>
  <c r="U51" i="7" s="1"/>
  <c r="V51" i="7" s="1"/>
  <c r="W51" i="7" s="1"/>
  <c r="X51" i="7" s="1"/>
  <c r="Y51" i="7" s="1"/>
  <c r="Z51" i="7" s="1"/>
  <c r="C52" i="7"/>
  <c r="D52" i="7" s="1"/>
  <c r="E52" i="7" s="1"/>
  <c r="F52" i="7" s="1"/>
  <c r="G52" i="7" s="1"/>
  <c r="H52" i="7" s="1"/>
  <c r="I52" i="7" s="1"/>
  <c r="J52" i="7" s="1"/>
  <c r="K52" i="7" s="1"/>
  <c r="L52" i="7" s="1"/>
  <c r="M52" i="7" s="1"/>
  <c r="N52" i="7" s="1"/>
  <c r="O52" i="7" s="1"/>
  <c r="P52" i="7" s="1"/>
  <c r="Q52" i="7" s="1"/>
  <c r="R52" i="7" s="1"/>
  <c r="S52" i="7" s="1"/>
  <c r="T52" i="7" s="1"/>
  <c r="U52" i="7" s="1"/>
  <c r="V52" i="7" s="1"/>
  <c r="W52" i="7" s="1"/>
  <c r="X52" i="7" s="1"/>
  <c r="Y52" i="7" s="1"/>
  <c r="Z52" i="7" s="1"/>
  <c r="C53" i="7"/>
  <c r="D53" i="7" s="1"/>
  <c r="E53" i="7" s="1"/>
  <c r="F53" i="7" s="1"/>
  <c r="G53" i="7" s="1"/>
  <c r="H53" i="7" s="1"/>
  <c r="I53" i="7" s="1"/>
  <c r="J53" i="7" s="1"/>
  <c r="K53" i="7" s="1"/>
  <c r="L53" i="7" s="1"/>
  <c r="M53" i="7" s="1"/>
  <c r="N53" i="7" s="1"/>
  <c r="O53" i="7" s="1"/>
  <c r="P53" i="7" s="1"/>
  <c r="Q53" i="7" s="1"/>
  <c r="R53" i="7" s="1"/>
  <c r="S53" i="7" s="1"/>
  <c r="T53" i="7" s="1"/>
  <c r="U53" i="7" s="1"/>
  <c r="V53" i="7" s="1"/>
  <c r="W53" i="7" s="1"/>
  <c r="X53" i="7" s="1"/>
  <c r="Y53" i="7" s="1"/>
  <c r="Z53" i="7" s="1"/>
  <c r="C54" i="7"/>
  <c r="D54" i="7" s="1"/>
  <c r="E54" i="7" s="1"/>
  <c r="F54" i="7" s="1"/>
  <c r="G54" i="7" s="1"/>
  <c r="H54" i="7" s="1"/>
  <c r="I54" i="7" s="1"/>
  <c r="J54" i="7" s="1"/>
  <c r="K54" i="7" s="1"/>
  <c r="L54" i="7" s="1"/>
  <c r="M54" i="7" s="1"/>
  <c r="N54" i="7" s="1"/>
  <c r="O54" i="7" s="1"/>
  <c r="P54" i="7" s="1"/>
  <c r="Q54" i="7" s="1"/>
  <c r="R54" i="7" s="1"/>
  <c r="S54" i="7" s="1"/>
  <c r="T54" i="7" s="1"/>
  <c r="U54" i="7" s="1"/>
  <c r="V54" i="7" s="1"/>
  <c r="W54" i="7" s="1"/>
  <c r="X54" i="7" s="1"/>
  <c r="Y54" i="7" s="1"/>
  <c r="Z54" i="7" s="1"/>
  <c r="C55" i="7"/>
  <c r="D55" i="7" s="1"/>
  <c r="E55" i="7" s="1"/>
  <c r="F55" i="7" s="1"/>
  <c r="G55" i="7" s="1"/>
  <c r="H55" i="7" s="1"/>
  <c r="I55" i="7" s="1"/>
  <c r="J55" i="7" s="1"/>
  <c r="K55" i="7" s="1"/>
  <c r="L55" i="7" s="1"/>
  <c r="M55" i="7" s="1"/>
  <c r="N55" i="7" s="1"/>
  <c r="O55" i="7" s="1"/>
  <c r="P55" i="7" s="1"/>
  <c r="Q55" i="7" s="1"/>
  <c r="R55" i="7" s="1"/>
  <c r="S55" i="7" s="1"/>
  <c r="T55" i="7" s="1"/>
  <c r="U55" i="7" s="1"/>
  <c r="V55" i="7" s="1"/>
  <c r="W55" i="7" s="1"/>
  <c r="X55" i="7" s="1"/>
  <c r="Y55" i="7" s="1"/>
  <c r="Z55" i="7" s="1"/>
  <c r="C56" i="7"/>
  <c r="D56" i="7" s="1"/>
  <c r="E56" i="7" s="1"/>
  <c r="F56" i="7" s="1"/>
  <c r="G56" i="7" s="1"/>
  <c r="H56" i="7" s="1"/>
  <c r="I56" i="7" s="1"/>
  <c r="J56" i="7" s="1"/>
  <c r="K56" i="7" s="1"/>
  <c r="L56" i="7" s="1"/>
  <c r="M56" i="7" s="1"/>
  <c r="N56" i="7" s="1"/>
  <c r="O56" i="7" s="1"/>
  <c r="P56" i="7" s="1"/>
  <c r="Q56" i="7" s="1"/>
  <c r="R56" i="7" s="1"/>
  <c r="S56" i="7" s="1"/>
  <c r="T56" i="7" s="1"/>
  <c r="U56" i="7" s="1"/>
  <c r="V56" i="7" s="1"/>
  <c r="W56" i="7" s="1"/>
  <c r="X56" i="7" s="1"/>
  <c r="Y56" i="7" s="1"/>
  <c r="Z56" i="7" s="1"/>
  <c r="C57" i="7"/>
  <c r="D57" i="7" s="1"/>
  <c r="E57" i="7" s="1"/>
  <c r="F57" i="7" s="1"/>
  <c r="G57" i="7" s="1"/>
  <c r="H57" i="7" s="1"/>
  <c r="I57" i="7" s="1"/>
  <c r="J57" i="7" s="1"/>
  <c r="K57" i="7" s="1"/>
  <c r="L57" i="7" s="1"/>
  <c r="M57" i="7" s="1"/>
  <c r="N57" i="7" s="1"/>
  <c r="O57" i="7" s="1"/>
  <c r="P57" i="7" s="1"/>
  <c r="Q57" i="7" s="1"/>
  <c r="R57" i="7" s="1"/>
  <c r="S57" i="7" s="1"/>
  <c r="T57" i="7" s="1"/>
  <c r="U57" i="7" s="1"/>
  <c r="V57" i="7" s="1"/>
  <c r="W57" i="7" s="1"/>
  <c r="X57" i="7" s="1"/>
  <c r="Y57" i="7" s="1"/>
  <c r="Z57" i="7" s="1"/>
  <c r="C58" i="7"/>
  <c r="D58" i="7" s="1"/>
  <c r="E58" i="7" s="1"/>
  <c r="F58" i="7" s="1"/>
  <c r="G58" i="7" s="1"/>
  <c r="H58" i="7" s="1"/>
  <c r="I58" i="7" s="1"/>
  <c r="J58" i="7" s="1"/>
  <c r="K58" i="7" s="1"/>
  <c r="L58" i="7" s="1"/>
  <c r="M58" i="7" s="1"/>
  <c r="N58" i="7" s="1"/>
  <c r="O58" i="7" s="1"/>
  <c r="P58" i="7" s="1"/>
  <c r="Q58" i="7" s="1"/>
  <c r="R58" i="7" s="1"/>
  <c r="S58" i="7" s="1"/>
  <c r="T58" i="7" s="1"/>
  <c r="U58" i="7" s="1"/>
  <c r="V58" i="7" s="1"/>
  <c r="W58" i="7" s="1"/>
  <c r="X58" i="7" s="1"/>
  <c r="Y58" i="7" s="1"/>
  <c r="Z58" i="7" s="1"/>
  <c r="C59" i="7"/>
  <c r="D59" i="7" s="1"/>
  <c r="E59" i="7" s="1"/>
  <c r="F59" i="7" s="1"/>
  <c r="G59" i="7" s="1"/>
  <c r="H59" i="7" s="1"/>
  <c r="I59" i="7" s="1"/>
  <c r="J59" i="7" s="1"/>
  <c r="K59" i="7" s="1"/>
  <c r="L59" i="7" s="1"/>
  <c r="M59" i="7" s="1"/>
  <c r="N59" i="7" s="1"/>
  <c r="O59" i="7" s="1"/>
  <c r="P59" i="7" s="1"/>
  <c r="Q59" i="7" s="1"/>
  <c r="R59" i="7" s="1"/>
  <c r="S59" i="7" s="1"/>
  <c r="T59" i="7" s="1"/>
  <c r="U59" i="7" s="1"/>
  <c r="V59" i="7" s="1"/>
  <c r="W59" i="7" s="1"/>
  <c r="X59" i="7" s="1"/>
  <c r="Y59" i="7" s="1"/>
  <c r="Z59" i="7" s="1"/>
  <c r="C60" i="7"/>
  <c r="D60" i="7" s="1"/>
  <c r="E60" i="7" s="1"/>
  <c r="F60" i="7" s="1"/>
  <c r="G60" i="7" s="1"/>
  <c r="H60" i="7" s="1"/>
  <c r="I60" i="7" s="1"/>
  <c r="J60" i="7" s="1"/>
  <c r="K60" i="7" s="1"/>
  <c r="L60" i="7" s="1"/>
  <c r="M60" i="7" s="1"/>
  <c r="N60" i="7" s="1"/>
  <c r="O60" i="7" s="1"/>
  <c r="P60" i="7" s="1"/>
  <c r="Q60" i="7" s="1"/>
  <c r="R60" i="7" s="1"/>
  <c r="S60" i="7" s="1"/>
  <c r="T60" i="7" s="1"/>
  <c r="U60" i="7" s="1"/>
  <c r="V60" i="7" s="1"/>
  <c r="W60" i="7" s="1"/>
  <c r="X60" i="7" s="1"/>
  <c r="Y60" i="7" s="1"/>
  <c r="Z60" i="7" s="1"/>
  <c r="C61" i="7"/>
  <c r="D61" i="7" s="1"/>
  <c r="E61" i="7" s="1"/>
  <c r="F61" i="7" s="1"/>
  <c r="G61" i="7" s="1"/>
  <c r="H61" i="7" s="1"/>
  <c r="I61" i="7" s="1"/>
  <c r="J61" i="7" s="1"/>
  <c r="K61" i="7" s="1"/>
  <c r="L61" i="7" s="1"/>
  <c r="M61" i="7" s="1"/>
  <c r="N61" i="7" s="1"/>
  <c r="O61" i="7" s="1"/>
  <c r="P61" i="7" s="1"/>
  <c r="Q61" i="7" s="1"/>
  <c r="R61" i="7" s="1"/>
  <c r="S61" i="7" s="1"/>
  <c r="T61" i="7" s="1"/>
  <c r="U61" i="7" s="1"/>
  <c r="V61" i="7" s="1"/>
  <c r="W61" i="7" s="1"/>
  <c r="X61" i="7" s="1"/>
  <c r="Y61" i="7" s="1"/>
  <c r="Z61" i="7" s="1"/>
  <c r="C62" i="7"/>
  <c r="D62" i="7" s="1"/>
  <c r="E62" i="7" s="1"/>
  <c r="F62" i="7" s="1"/>
  <c r="G62" i="7" s="1"/>
  <c r="H62" i="7" s="1"/>
  <c r="I62" i="7" s="1"/>
  <c r="J62" i="7" s="1"/>
  <c r="K62" i="7" s="1"/>
  <c r="L62" i="7" s="1"/>
  <c r="M62" i="7" s="1"/>
  <c r="N62" i="7" s="1"/>
  <c r="O62" i="7" s="1"/>
  <c r="P62" i="7" s="1"/>
  <c r="Q62" i="7" s="1"/>
  <c r="R62" i="7" s="1"/>
  <c r="S62" i="7" s="1"/>
  <c r="T62" i="7" s="1"/>
  <c r="U62" i="7" s="1"/>
  <c r="V62" i="7" s="1"/>
  <c r="W62" i="7" s="1"/>
  <c r="X62" i="7" s="1"/>
  <c r="Y62" i="7" s="1"/>
  <c r="Z62" i="7" s="1"/>
  <c r="C63" i="7"/>
  <c r="D63" i="7" s="1"/>
  <c r="E63" i="7" s="1"/>
  <c r="F63" i="7" s="1"/>
  <c r="G63" i="7" s="1"/>
  <c r="H63" i="7" s="1"/>
  <c r="I63" i="7" s="1"/>
  <c r="J63" i="7" s="1"/>
  <c r="K63" i="7" s="1"/>
  <c r="L63" i="7" s="1"/>
  <c r="M63" i="7" s="1"/>
  <c r="N63" i="7" s="1"/>
  <c r="O63" i="7" s="1"/>
  <c r="P63" i="7" s="1"/>
  <c r="Q63" i="7" s="1"/>
  <c r="R63" i="7" s="1"/>
  <c r="S63" i="7" s="1"/>
  <c r="T63" i="7" s="1"/>
  <c r="U63" i="7" s="1"/>
  <c r="V63" i="7" s="1"/>
  <c r="W63" i="7" s="1"/>
  <c r="X63" i="7" s="1"/>
  <c r="Y63" i="7" s="1"/>
  <c r="Z63" i="7" s="1"/>
  <c r="C64" i="7"/>
  <c r="D64" i="7" s="1"/>
  <c r="E64" i="7" s="1"/>
  <c r="F64" i="7" s="1"/>
  <c r="G64" i="7" s="1"/>
  <c r="H64" i="7" s="1"/>
  <c r="I64" i="7" s="1"/>
  <c r="J64" i="7" s="1"/>
  <c r="K64" i="7" s="1"/>
  <c r="L64" i="7" s="1"/>
  <c r="M64" i="7" s="1"/>
  <c r="N64" i="7" s="1"/>
  <c r="O64" i="7" s="1"/>
  <c r="P64" i="7" s="1"/>
  <c r="Q64" i="7" s="1"/>
  <c r="R64" i="7" s="1"/>
  <c r="S64" i="7" s="1"/>
  <c r="T64" i="7" s="1"/>
  <c r="U64" i="7" s="1"/>
  <c r="V64" i="7" s="1"/>
  <c r="W64" i="7" s="1"/>
  <c r="X64" i="7" s="1"/>
  <c r="Y64" i="7" s="1"/>
  <c r="Z64" i="7" s="1"/>
  <c r="C65" i="7"/>
  <c r="D65" i="7" s="1"/>
  <c r="E65" i="7" s="1"/>
  <c r="F65" i="7" s="1"/>
  <c r="G65" i="7" s="1"/>
  <c r="H65" i="7" s="1"/>
  <c r="I65" i="7" s="1"/>
  <c r="J65" i="7" s="1"/>
  <c r="K65" i="7" s="1"/>
  <c r="L65" i="7" s="1"/>
  <c r="M65" i="7" s="1"/>
  <c r="N65" i="7" s="1"/>
  <c r="O65" i="7" s="1"/>
  <c r="P65" i="7" s="1"/>
  <c r="Q65" i="7" s="1"/>
  <c r="R65" i="7" s="1"/>
  <c r="S65" i="7" s="1"/>
  <c r="T65" i="7" s="1"/>
  <c r="U65" i="7" s="1"/>
  <c r="V65" i="7" s="1"/>
  <c r="W65" i="7" s="1"/>
  <c r="X65" i="7" s="1"/>
  <c r="Y65" i="7" s="1"/>
  <c r="Z65" i="7" s="1"/>
  <c r="C66" i="7"/>
  <c r="D66" i="7" s="1"/>
  <c r="E66" i="7" s="1"/>
  <c r="F66" i="7" s="1"/>
  <c r="G66" i="7" s="1"/>
  <c r="H66" i="7" s="1"/>
  <c r="I66" i="7" s="1"/>
  <c r="J66" i="7" s="1"/>
  <c r="K66" i="7" s="1"/>
  <c r="L66" i="7" s="1"/>
  <c r="M66" i="7" s="1"/>
  <c r="N66" i="7" s="1"/>
  <c r="O66" i="7" s="1"/>
  <c r="P66" i="7" s="1"/>
  <c r="Q66" i="7" s="1"/>
  <c r="R66" i="7" s="1"/>
  <c r="S66" i="7" s="1"/>
  <c r="T66" i="7" s="1"/>
  <c r="U66" i="7" s="1"/>
  <c r="V66" i="7" s="1"/>
  <c r="W66" i="7" s="1"/>
  <c r="X66" i="7" s="1"/>
  <c r="Y66" i="7" s="1"/>
  <c r="Z66" i="7" s="1"/>
  <c r="C67" i="7"/>
  <c r="D67" i="7" s="1"/>
  <c r="E67" i="7" s="1"/>
  <c r="F67" i="7" s="1"/>
  <c r="G67" i="7" s="1"/>
  <c r="H67" i="7" s="1"/>
  <c r="I67" i="7" s="1"/>
  <c r="J67" i="7" s="1"/>
  <c r="K67" i="7" s="1"/>
  <c r="L67" i="7" s="1"/>
  <c r="M67" i="7" s="1"/>
  <c r="N67" i="7" s="1"/>
  <c r="O67" i="7" s="1"/>
  <c r="P67" i="7" s="1"/>
  <c r="Q67" i="7" s="1"/>
  <c r="R67" i="7" s="1"/>
  <c r="S67" i="7" s="1"/>
  <c r="T67" i="7" s="1"/>
  <c r="U67" i="7" s="1"/>
  <c r="V67" i="7" s="1"/>
  <c r="W67" i="7" s="1"/>
  <c r="X67" i="7" s="1"/>
  <c r="Y67" i="7" s="1"/>
  <c r="Z67" i="7" s="1"/>
  <c r="C68" i="7"/>
  <c r="D68" i="7" s="1"/>
  <c r="E68" i="7" s="1"/>
  <c r="F68" i="7" s="1"/>
  <c r="G68" i="7" s="1"/>
  <c r="H68" i="7" s="1"/>
  <c r="I68" i="7" s="1"/>
  <c r="J68" i="7" s="1"/>
  <c r="K68" i="7" s="1"/>
  <c r="L68" i="7" s="1"/>
  <c r="M68" i="7" s="1"/>
  <c r="N68" i="7" s="1"/>
  <c r="O68" i="7" s="1"/>
  <c r="P68" i="7" s="1"/>
  <c r="Q68" i="7" s="1"/>
  <c r="R68" i="7" s="1"/>
  <c r="S68" i="7" s="1"/>
  <c r="T68" i="7" s="1"/>
  <c r="U68" i="7" s="1"/>
  <c r="V68" i="7" s="1"/>
  <c r="W68" i="7" s="1"/>
  <c r="X68" i="7" s="1"/>
  <c r="Y68" i="7" s="1"/>
  <c r="Z68" i="7" s="1"/>
  <c r="C69" i="7"/>
  <c r="D69" i="7" s="1"/>
  <c r="E69" i="7" s="1"/>
  <c r="F69" i="7" s="1"/>
  <c r="G69" i="7" s="1"/>
  <c r="H69" i="7" s="1"/>
  <c r="I69" i="7" s="1"/>
  <c r="J69" i="7" s="1"/>
  <c r="K69" i="7" s="1"/>
  <c r="L69" i="7" s="1"/>
  <c r="M69" i="7" s="1"/>
  <c r="N69" i="7" s="1"/>
  <c r="O69" i="7" s="1"/>
  <c r="P69" i="7" s="1"/>
  <c r="Q69" i="7" s="1"/>
  <c r="R69" i="7" s="1"/>
  <c r="S69" i="7" s="1"/>
  <c r="T69" i="7" s="1"/>
  <c r="U69" i="7" s="1"/>
  <c r="V69" i="7" s="1"/>
  <c r="W69" i="7" s="1"/>
  <c r="X69" i="7" s="1"/>
  <c r="Y69" i="7" s="1"/>
  <c r="Z69" i="7" s="1"/>
  <c r="C70" i="7"/>
  <c r="D70" i="7" s="1"/>
  <c r="E70" i="7" s="1"/>
  <c r="F70" i="7" s="1"/>
  <c r="G70" i="7" s="1"/>
  <c r="H70" i="7" s="1"/>
  <c r="I70" i="7" s="1"/>
  <c r="J70" i="7" s="1"/>
  <c r="K70" i="7" s="1"/>
  <c r="L70" i="7" s="1"/>
  <c r="M70" i="7" s="1"/>
  <c r="N70" i="7" s="1"/>
  <c r="O70" i="7" s="1"/>
  <c r="P70" i="7" s="1"/>
  <c r="Q70" i="7" s="1"/>
  <c r="R70" i="7" s="1"/>
  <c r="S70" i="7" s="1"/>
  <c r="T70" i="7" s="1"/>
  <c r="U70" i="7" s="1"/>
  <c r="V70" i="7" s="1"/>
  <c r="W70" i="7" s="1"/>
  <c r="X70" i="7" s="1"/>
  <c r="Y70" i="7" s="1"/>
  <c r="Z70" i="7" s="1"/>
  <c r="C71" i="7"/>
  <c r="D71" i="7" s="1"/>
  <c r="E71" i="7" s="1"/>
  <c r="F71" i="7" s="1"/>
  <c r="G71" i="7" s="1"/>
  <c r="H71" i="7" s="1"/>
  <c r="I71" i="7" s="1"/>
  <c r="J71" i="7" s="1"/>
  <c r="K71" i="7" s="1"/>
  <c r="L71" i="7" s="1"/>
  <c r="M71" i="7" s="1"/>
  <c r="N71" i="7" s="1"/>
  <c r="O71" i="7" s="1"/>
  <c r="P71" i="7" s="1"/>
  <c r="Q71" i="7" s="1"/>
  <c r="R71" i="7" s="1"/>
  <c r="S71" i="7" s="1"/>
  <c r="T71" i="7" s="1"/>
  <c r="U71" i="7" s="1"/>
  <c r="V71" i="7" s="1"/>
  <c r="W71" i="7" s="1"/>
  <c r="X71" i="7" s="1"/>
  <c r="Y71" i="7" s="1"/>
  <c r="Z71" i="7" s="1"/>
  <c r="C72" i="7"/>
  <c r="D72" i="7" s="1"/>
  <c r="E72" i="7" s="1"/>
  <c r="F72" i="7" s="1"/>
  <c r="G72" i="7" s="1"/>
  <c r="H72" i="7" s="1"/>
  <c r="I72" i="7" s="1"/>
  <c r="J72" i="7" s="1"/>
  <c r="K72" i="7" s="1"/>
  <c r="L72" i="7" s="1"/>
  <c r="M72" i="7" s="1"/>
  <c r="N72" i="7" s="1"/>
  <c r="O72" i="7" s="1"/>
  <c r="P72" i="7" s="1"/>
  <c r="Q72" i="7" s="1"/>
  <c r="R72" i="7" s="1"/>
  <c r="S72" i="7" s="1"/>
  <c r="T72" i="7" s="1"/>
  <c r="U72" i="7" s="1"/>
  <c r="V72" i="7" s="1"/>
  <c r="W72" i="7" s="1"/>
  <c r="X72" i="7" s="1"/>
  <c r="Y72" i="7" s="1"/>
  <c r="Z72" i="7" s="1"/>
  <c r="C73" i="7"/>
  <c r="D73" i="7" s="1"/>
  <c r="E73" i="7" s="1"/>
  <c r="F73" i="7" s="1"/>
  <c r="G73" i="7" s="1"/>
  <c r="H73" i="7" s="1"/>
  <c r="I73" i="7" s="1"/>
  <c r="J73" i="7" s="1"/>
  <c r="K73" i="7" s="1"/>
  <c r="L73" i="7" s="1"/>
  <c r="M73" i="7" s="1"/>
  <c r="N73" i="7" s="1"/>
  <c r="O73" i="7" s="1"/>
  <c r="P73" i="7" s="1"/>
  <c r="Q73" i="7" s="1"/>
  <c r="R73" i="7" s="1"/>
  <c r="S73" i="7" s="1"/>
  <c r="T73" i="7" s="1"/>
  <c r="U73" i="7" s="1"/>
  <c r="V73" i="7" s="1"/>
  <c r="W73" i="7" s="1"/>
  <c r="X73" i="7" s="1"/>
  <c r="Y73" i="7" s="1"/>
  <c r="Z73" i="7" s="1"/>
  <c r="C74" i="7"/>
  <c r="D74" i="7" s="1"/>
  <c r="E74" i="7" s="1"/>
  <c r="F74" i="7" s="1"/>
  <c r="G74" i="7" s="1"/>
  <c r="H74" i="7" s="1"/>
  <c r="I74" i="7" s="1"/>
  <c r="J74" i="7" s="1"/>
  <c r="K74" i="7" s="1"/>
  <c r="L74" i="7" s="1"/>
  <c r="M74" i="7" s="1"/>
  <c r="N74" i="7" s="1"/>
  <c r="O74" i="7" s="1"/>
  <c r="P74" i="7" s="1"/>
  <c r="Q74" i="7" s="1"/>
  <c r="R74" i="7" s="1"/>
  <c r="S74" i="7" s="1"/>
  <c r="T74" i="7" s="1"/>
  <c r="U74" i="7" s="1"/>
  <c r="V74" i="7" s="1"/>
  <c r="W74" i="7" s="1"/>
  <c r="X74" i="7" s="1"/>
  <c r="Y74" i="7" s="1"/>
  <c r="Z74" i="7" s="1"/>
  <c r="C75" i="7"/>
  <c r="D75" i="7" s="1"/>
  <c r="E75" i="7" s="1"/>
  <c r="F75" i="7" s="1"/>
  <c r="G75" i="7" s="1"/>
  <c r="H75" i="7" s="1"/>
  <c r="I75" i="7" s="1"/>
  <c r="J75" i="7" s="1"/>
  <c r="K75" i="7" s="1"/>
  <c r="L75" i="7" s="1"/>
  <c r="M75" i="7" s="1"/>
  <c r="N75" i="7" s="1"/>
  <c r="O75" i="7" s="1"/>
  <c r="P75" i="7" s="1"/>
  <c r="Q75" i="7" s="1"/>
  <c r="R75" i="7" s="1"/>
  <c r="S75" i="7" s="1"/>
  <c r="T75" i="7" s="1"/>
  <c r="U75" i="7" s="1"/>
  <c r="V75" i="7" s="1"/>
  <c r="W75" i="7" s="1"/>
  <c r="X75" i="7" s="1"/>
  <c r="Y75" i="7" s="1"/>
  <c r="Z75" i="7" s="1"/>
  <c r="C76" i="7"/>
  <c r="D76" i="7" s="1"/>
  <c r="E76" i="7" s="1"/>
  <c r="F76" i="7" s="1"/>
  <c r="G76" i="7" s="1"/>
  <c r="H76" i="7" s="1"/>
  <c r="I76" i="7" s="1"/>
  <c r="J76" i="7" s="1"/>
  <c r="K76" i="7" s="1"/>
  <c r="L76" i="7" s="1"/>
  <c r="M76" i="7" s="1"/>
  <c r="N76" i="7" s="1"/>
  <c r="O76" i="7" s="1"/>
  <c r="P76" i="7" s="1"/>
  <c r="Q76" i="7" s="1"/>
  <c r="R76" i="7" s="1"/>
  <c r="S76" i="7" s="1"/>
  <c r="T76" i="7" s="1"/>
  <c r="U76" i="7" s="1"/>
  <c r="V76" i="7" s="1"/>
  <c r="W76" i="7" s="1"/>
  <c r="X76" i="7" s="1"/>
  <c r="Y76" i="7" s="1"/>
  <c r="Z76" i="7" s="1"/>
  <c r="C77" i="7"/>
  <c r="D77" i="7" s="1"/>
  <c r="E77" i="7" s="1"/>
  <c r="F77" i="7" s="1"/>
  <c r="G77" i="7" s="1"/>
  <c r="H77" i="7" s="1"/>
  <c r="I77" i="7" s="1"/>
  <c r="J77" i="7" s="1"/>
  <c r="K77" i="7" s="1"/>
  <c r="L77" i="7" s="1"/>
  <c r="M77" i="7" s="1"/>
  <c r="N77" i="7" s="1"/>
  <c r="O77" i="7" s="1"/>
  <c r="P77" i="7" s="1"/>
  <c r="Q77" i="7" s="1"/>
  <c r="R77" i="7" s="1"/>
  <c r="S77" i="7" s="1"/>
  <c r="T77" i="7" s="1"/>
  <c r="U77" i="7" s="1"/>
  <c r="V77" i="7" s="1"/>
  <c r="W77" i="7" s="1"/>
  <c r="X77" i="7" s="1"/>
  <c r="Y77" i="7" s="1"/>
  <c r="Z77" i="7" s="1"/>
  <c r="C78" i="7"/>
  <c r="D78" i="7" s="1"/>
  <c r="E78" i="7" s="1"/>
  <c r="F78" i="7" s="1"/>
  <c r="G78" i="7" s="1"/>
  <c r="H78" i="7" s="1"/>
  <c r="I78" i="7" s="1"/>
  <c r="J78" i="7" s="1"/>
  <c r="K78" i="7" s="1"/>
  <c r="L78" i="7" s="1"/>
  <c r="M78" i="7" s="1"/>
  <c r="N78" i="7" s="1"/>
  <c r="O78" i="7" s="1"/>
  <c r="P78" i="7" s="1"/>
  <c r="Q78" i="7" s="1"/>
  <c r="R78" i="7" s="1"/>
  <c r="S78" i="7" s="1"/>
  <c r="T78" i="7" s="1"/>
  <c r="U78" i="7" s="1"/>
  <c r="V78" i="7" s="1"/>
  <c r="W78" i="7" s="1"/>
  <c r="X78" i="7" s="1"/>
  <c r="Y78" i="7" s="1"/>
  <c r="Z78" i="7" s="1"/>
  <c r="C79" i="7"/>
  <c r="D79" i="7" s="1"/>
  <c r="E79" i="7" s="1"/>
  <c r="F79" i="7" s="1"/>
  <c r="G79" i="7" s="1"/>
  <c r="H79" i="7" s="1"/>
  <c r="I79" i="7" s="1"/>
  <c r="J79" i="7" s="1"/>
  <c r="K79" i="7" s="1"/>
  <c r="L79" i="7" s="1"/>
  <c r="M79" i="7" s="1"/>
  <c r="N79" i="7" s="1"/>
  <c r="O79" i="7" s="1"/>
  <c r="P79" i="7" s="1"/>
  <c r="Q79" i="7" s="1"/>
  <c r="R79" i="7" s="1"/>
  <c r="S79" i="7" s="1"/>
  <c r="T79" i="7" s="1"/>
  <c r="U79" i="7" s="1"/>
  <c r="V79" i="7" s="1"/>
  <c r="W79" i="7" s="1"/>
  <c r="X79" i="7" s="1"/>
  <c r="Y79" i="7" s="1"/>
  <c r="Z79" i="7" s="1"/>
  <c r="C80" i="7"/>
  <c r="D80" i="7" s="1"/>
  <c r="E80" i="7" s="1"/>
  <c r="F80" i="7" s="1"/>
  <c r="G80" i="7" s="1"/>
  <c r="H80" i="7" s="1"/>
  <c r="I80" i="7" s="1"/>
  <c r="J80" i="7" s="1"/>
  <c r="K80" i="7" s="1"/>
  <c r="L80" i="7" s="1"/>
  <c r="M80" i="7" s="1"/>
  <c r="N80" i="7" s="1"/>
  <c r="O80" i="7" s="1"/>
  <c r="P80" i="7" s="1"/>
  <c r="Q80" i="7" s="1"/>
  <c r="R80" i="7" s="1"/>
  <c r="S80" i="7" s="1"/>
  <c r="T80" i="7" s="1"/>
  <c r="U80" i="7" s="1"/>
  <c r="V80" i="7" s="1"/>
  <c r="W80" i="7" s="1"/>
  <c r="X80" i="7" s="1"/>
  <c r="Y80" i="7" s="1"/>
  <c r="Z80" i="7" s="1"/>
  <c r="C81" i="7"/>
  <c r="D81" i="7" s="1"/>
  <c r="E81" i="7" s="1"/>
  <c r="F81" i="7" s="1"/>
  <c r="G81" i="7" s="1"/>
  <c r="H81" i="7" s="1"/>
  <c r="I81" i="7" s="1"/>
  <c r="J81" i="7" s="1"/>
  <c r="K81" i="7" s="1"/>
  <c r="L81" i="7" s="1"/>
  <c r="M81" i="7" s="1"/>
  <c r="N81" i="7" s="1"/>
  <c r="O81" i="7" s="1"/>
  <c r="P81" i="7" s="1"/>
  <c r="Q81" i="7" s="1"/>
  <c r="R81" i="7" s="1"/>
  <c r="S81" i="7" s="1"/>
  <c r="T81" i="7" s="1"/>
  <c r="U81" i="7" s="1"/>
  <c r="V81" i="7" s="1"/>
  <c r="W81" i="7" s="1"/>
  <c r="X81" i="7" s="1"/>
  <c r="Y81" i="7" s="1"/>
  <c r="Z81" i="7" s="1"/>
  <c r="C82" i="7"/>
  <c r="D82" i="7" s="1"/>
  <c r="E82" i="7" s="1"/>
  <c r="F82" i="7" s="1"/>
  <c r="G82" i="7" s="1"/>
  <c r="H82" i="7" s="1"/>
  <c r="I82" i="7" s="1"/>
  <c r="J82" i="7" s="1"/>
  <c r="K82" i="7" s="1"/>
  <c r="L82" i="7" s="1"/>
  <c r="M82" i="7" s="1"/>
  <c r="N82" i="7" s="1"/>
  <c r="O82" i="7" s="1"/>
  <c r="P82" i="7" s="1"/>
  <c r="Q82" i="7" s="1"/>
  <c r="R82" i="7" s="1"/>
  <c r="S82" i="7" s="1"/>
  <c r="T82" i="7" s="1"/>
  <c r="U82" i="7" s="1"/>
  <c r="V82" i="7" s="1"/>
  <c r="W82" i="7" s="1"/>
  <c r="X82" i="7" s="1"/>
  <c r="Y82" i="7" s="1"/>
  <c r="Z82" i="7" s="1"/>
  <c r="C83" i="7"/>
  <c r="D83" i="7" s="1"/>
  <c r="E83" i="7" s="1"/>
  <c r="F83" i="7" s="1"/>
  <c r="G83" i="7" s="1"/>
  <c r="H83" i="7" s="1"/>
  <c r="I83" i="7" s="1"/>
  <c r="J83" i="7" s="1"/>
  <c r="K83" i="7" s="1"/>
  <c r="L83" i="7" s="1"/>
  <c r="M83" i="7" s="1"/>
  <c r="N83" i="7" s="1"/>
  <c r="O83" i="7" s="1"/>
  <c r="P83" i="7" s="1"/>
  <c r="Q83" i="7" s="1"/>
  <c r="R83" i="7" s="1"/>
  <c r="S83" i="7" s="1"/>
  <c r="T83" i="7" s="1"/>
  <c r="U83" i="7" s="1"/>
  <c r="V83" i="7" s="1"/>
  <c r="W83" i="7" s="1"/>
  <c r="X83" i="7" s="1"/>
  <c r="Y83" i="7" s="1"/>
  <c r="Z83" i="7" s="1"/>
  <c r="C84" i="7"/>
  <c r="D84" i="7" s="1"/>
  <c r="E84" i="7" s="1"/>
  <c r="F84" i="7" s="1"/>
  <c r="G84" i="7" s="1"/>
  <c r="H84" i="7" s="1"/>
  <c r="I84" i="7" s="1"/>
  <c r="J84" i="7" s="1"/>
  <c r="K84" i="7" s="1"/>
  <c r="L84" i="7" s="1"/>
  <c r="M84" i="7" s="1"/>
  <c r="N84" i="7" s="1"/>
  <c r="O84" i="7" s="1"/>
  <c r="P84" i="7" s="1"/>
  <c r="Q84" i="7" s="1"/>
  <c r="R84" i="7" s="1"/>
  <c r="S84" i="7" s="1"/>
  <c r="T84" i="7" s="1"/>
  <c r="U84" i="7" s="1"/>
  <c r="V84" i="7" s="1"/>
  <c r="W84" i="7" s="1"/>
  <c r="X84" i="7" s="1"/>
  <c r="Y84" i="7" s="1"/>
  <c r="Z84" i="7" s="1"/>
  <c r="C85" i="7"/>
  <c r="D85" i="7" s="1"/>
  <c r="E85" i="7" s="1"/>
  <c r="F85" i="7" s="1"/>
  <c r="G85" i="7" s="1"/>
  <c r="H85" i="7" s="1"/>
  <c r="I85" i="7" s="1"/>
  <c r="J85" i="7" s="1"/>
  <c r="K85" i="7" s="1"/>
  <c r="L85" i="7" s="1"/>
  <c r="M85" i="7" s="1"/>
  <c r="N85" i="7" s="1"/>
  <c r="O85" i="7" s="1"/>
  <c r="P85" i="7" s="1"/>
  <c r="Q85" i="7" s="1"/>
  <c r="R85" i="7" s="1"/>
  <c r="S85" i="7" s="1"/>
  <c r="T85" i="7" s="1"/>
  <c r="U85" i="7" s="1"/>
  <c r="V85" i="7" s="1"/>
  <c r="W85" i="7" s="1"/>
  <c r="X85" i="7" s="1"/>
  <c r="Y85" i="7" s="1"/>
  <c r="Z85" i="7" s="1"/>
  <c r="C86" i="7"/>
  <c r="D86" i="7" s="1"/>
  <c r="E86" i="7" s="1"/>
  <c r="F86" i="7" s="1"/>
  <c r="G86" i="7" s="1"/>
  <c r="H86" i="7" s="1"/>
  <c r="I86" i="7" s="1"/>
  <c r="J86" i="7" s="1"/>
  <c r="K86" i="7" s="1"/>
  <c r="L86" i="7" s="1"/>
  <c r="M86" i="7" s="1"/>
  <c r="N86" i="7" s="1"/>
  <c r="O86" i="7" s="1"/>
  <c r="P86" i="7" s="1"/>
  <c r="Q86" i="7" s="1"/>
  <c r="R86" i="7" s="1"/>
  <c r="S86" i="7" s="1"/>
  <c r="T86" i="7" s="1"/>
  <c r="U86" i="7" s="1"/>
  <c r="V86" i="7" s="1"/>
  <c r="W86" i="7" s="1"/>
  <c r="X86" i="7" s="1"/>
  <c r="Y86" i="7" s="1"/>
  <c r="Z86" i="7" s="1"/>
  <c r="C87" i="7"/>
  <c r="D87" i="7" s="1"/>
  <c r="E87" i="7" s="1"/>
  <c r="F87" i="7" s="1"/>
  <c r="G87" i="7" s="1"/>
  <c r="H87" i="7" s="1"/>
  <c r="I87" i="7" s="1"/>
  <c r="J87" i="7" s="1"/>
  <c r="K87" i="7" s="1"/>
  <c r="L87" i="7" s="1"/>
  <c r="M87" i="7" s="1"/>
  <c r="N87" i="7" s="1"/>
  <c r="O87" i="7" s="1"/>
  <c r="P87" i="7" s="1"/>
  <c r="Q87" i="7" s="1"/>
  <c r="R87" i="7" s="1"/>
  <c r="S87" i="7" s="1"/>
  <c r="T87" i="7" s="1"/>
  <c r="U87" i="7" s="1"/>
  <c r="V87" i="7" s="1"/>
  <c r="W87" i="7" s="1"/>
  <c r="X87" i="7" s="1"/>
  <c r="Y87" i="7" s="1"/>
  <c r="Z87" i="7" s="1"/>
  <c r="C88" i="7"/>
  <c r="D88" i="7" s="1"/>
  <c r="E88" i="7" s="1"/>
  <c r="F88" i="7" s="1"/>
  <c r="G88" i="7" s="1"/>
  <c r="H88" i="7" s="1"/>
  <c r="I88" i="7" s="1"/>
  <c r="J88" i="7" s="1"/>
  <c r="K88" i="7" s="1"/>
  <c r="L88" i="7" s="1"/>
  <c r="M88" i="7" s="1"/>
  <c r="N88" i="7" s="1"/>
  <c r="O88" i="7" s="1"/>
  <c r="P88" i="7" s="1"/>
  <c r="Q88" i="7" s="1"/>
  <c r="R88" i="7" s="1"/>
  <c r="S88" i="7" s="1"/>
  <c r="T88" i="7" s="1"/>
  <c r="U88" i="7" s="1"/>
  <c r="V88" i="7" s="1"/>
  <c r="W88" i="7" s="1"/>
  <c r="X88" i="7" s="1"/>
  <c r="Y88" i="7" s="1"/>
  <c r="Z88" i="7" s="1"/>
  <c r="C89" i="7"/>
  <c r="D89" i="7" s="1"/>
  <c r="E89" i="7" s="1"/>
  <c r="F89" i="7" s="1"/>
  <c r="G89" i="7" s="1"/>
  <c r="H89" i="7" s="1"/>
  <c r="I89" i="7" s="1"/>
  <c r="J89" i="7" s="1"/>
  <c r="K89" i="7" s="1"/>
  <c r="L89" i="7" s="1"/>
  <c r="M89" i="7" s="1"/>
  <c r="N89" i="7" s="1"/>
  <c r="O89" i="7" s="1"/>
  <c r="P89" i="7" s="1"/>
  <c r="Q89" i="7" s="1"/>
  <c r="R89" i="7" s="1"/>
  <c r="S89" i="7" s="1"/>
  <c r="T89" i="7" s="1"/>
  <c r="U89" i="7" s="1"/>
  <c r="V89" i="7" s="1"/>
  <c r="W89" i="7" s="1"/>
  <c r="X89" i="7" s="1"/>
  <c r="Y89" i="7" s="1"/>
  <c r="Z89" i="7" s="1"/>
  <c r="C90" i="7"/>
  <c r="D90" i="7" s="1"/>
  <c r="E90" i="7" s="1"/>
  <c r="F90" i="7" s="1"/>
  <c r="G90" i="7" s="1"/>
  <c r="H90" i="7" s="1"/>
  <c r="I90" i="7" s="1"/>
  <c r="J90" i="7" s="1"/>
  <c r="K90" i="7" s="1"/>
  <c r="L90" i="7" s="1"/>
  <c r="M90" i="7" s="1"/>
  <c r="N90" i="7" s="1"/>
  <c r="O90" i="7" s="1"/>
  <c r="P90" i="7" s="1"/>
  <c r="Q90" i="7" s="1"/>
  <c r="R90" i="7" s="1"/>
  <c r="S90" i="7" s="1"/>
  <c r="T90" i="7" s="1"/>
  <c r="U90" i="7" s="1"/>
  <c r="V90" i="7" s="1"/>
  <c r="W90" i="7" s="1"/>
  <c r="X90" i="7" s="1"/>
  <c r="Y90" i="7" s="1"/>
  <c r="Z90" i="7" s="1"/>
  <c r="C91" i="7"/>
  <c r="D91" i="7" s="1"/>
  <c r="E91" i="7" s="1"/>
  <c r="F91" i="7" s="1"/>
  <c r="G91" i="7" s="1"/>
  <c r="H91" i="7" s="1"/>
  <c r="I91" i="7" s="1"/>
  <c r="J91" i="7" s="1"/>
  <c r="K91" i="7" s="1"/>
  <c r="L91" i="7" s="1"/>
  <c r="M91" i="7" s="1"/>
  <c r="N91" i="7" s="1"/>
  <c r="O91" i="7" s="1"/>
  <c r="P91" i="7" s="1"/>
  <c r="Q91" i="7" s="1"/>
  <c r="R91" i="7" s="1"/>
  <c r="S91" i="7" s="1"/>
  <c r="T91" i="7" s="1"/>
  <c r="U91" i="7" s="1"/>
  <c r="V91" i="7" s="1"/>
  <c r="W91" i="7" s="1"/>
  <c r="X91" i="7" s="1"/>
  <c r="Y91" i="7" s="1"/>
  <c r="Z91" i="7" s="1"/>
  <c r="C92" i="7"/>
  <c r="D92" i="7" s="1"/>
  <c r="E92" i="7" s="1"/>
  <c r="F92" i="7" s="1"/>
  <c r="G92" i="7" s="1"/>
  <c r="H92" i="7" s="1"/>
  <c r="I92" i="7" s="1"/>
  <c r="J92" i="7" s="1"/>
  <c r="K92" i="7" s="1"/>
  <c r="L92" i="7" s="1"/>
  <c r="M92" i="7" s="1"/>
  <c r="N92" i="7" s="1"/>
  <c r="O92" i="7" s="1"/>
  <c r="P92" i="7" s="1"/>
  <c r="Q92" i="7" s="1"/>
  <c r="R92" i="7" s="1"/>
  <c r="S92" i="7" s="1"/>
  <c r="T92" i="7" s="1"/>
  <c r="U92" i="7" s="1"/>
  <c r="V92" i="7" s="1"/>
  <c r="W92" i="7" s="1"/>
  <c r="X92" i="7" s="1"/>
  <c r="Y92" i="7" s="1"/>
  <c r="Z92" i="7" s="1"/>
  <c r="C93" i="7"/>
  <c r="D93" i="7" s="1"/>
  <c r="E93" i="7" s="1"/>
  <c r="F93" i="7" s="1"/>
  <c r="G93" i="7" s="1"/>
  <c r="H93" i="7" s="1"/>
  <c r="I93" i="7" s="1"/>
  <c r="J93" i="7" s="1"/>
  <c r="K93" i="7" s="1"/>
  <c r="L93" i="7" s="1"/>
  <c r="M93" i="7" s="1"/>
  <c r="N93" i="7" s="1"/>
  <c r="O93" i="7" s="1"/>
  <c r="P93" i="7" s="1"/>
  <c r="Q93" i="7" s="1"/>
  <c r="R93" i="7" s="1"/>
  <c r="S93" i="7" s="1"/>
  <c r="T93" i="7" s="1"/>
  <c r="U93" i="7" s="1"/>
  <c r="V93" i="7" s="1"/>
  <c r="W93" i="7" s="1"/>
  <c r="X93" i="7" s="1"/>
  <c r="Y93" i="7" s="1"/>
  <c r="Z93" i="7" s="1"/>
  <c r="C94" i="7"/>
  <c r="D94" i="7" s="1"/>
  <c r="E94" i="7" s="1"/>
  <c r="F94" i="7" s="1"/>
  <c r="G94" i="7" s="1"/>
  <c r="H94" i="7" s="1"/>
  <c r="I94" i="7" s="1"/>
  <c r="J94" i="7" s="1"/>
  <c r="K94" i="7" s="1"/>
  <c r="L94" i="7" s="1"/>
  <c r="M94" i="7" s="1"/>
  <c r="N94" i="7" s="1"/>
  <c r="O94" i="7" s="1"/>
  <c r="P94" i="7" s="1"/>
  <c r="Q94" i="7" s="1"/>
  <c r="R94" i="7" s="1"/>
  <c r="S94" i="7" s="1"/>
  <c r="T94" i="7" s="1"/>
  <c r="U94" i="7" s="1"/>
  <c r="V94" i="7" s="1"/>
  <c r="W94" i="7" s="1"/>
  <c r="X94" i="7" s="1"/>
  <c r="Y94" i="7" s="1"/>
  <c r="Z94" i="7" s="1"/>
  <c r="C95" i="7"/>
  <c r="D95" i="7" s="1"/>
  <c r="E95" i="7" s="1"/>
  <c r="F95" i="7" s="1"/>
  <c r="G95" i="7" s="1"/>
  <c r="H95" i="7" s="1"/>
  <c r="I95" i="7" s="1"/>
  <c r="J95" i="7" s="1"/>
  <c r="K95" i="7" s="1"/>
  <c r="L95" i="7" s="1"/>
  <c r="M95" i="7" s="1"/>
  <c r="N95" i="7" s="1"/>
  <c r="O95" i="7" s="1"/>
  <c r="P95" i="7" s="1"/>
  <c r="Q95" i="7" s="1"/>
  <c r="R95" i="7" s="1"/>
  <c r="S95" i="7" s="1"/>
  <c r="T95" i="7" s="1"/>
  <c r="U95" i="7" s="1"/>
  <c r="V95" i="7" s="1"/>
  <c r="W95" i="7" s="1"/>
  <c r="X95" i="7" s="1"/>
  <c r="Y95" i="7" s="1"/>
  <c r="Z95" i="7" s="1"/>
  <c r="C96" i="7"/>
  <c r="D96" i="7" s="1"/>
  <c r="E96" i="7" s="1"/>
  <c r="F96" i="7" s="1"/>
  <c r="G96" i="7" s="1"/>
  <c r="H96" i="7" s="1"/>
  <c r="I96" i="7" s="1"/>
  <c r="J96" i="7" s="1"/>
  <c r="K96" i="7" s="1"/>
  <c r="L96" i="7" s="1"/>
  <c r="M96" i="7" s="1"/>
  <c r="N96" i="7" s="1"/>
  <c r="O96" i="7" s="1"/>
  <c r="P96" i="7" s="1"/>
  <c r="Q96" i="7" s="1"/>
  <c r="R96" i="7" s="1"/>
  <c r="S96" i="7" s="1"/>
  <c r="T96" i="7" s="1"/>
  <c r="U96" i="7" s="1"/>
  <c r="V96" i="7" s="1"/>
  <c r="W96" i="7" s="1"/>
  <c r="X96" i="7" s="1"/>
  <c r="Y96" i="7" s="1"/>
  <c r="Z96" i="7" s="1"/>
  <c r="C97" i="7"/>
  <c r="D97" i="7" s="1"/>
  <c r="E97" i="7" s="1"/>
  <c r="F97" i="7" s="1"/>
  <c r="G97" i="7" s="1"/>
  <c r="H97" i="7" s="1"/>
  <c r="I97" i="7" s="1"/>
  <c r="J97" i="7" s="1"/>
  <c r="K97" i="7" s="1"/>
  <c r="L97" i="7" s="1"/>
  <c r="M97" i="7" s="1"/>
  <c r="N97" i="7" s="1"/>
  <c r="O97" i="7" s="1"/>
  <c r="P97" i="7" s="1"/>
  <c r="Q97" i="7" s="1"/>
  <c r="R97" i="7" s="1"/>
  <c r="S97" i="7" s="1"/>
  <c r="T97" i="7" s="1"/>
  <c r="U97" i="7" s="1"/>
  <c r="V97" i="7" s="1"/>
  <c r="W97" i="7" s="1"/>
  <c r="X97" i="7" s="1"/>
  <c r="Y97" i="7" s="1"/>
  <c r="Z97" i="7" s="1"/>
  <c r="C98" i="7"/>
  <c r="D98" i="7" s="1"/>
  <c r="E98" i="7" s="1"/>
  <c r="F98" i="7" s="1"/>
  <c r="G98" i="7" s="1"/>
  <c r="H98" i="7" s="1"/>
  <c r="I98" i="7" s="1"/>
  <c r="J98" i="7" s="1"/>
  <c r="K98" i="7" s="1"/>
  <c r="L98" i="7" s="1"/>
  <c r="M98" i="7" s="1"/>
  <c r="N98" i="7" s="1"/>
  <c r="O98" i="7" s="1"/>
  <c r="P98" i="7" s="1"/>
  <c r="Q98" i="7" s="1"/>
  <c r="R98" i="7" s="1"/>
  <c r="S98" i="7" s="1"/>
  <c r="T98" i="7" s="1"/>
  <c r="U98" i="7" s="1"/>
  <c r="V98" i="7" s="1"/>
  <c r="W98" i="7" s="1"/>
  <c r="X98" i="7" s="1"/>
  <c r="Y98" i="7" s="1"/>
  <c r="Z98" i="7" s="1"/>
  <c r="C99" i="7"/>
  <c r="D99" i="7" s="1"/>
  <c r="E99" i="7" s="1"/>
  <c r="F99" i="7" s="1"/>
  <c r="G99" i="7" s="1"/>
  <c r="H99" i="7" s="1"/>
  <c r="I99" i="7" s="1"/>
  <c r="J99" i="7" s="1"/>
  <c r="K99" i="7" s="1"/>
  <c r="L99" i="7" s="1"/>
  <c r="M99" i="7" s="1"/>
  <c r="N99" i="7" s="1"/>
  <c r="O99" i="7" s="1"/>
  <c r="P99" i="7" s="1"/>
  <c r="Q99" i="7" s="1"/>
  <c r="R99" i="7" s="1"/>
  <c r="S99" i="7" s="1"/>
  <c r="T99" i="7" s="1"/>
  <c r="U99" i="7" s="1"/>
  <c r="V99" i="7" s="1"/>
  <c r="W99" i="7" s="1"/>
  <c r="X99" i="7" s="1"/>
  <c r="Y99" i="7" s="1"/>
  <c r="Z99" i="7" s="1"/>
  <c r="C100" i="7"/>
  <c r="D100" i="7" s="1"/>
  <c r="E100" i="7" s="1"/>
  <c r="F100" i="7" s="1"/>
  <c r="G100" i="7" s="1"/>
  <c r="H100" i="7" s="1"/>
  <c r="I100" i="7" s="1"/>
  <c r="J100" i="7" s="1"/>
  <c r="K100" i="7" s="1"/>
  <c r="L100" i="7" s="1"/>
  <c r="M100" i="7" s="1"/>
  <c r="N100" i="7" s="1"/>
  <c r="O100" i="7" s="1"/>
  <c r="P100" i="7" s="1"/>
  <c r="Q100" i="7" s="1"/>
  <c r="R100" i="7" s="1"/>
  <c r="S100" i="7" s="1"/>
  <c r="T100" i="7" s="1"/>
  <c r="U100" i="7" s="1"/>
  <c r="V100" i="7" s="1"/>
  <c r="W100" i="7" s="1"/>
  <c r="X100" i="7" s="1"/>
  <c r="Y100" i="7" s="1"/>
  <c r="Z100" i="7" s="1"/>
  <c r="C101" i="7"/>
  <c r="D101" i="7" s="1"/>
  <c r="E101" i="7" s="1"/>
  <c r="F101" i="7" s="1"/>
  <c r="G101" i="7" s="1"/>
  <c r="H101" i="7" s="1"/>
  <c r="I101" i="7" s="1"/>
  <c r="J101" i="7" s="1"/>
  <c r="K101" i="7" s="1"/>
  <c r="L101" i="7" s="1"/>
  <c r="M101" i="7" s="1"/>
  <c r="N101" i="7" s="1"/>
  <c r="O101" i="7" s="1"/>
  <c r="P101" i="7" s="1"/>
  <c r="Q101" i="7" s="1"/>
  <c r="R101" i="7" s="1"/>
  <c r="S101" i="7" s="1"/>
  <c r="T101" i="7" s="1"/>
  <c r="U101" i="7" s="1"/>
  <c r="V101" i="7" s="1"/>
  <c r="W101" i="7" s="1"/>
  <c r="X101" i="7" s="1"/>
  <c r="Y101" i="7" s="1"/>
  <c r="Z101" i="7" s="1"/>
  <c r="C102" i="7"/>
  <c r="D102" i="7" s="1"/>
  <c r="E102" i="7" s="1"/>
  <c r="F102" i="7" s="1"/>
  <c r="G102" i="7" s="1"/>
  <c r="H102" i="7" s="1"/>
  <c r="I102" i="7" s="1"/>
  <c r="J102" i="7" s="1"/>
  <c r="K102" i="7" s="1"/>
  <c r="L102" i="7" s="1"/>
  <c r="M102" i="7" s="1"/>
  <c r="N102" i="7" s="1"/>
  <c r="O102" i="7" s="1"/>
  <c r="P102" i="7" s="1"/>
  <c r="Q102" i="7" s="1"/>
  <c r="R102" i="7" s="1"/>
  <c r="S102" i="7" s="1"/>
  <c r="T102" i="7" s="1"/>
  <c r="U102" i="7" s="1"/>
  <c r="V102" i="7" s="1"/>
  <c r="W102" i="7" s="1"/>
  <c r="X102" i="7" s="1"/>
  <c r="Y102" i="7" s="1"/>
  <c r="Z102" i="7" s="1"/>
  <c r="C103" i="7"/>
  <c r="D103" i="7" s="1"/>
  <c r="E103" i="7" s="1"/>
  <c r="F103" i="7" s="1"/>
  <c r="G103" i="7" s="1"/>
  <c r="H103" i="7" s="1"/>
  <c r="I103" i="7" s="1"/>
  <c r="J103" i="7" s="1"/>
  <c r="K103" i="7" s="1"/>
  <c r="L103" i="7" s="1"/>
  <c r="M103" i="7" s="1"/>
  <c r="N103" i="7" s="1"/>
  <c r="O103" i="7" s="1"/>
  <c r="P103" i="7" s="1"/>
  <c r="Q103" i="7" s="1"/>
  <c r="R103" i="7" s="1"/>
  <c r="S103" i="7" s="1"/>
  <c r="T103" i="7" s="1"/>
  <c r="U103" i="7" s="1"/>
  <c r="V103" i="7" s="1"/>
  <c r="W103" i="7" s="1"/>
  <c r="X103" i="7" s="1"/>
  <c r="Y103" i="7" s="1"/>
  <c r="Z103" i="7" s="1"/>
  <c r="C104" i="7"/>
  <c r="D104" i="7" s="1"/>
  <c r="E104" i="7" s="1"/>
  <c r="F104" i="7" s="1"/>
  <c r="G104" i="7" s="1"/>
  <c r="H104" i="7" s="1"/>
  <c r="I104" i="7" s="1"/>
  <c r="J104" i="7" s="1"/>
  <c r="K104" i="7" s="1"/>
  <c r="L104" i="7" s="1"/>
  <c r="M104" i="7" s="1"/>
  <c r="N104" i="7" s="1"/>
  <c r="O104" i="7" s="1"/>
  <c r="P104" i="7" s="1"/>
  <c r="Q104" i="7" s="1"/>
  <c r="R104" i="7" s="1"/>
  <c r="S104" i="7" s="1"/>
  <c r="T104" i="7" s="1"/>
  <c r="U104" i="7" s="1"/>
  <c r="V104" i="7" s="1"/>
  <c r="W104" i="7" s="1"/>
  <c r="X104" i="7" s="1"/>
  <c r="Y104" i="7" s="1"/>
  <c r="Z104" i="7" s="1"/>
  <c r="C105" i="7"/>
  <c r="D105" i="7" s="1"/>
  <c r="E105" i="7" s="1"/>
  <c r="F105" i="7" s="1"/>
  <c r="G105" i="7" s="1"/>
  <c r="H105" i="7" s="1"/>
  <c r="I105" i="7" s="1"/>
  <c r="J105" i="7" s="1"/>
  <c r="K105" i="7" s="1"/>
  <c r="L105" i="7" s="1"/>
  <c r="M105" i="7" s="1"/>
  <c r="N105" i="7" s="1"/>
  <c r="O105" i="7" s="1"/>
  <c r="P105" i="7" s="1"/>
  <c r="Q105" i="7" s="1"/>
  <c r="R105" i="7" s="1"/>
  <c r="S105" i="7" s="1"/>
  <c r="T105" i="7" s="1"/>
  <c r="U105" i="7" s="1"/>
  <c r="V105" i="7" s="1"/>
  <c r="W105" i="7" s="1"/>
  <c r="X105" i="7" s="1"/>
  <c r="Y105" i="7" s="1"/>
  <c r="Z105" i="7" s="1"/>
  <c r="C106" i="7"/>
  <c r="D106" i="7" s="1"/>
  <c r="E106" i="7" s="1"/>
  <c r="F106" i="7" s="1"/>
  <c r="G106" i="7" s="1"/>
  <c r="H106" i="7" s="1"/>
  <c r="I106" i="7" s="1"/>
  <c r="J106" i="7" s="1"/>
  <c r="K106" i="7" s="1"/>
  <c r="L106" i="7" s="1"/>
  <c r="M106" i="7" s="1"/>
  <c r="N106" i="7" s="1"/>
  <c r="O106" i="7" s="1"/>
  <c r="P106" i="7" s="1"/>
  <c r="Q106" i="7" s="1"/>
  <c r="R106" i="7" s="1"/>
  <c r="S106" i="7" s="1"/>
  <c r="T106" i="7" s="1"/>
  <c r="U106" i="7" s="1"/>
  <c r="V106" i="7" s="1"/>
  <c r="W106" i="7" s="1"/>
  <c r="X106" i="7" s="1"/>
  <c r="Y106" i="7" s="1"/>
  <c r="Z106" i="7" s="1"/>
  <c r="C107" i="7"/>
  <c r="D107" i="7" s="1"/>
  <c r="E107" i="7" s="1"/>
  <c r="F107" i="7" s="1"/>
  <c r="G107" i="7" s="1"/>
  <c r="H107" i="7" s="1"/>
  <c r="I107" i="7" s="1"/>
  <c r="J107" i="7" s="1"/>
  <c r="K107" i="7" s="1"/>
  <c r="L107" i="7" s="1"/>
  <c r="M107" i="7" s="1"/>
  <c r="N107" i="7" s="1"/>
  <c r="O107" i="7" s="1"/>
  <c r="P107" i="7" s="1"/>
  <c r="Q107" i="7" s="1"/>
  <c r="R107" i="7" s="1"/>
  <c r="S107" i="7" s="1"/>
  <c r="T107" i="7" s="1"/>
  <c r="U107" i="7" s="1"/>
  <c r="V107" i="7" s="1"/>
  <c r="W107" i="7" s="1"/>
  <c r="X107" i="7" s="1"/>
  <c r="Y107" i="7" s="1"/>
  <c r="Z107" i="7" s="1"/>
  <c r="C108" i="7"/>
  <c r="D108" i="7" s="1"/>
  <c r="E108" i="7" s="1"/>
  <c r="F108" i="7" s="1"/>
  <c r="G108" i="7" s="1"/>
  <c r="H108" i="7" s="1"/>
  <c r="I108" i="7" s="1"/>
  <c r="J108" i="7" s="1"/>
  <c r="K108" i="7" s="1"/>
  <c r="L108" i="7" s="1"/>
  <c r="M108" i="7" s="1"/>
  <c r="N108" i="7" s="1"/>
  <c r="O108" i="7" s="1"/>
  <c r="P108" i="7" s="1"/>
  <c r="Q108" i="7" s="1"/>
  <c r="R108" i="7" s="1"/>
  <c r="S108" i="7" s="1"/>
  <c r="T108" i="7" s="1"/>
  <c r="U108" i="7" s="1"/>
  <c r="V108" i="7" s="1"/>
  <c r="W108" i="7" s="1"/>
  <c r="X108" i="7" s="1"/>
  <c r="Y108" i="7" s="1"/>
  <c r="Z108" i="7" s="1"/>
  <c r="C109" i="7"/>
  <c r="D109" i="7" s="1"/>
  <c r="E109" i="7" s="1"/>
  <c r="F109" i="7" s="1"/>
  <c r="G109" i="7" s="1"/>
  <c r="H109" i="7" s="1"/>
  <c r="I109" i="7" s="1"/>
  <c r="J109" i="7" s="1"/>
  <c r="K109" i="7" s="1"/>
  <c r="L109" i="7" s="1"/>
  <c r="M109" i="7" s="1"/>
  <c r="N109" i="7" s="1"/>
  <c r="O109" i="7" s="1"/>
  <c r="P109" i="7" s="1"/>
  <c r="Q109" i="7" s="1"/>
  <c r="R109" i="7" s="1"/>
  <c r="S109" i="7" s="1"/>
  <c r="T109" i="7" s="1"/>
  <c r="U109" i="7" s="1"/>
  <c r="V109" i="7" s="1"/>
  <c r="W109" i="7" s="1"/>
  <c r="X109" i="7" s="1"/>
  <c r="Y109" i="7" s="1"/>
  <c r="Z109" i="7" s="1"/>
  <c r="C110" i="7"/>
  <c r="D110" i="7" s="1"/>
  <c r="E110" i="7" s="1"/>
  <c r="F110" i="7" s="1"/>
  <c r="G110" i="7" s="1"/>
  <c r="H110" i="7" s="1"/>
  <c r="I110" i="7" s="1"/>
  <c r="J110" i="7" s="1"/>
  <c r="K110" i="7" s="1"/>
  <c r="L110" i="7" s="1"/>
  <c r="M110" i="7" s="1"/>
  <c r="N110" i="7" s="1"/>
  <c r="O110" i="7" s="1"/>
  <c r="P110" i="7" s="1"/>
  <c r="Q110" i="7" s="1"/>
  <c r="R110" i="7" s="1"/>
  <c r="S110" i="7" s="1"/>
  <c r="T110" i="7" s="1"/>
  <c r="U110" i="7" s="1"/>
  <c r="V110" i="7" s="1"/>
  <c r="W110" i="7" s="1"/>
  <c r="X110" i="7" s="1"/>
  <c r="Y110" i="7" s="1"/>
  <c r="Z110" i="7" s="1"/>
  <c r="C111" i="7"/>
  <c r="D111" i="7" s="1"/>
  <c r="E111" i="7" s="1"/>
  <c r="F111" i="7" s="1"/>
  <c r="G111" i="7" s="1"/>
  <c r="H111" i="7" s="1"/>
  <c r="I111" i="7" s="1"/>
  <c r="J111" i="7" s="1"/>
  <c r="K111" i="7" s="1"/>
  <c r="L111" i="7" s="1"/>
  <c r="M111" i="7" s="1"/>
  <c r="N111" i="7" s="1"/>
  <c r="O111" i="7" s="1"/>
  <c r="P111" i="7" s="1"/>
  <c r="Q111" i="7" s="1"/>
  <c r="R111" i="7" s="1"/>
  <c r="S111" i="7" s="1"/>
  <c r="T111" i="7" s="1"/>
  <c r="U111" i="7" s="1"/>
  <c r="V111" i="7" s="1"/>
  <c r="W111" i="7" s="1"/>
  <c r="X111" i="7" s="1"/>
  <c r="Y111" i="7" s="1"/>
  <c r="Z111" i="7" s="1"/>
  <c r="C112" i="7"/>
  <c r="D112" i="7" s="1"/>
  <c r="E112" i="7" s="1"/>
  <c r="F112" i="7" s="1"/>
  <c r="G112" i="7" s="1"/>
  <c r="H112" i="7" s="1"/>
  <c r="I112" i="7" s="1"/>
  <c r="J112" i="7" s="1"/>
  <c r="K112" i="7" s="1"/>
  <c r="L112" i="7" s="1"/>
  <c r="M112" i="7" s="1"/>
  <c r="N112" i="7" s="1"/>
  <c r="O112" i="7" s="1"/>
  <c r="P112" i="7" s="1"/>
  <c r="Q112" i="7" s="1"/>
  <c r="R112" i="7" s="1"/>
  <c r="S112" i="7" s="1"/>
  <c r="T112" i="7" s="1"/>
  <c r="U112" i="7" s="1"/>
  <c r="V112" i="7" s="1"/>
  <c r="W112" i="7" s="1"/>
  <c r="X112" i="7" s="1"/>
  <c r="Y112" i="7" s="1"/>
  <c r="Z112" i="7" s="1"/>
  <c r="C113" i="7"/>
  <c r="D113" i="7" s="1"/>
  <c r="E113" i="7" s="1"/>
  <c r="F113" i="7" s="1"/>
  <c r="G113" i="7" s="1"/>
  <c r="H113" i="7" s="1"/>
  <c r="I113" i="7" s="1"/>
  <c r="J113" i="7" s="1"/>
  <c r="K113" i="7" s="1"/>
  <c r="L113" i="7" s="1"/>
  <c r="M113" i="7" s="1"/>
  <c r="N113" i="7" s="1"/>
  <c r="O113" i="7" s="1"/>
  <c r="P113" i="7" s="1"/>
  <c r="Q113" i="7" s="1"/>
  <c r="R113" i="7" s="1"/>
  <c r="S113" i="7" s="1"/>
  <c r="T113" i="7" s="1"/>
  <c r="U113" i="7" s="1"/>
  <c r="V113" i="7" s="1"/>
  <c r="W113" i="7" s="1"/>
  <c r="X113" i="7" s="1"/>
  <c r="Y113" i="7" s="1"/>
  <c r="Z113" i="7" s="1"/>
  <c r="C114" i="7"/>
  <c r="D114" i="7" s="1"/>
  <c r="E114" i="7" s="1"/>
  <c r="F114" i="7" s="1"/>
  <c r="G114" i="7" s="1"/>
  <c r="H114" i="7" s="1"/>
  <c r="I114" i="7" s="1"/>
  <c r="J114" i="7" s="1"/>
  <c r="K114" i="7" s="1"/>
  <c r="L114" i="7" s="1"/>
  <c r="M114" i="7" s="1"/>
  <c r="N114" i="7" s="1"/>
  <c r="O114" i="7" s="1"/>
  <c r="P114" i="7" s="1"/>
  <c r="Q114" i="7" s="1"/>
  <c r="R114" i="7" s="1"/>
  <c r="S114" i="7" s="1"/>
  <c r="T114" i="7" s="1"/>
  <c r="U114" i="7" s="1"/>
  <c r="V114" i="7" s="1"/>
  <c r="W114" i="7" s="1"/>
  <c r="X114" i="7" s="1"/>
  <c r="Y114" i="7" s="1"/>
  <c r="Z114" i="7" s="1"/>
  <c r="C115" i="7"/>
  <c r="D115" i="7" s="1"/>
  <c r="E115" i="7" s="1"/>
  <c r="F115" i="7" s="1"/>
  <c r="G115" i="7" s="1"/>
  <c r="H115" i="7" s="1"/>
  <c r="I115" i="7" s="1"/>
  <c r="J115" i="7" s="1"/>
  <c r="K115" i="7" s="1"/>
  <c r="L115" i="7" s="1"/>
  <c r="M115" i="7" s="1"/>
  <c r="N115" i="7" s="1"/>
  <c r="O115" i="7" s="1"/>
  <c r="P115" i="7" s="1"/>
  <c r="Q115" i="7" s="1"/>
  <c r="R115" i="7" s="1"/>
  <c r="S115" i="7" s="1"/>
  <c r="T115" i="7" s="1"/>
  <c r="U115" i="7" s="1"/>
  <c r="V115" i="7" s="1"/>
  <c r="W115" i="7" s="1"/>
  <c r="X115" i="7" s="1"/>
  <c r="Y115" i="7" s="1"/>
  <c r="Z115" i="7" s="1"/>
  <c r="C116" i="7"/>
  <c r="D116" i="7" s="1"/>
  <c r="E116" i="7" s="1"/>
  <c r="F116" i="7" s="1"/>
  <c r="G116" i="7" s="1"/>
  <c r="H116" i="7" s="1"/>
  <c r="I116" i="7" s="1"/>
  <c r="J116" i="7" s="1"/>
  <c r="K116" i="7" s="1"/>
  <c r="L116" i="7" s="1"/>
  <c r="M116" i="7" s="1"/>
  <c r="N116" i="7" s="1"/>
  <c r="O116" i="7" s="1"/>
  <c r="P116" i="7" s="1"/>
  <c r="Q116" i="7" s="1"/>
  <c r="R116" i="7" s="1"/>
  <c r="S116" i="7" s="1"/>
  <c r="T116" i="7" s="1"/>
  <c r="U116" i="7" s="1"/>
  <c r="V116" i="7" s="1"/>
  <c r="W116" i="7" s="1"/>
  <c r="X116" i="7" s="1"/>
  <c r="Y116" i="7" s="1"/>
  <c r="Z116" i="7" s="1"/>
  <c r="C117" i="7"/>
  <c r="D117" i="7" s="1"/>
  <c r="E117" i="7" s="1"/>
  <c r="F117" i="7" s="1"/>
  <c r="G117" i="7" s="1"/>
  <c r="H117" i="7" s="1"/>
  <c r="I117" i="7" s="1"/>
  <c r="J117" i="7" s="1"/>
  <c r="K117" i="7" s="1"/>
  <c r="L117" i="7" s="1"/>
  <c r="M117" i="7" s="1"/>
  <c r="N117" i="7" s="1"/>
  <c r="O117" i="7" s="1"/>
  <c r="P117" i="7" s="1"/>
  <c r="Q117" i="7" s="1"/>
  <c r="R117" i="7" s="1"/>
  <c r="S117" i="7" s="1"/>
  <c r="T117" i="7" s="1"/>
  <c r="U117" i="7" s="1"/>
  <c r="V117" i="7" s="1"/>
  <c r="W117" i="7" s="1"/>
  <c r="X117" i="7" s="1"/>
  <c r="Y117" i="7" s="1"/>
  <c r="Z117" i="7" s="1"/>
  <c r="C118" i="7"/>
  <c r="D118" i="7" s="1"/>
  <c r="E118" i="7" s="1"/>
  <c r="F118" i="7" s="1"/>
  <c r="G118" i="7" s="1"/>
  <c r="H118" i="7" s="1"/>
  <c r="I118" i="7" s="1"/>
  <c r="J118" i="7" s="1"/>
  <c r="K118" i="7" s="1"/>
  <c r="L118" i="7" s="1"/>
  <c r="M118" i="7" s="1"/>
  <c r="N118" i="7" s="1"/>
  <c r="O118" i="7" s="1"/>
  <c r="P118" i="7" s="1"/>
  <c r="Q118" i="7" s="1"/>
  <c r="R118" i="7" s="1"/>
  <c r="S118" i="7" s="1"/>
  <c r="T118" i="7" s="1"/>
  <c r="U118" i="7" s="1"/>
  <c r="V118" i="7" s="1"/>
  <c r="W118" i="7" s="1"/>
  <c r="X118" i="7" s="1"/>
  <c r="Y118" i="7" s="1"/>
  <c r="Z118" i="7" s="1"/>
  <c r="C119" i="7"/>
  <c r="D119" i="7" s="1"/>
  <c r="E119" i="7" s="1"/>
  <c r="F119" i="7" s="1"/>
  <c r="G119" i="7" s="1"/>
  <c r="H119" i="7" s="1"/>
  <c r="I119" i="7" s="1"/>
  <c r="J119" i="7" s="1"/>
  <c r="K119" i="7" s="1"/>
  <c r="L119" i="7" s="1"/>
  <c r="M119" i="7" s="1"/>
  <c r="N119" i="7" s="1"/>
  <c r="O119" i="7" s="1"/>
  <c r="P119" i="7" s="1"/>
  <c r="Q119" i="7" s="1"/>
  <c r="R119" i="7" s="1"/>
  <c r="S119" i="7" s="1"/>
  <c r="T119" i="7" s="1"/>
  <c r="U119" i="7" s="1"/>
  <c r="V119" i="7" s="1"/>
  <c r="W119" i="7" s="1"/>
  <c r="X119" i="7" s="1"/>
  <c r="Y119" i="7" s="1"/>
  <c r="Z119" i="7" s="1"/>
  <c r="C120" i="7"/>
  <c r="D120" i="7" s="1"/>
  <c r="E120" i="7" s="1"/>
  <c r="F120" i="7" s="1"/>
  <c r="G120" i="7" s="1"/>
  <c r="H120" i="7" s="1"/>
  <c r="I120" i="7" s="1"/>
  <c r="J120" i="7" s="1"/>
  <c r="K120" i="7" s="1"/>
  <c r="L120" i="7" s="1"/>
  <c r="M120" i="7" s="1"/>
  <c r="N120" i="7" s="1"/>
  <c r="O120" i="7" s="1"/>
  <c r="P120" i="7" s="1"/>
  <c r="Q120" i="7" s="1"/>
  <c r="R120" i="7" s="1"/>
  <c r="S120" i="7" s="1"/>
  <c r="T120" i="7" s="1"/>
  <c r="U120" i="7" s="1"/>
  <c r="V120" i="7" s="1"/>
  <c r="W120" i="7" s="1"/>
  <c r="X120" i="7" s="1"/>
  <c r="Y120" i="7" s="1"/>
  <c r="Z120" i="7" s="1"/>
  <c r="C121" i="7"/>
  <c r="D121" i="7" s="1"/>
  <c r="E121" i="7" s="1"/>
  <c r="F121" i="7" s="1"/>
  <c r="G121" i="7" s="1"/>
  <c r="H121" i="7" s="1"/>
  <c r="I121" i="7" s="1"/>
  <c r="J121" i="7" s="1"/>
  <c r="K121" i="7" s="1"/>
  <c r="L121" i="7" s="1"/>
  <c r="M121" i="7" s="1"/>
  <c r="N121" i="7" s="1"/>
  <c r="O121" i="7" s="1"/>
  <c r="P121" i="7" s="1"/>
  <c r="Q121" i="7" s="1"/>
  <c r="R121" i="7" s="1"/>
  <c r="S121" i="7" s="1"/>
  <c r="T121" i="7" s="1"/>
  <c r="U121" i="7" s="1"/>
  <c r="V121" i="7" s="1"/>
  <c r="W121" i="7" s="1"/>
  <c r="X121" i="7" s="1"/>
  <c r="Y121" i="7" s="1"/>
  <c r="Z121" i="7" s="1"/>
  <c r="C122" i="7"/>
  <c r="D122" i="7" s="1"/>
  <c r="E122" i="7" s="1"/>
  <c r="F122" i="7" s="1"/>
  <c r="G122" i="7" s="1"/>
  <c r="H122" i="7" s="1"/>
  <c r="I122" i="7" s="1"/>
  <c r="J122" i="7" s="1"/>
  <c r="K122" i="7" s="1"/>
  <c r="L122" i="7" s="1"/>
  <c r="M122" i="7" s="1"/>
  <c r="N122" i="7" s="1"/>
  <c r="O122" i="7" s="1"/>
  <c r="P122" i="7" s="1"/>
  <c r="Q122" i="7" s="1"/>
  <c r="R122" i="7" s="1"/>
  <c r="S122" i="7" s="1"/>
  <c r="T122" i="7" s="1"/>
  <c r="U122" i="7" s="1"/>
  <c r="V122" i="7" s="1"/>
  <c r="W122" i="7" s="1"/>
  <c r="X122" i="7" s="1"/>
  <c r="Y122" i="7" s="1"/>
  <c r="Z122" i="7" s="1"/>
  <c r="C123" i="7"/>
  <c r="D123" i="7" s="1"/>
  <c r="E123" i="7" s="1"/>
  <c r="F123" i="7" s="1"/>
  <c r="G123" i="7" s="1"/>
  <c r="H123" i="7" s="1"/>
  <c r="I123" i="7" s="1"/>
  <c r="J123" i="7" s="1"/>
  <c r="K123" i="7" s="1"/>
  <c r="L123" i="7" s="1"/>
  <c r="M123" i="7" s="1"/>
  <c r="N123" i="7" s="1"/>
  <c r="O123" i="7" s="1"/>
  <c r="P123" i="7" s="1"/>
  <c r="Q123" i="7" s="1"/>
  <c r="R123" i="7" s="1"/>
  <c r="S123" i="7" s="1"/>
  <c r="T123" i="7" s="1"/>
  <c r="U123" i="7" s="1"/>
  <c r="V123" i="7" s="1"/>
  <c r="W123" i="7" s="1"/>
  <c r="X123" i="7" s="1"/>
  <c r="Y123" i="7" s="1"/>
  <c r="Z123" i="7" s="1"/>
  <c r="C124" i="7"/>
  <c r="D124" i="7" s="1"/>
  <c r="E124" i="7" s="1"/>
  <c r="F124" i="7" s="1"/>
  <c r="G124" i="7" s="1"/>
  <c r="H124" i="7" s="1"/>
  <c r="I124" i="7" s="1"/>
  <c r="J124" i="7" s="1"/>
  <c r="K124" i="7" s="1"/>
  <c r="L124" i="7" s="1"/>
  <c r="M124" i="7" s="1"/>
  <c r="N124" i="7" s="1"/>
  <c r="O124" i="7" s="1"/>
  <c r="P124" i="7" s="1"/>
  <c r="Q124" i="7" s="1"/>
  <c r="R124" i="7" s="1"/>
  <c r="S124" i="7" s="1"/>
  <c r="T124" i="7" s="1"/>
  <c r="U124" i="7" s="1"/>
  <c r="V124" i="7" s="1"/>
  <c r="W124" i="7" s="1"/>
  <c r="X124" i="7" s="1"/>
  <c r="Y124" i="7" s="1"/>
  <c r="Z124" i="7" s="1"/>
  <c r="C125" i="7"/>
  <c r="D125" i="7" s="1"/>
  <c r="E125" i="7" s="1"/>
  <c r="F125" i="7" s="1"/>
  <c r="G125" i="7" s="1"/>
  <c r="H125" i="7" s="1"/>
  <c r="I125" i="7" s="1"/>
  <c r="J125" i="7" s="1"/>
  <c r="K125" i="7" s="1"/>
  <c r="L125" i="7" s="1"/>
  <c r="M125" i="7" s="1"/>
  <c r="N125" i="7" s="1"/>
  <c r="O125" i="7" s="1"/>
  <c r="P125" i="7" s="1"/>
  <c r="Q125" i="7" s="1"/>
  <c r="R125" i="7" s="1"/>
  <c r="S125" i="7" s="1"/>
  <c r="T125" i="7" s="1"/>
  <c r="U125" i="7" s="1"/>
  <c r="V125" i="7" s="1"/>
  <c r="W125" i="7" s="1"/>
  <c r="X125" i="7" s="1"/>
  <c r="Y125" i="7" s="1"/>
  <c r="Z125" i="7" s="1"/>
  <c r="C126" i="7"/>
  <c r="D126" i="7" s="1"/>
  <c r="E126" i="7" s="1"/>
  <c r="F126" i="7" s="1"/>
  <c r="G126" i="7" s="1"/>
  <c r="H126" i="7" s="1"/>
  <c r="I126" i="7" s="1"/>
  <c r="J126" i="7" s="1"/>
  <c r="K126" i="7" s="1"/>
  <c r="L126" i="7" s="1"/>
  <c r="M126" i="7" s="1"/>
  <c r="N126" i="7" s="1"/>
  <c r="O126" i="7" s="1"/>
  <c r="P126" i="7" s="1"/>
  <c r="Q126" i="7" s="1"/>
  <c r="R126" i="7" s="1"/>
  <c r="S126" i="7" s="1"/>
  <c r="T126" i="7" s="1"/>
  <c r="U126" i="7" s="1"/>
  <c r="V126" i="7" s="1"/>
  <c r="W126" i="7" s="1"/>
  <c r="X126" i="7" s="1"/>
  <c r="Y126" i="7" s="1"/>
  <c r="Z126" i="7" s="1"/>
  <c r="C127" i="7"/>
  <c r="D127" i="7" s="1"/>
  <c r="E127" i="7" s="1"/>
  <c r="F127" i="7" s="1"/>
  <c r="G127" i="7" s="1"/>
  <c r="H127" i="7" s="1"/>
  <c r="I127" i="7" s="1"/>
  <c r="J127" i="7" s="1"/>
  <c r="K127" i="7" s="1"/>
  <c r="L127" i="7" s="1"/>
  <c r="M127" i="7" s="1"/>
  <c r="N127" i="7" s="1"/>
  <c r="O127" i="7" s="1"/>
  <c r="P127" i="7" s="1"/>
  <c r="Q127" i="7" s="1"/>
  <c r="R127" i="7" s="1"/>
  <c r="S127" i="7" s="1"/>
  <c r="T127" i="7" s="1"/>
  <c r="U127" i="7" s="1"/>
  <c r="V127" i="7" s="1"/>
  <c r="W127" i="7" s="1"/>
  <c r="X127" i="7" s="1"/>
  <c r="Y127" i="7" s="1"/>
  <c r="Z127" i="7" s="1"/>
  <c r="C128" i="7"/>
  <c r="D128" i="7" s="1"/>
  <c r="E128" i="7" s="1"/>
  <c r="F128" i="7" s="1"/>
  <c r="G128" i="7" s="1"/>
  <c r="H128" i="7" s="1"/>
  <c r="I128" i="7" s="1"/>
  <c r="J128" i="7" s="1"/>
  <c r="K128" i="7" s="1"/>
  <c r="L128" i="7" s="1"/>
  <c r="M128" i="7" s="1"/>
  <c r="N128" i="7" s="1"/>
  <c r="O128" i="7" s="1"/>
  <c r="P128" i="7" s="1"/>
  <c r="Q128" i="7" s="1"/>
  <c r="R128" i="7" s="1"/>
  <c r="S128" i="7" s="1"/>
  <c r="T128" i="7" s="1"/>
  <c r="U128" i="7" s="1"/>
  <c r="V128" i="7" s="1"/>
  <c r="W128" i="7" s="1"/>
  <c r="X128" i="7" s="1"/>
  <c r="Y128" i="7" s="1"/>
  <c r="Z128" i="7" s="1"/>
  <c r="C129" i="7"/>
  <c r="D129" i="7" s="1"/>
  <c r="E129" i="7" s="1"/>
  <c r="F129" i="7" s="1"/>
  <c r="G129" i="7" s="1"/>
  <c r="H129" i="7" s="1"/>
  <c r="I129" i="7" s="1"/>
  <c r="J129" i="7" s="1"/>
  <c r="K129" i="7" s="1"/>
  <c r="L129" i="7" s="1"/>
  <c r="M129" i="7" s="1"/>
  <c r="N129" i="7" s="1"/>
  <c r="O129" i="7" s="1"/>
  <c r="P129" i="7" s="1"/>
  <c r="Q129" i="7" s="1"/>
  <c r="R129" i="7" s="1"/>
  <c r="S129" i="7" s="1"/>
  <c r="T129" i="7" s="1"/>
  <c r="U129" i="7" s="1"/>
  <c r="V129" i="7" s="1"/>
  <c r="W129" i="7" s="1"/>
  <c r="X129" i="7" s="1"/>
  <c r="Y129" i="7" s="1"/>
  <c r="Z129" i="7" s="1"/>
  <c r="C130" i="7"/>
  <c r="D130" i="7" s="1"/>
  <c r="E130" i="7" s="1"/>
  <c r="F130" i="7" s="1"/>
  <c r="G130" i="7" s="1"/>
  <c r="H130" i="7" s="1"/>
  <c r="I130" i="7" s="1"/>
  <c r="J130" i="7" s="1"/>
  <c r="K130" i="7" s="1"/>
  <c r="L130" i="7" s="1"/>
  <c r="M130" i="7" s="1"/>
  <c r="N130" i="7" s="1"/>
  <c r="O130" i="7" s="1"/>
  <c r="P130" i="7" s="1"/>
  <c r="Q130" i="7" s="1"/>
  <c r="R130" i="7" s="1"/>
  <c r="S130" i="7" s="1"/>
  <c r="T130" i="7" s="1"/>
  <c r="U130" i="7" s="1"/>
  <c r="V130" i="7" s="1"/>
  <c r="W130" i="7" s="1"/>
  <c r="X130" i="7" s="1"/>
  <c r="Y130" i="7" s="1"/>
  <c r="Z130" i="7" s="1"/>
  <c r="C131" i="7"/>
  <c r="D131" i="7" s="1"/>
  <c r="E131" i="7" s="1"/>
  <c r="F131" i="7" s="1"/>
  <c r="G131" i="7" s="1"/>
  <c r="H131" i="7" s="1"/>
  <c r="I131" i="7" s="1"/>
  <c r="J131" i="7" s="1"/>
  <c r="K131" i="7" s="1"/>
  <c r="L131" i="7" s="1"/>
  <c r="M131" i="7" s="1"/>
  <c r="N131" i="7" s="1"/>
  <c r="O131" i="7" s="1"/>
  <c r="P131" i="7" s="1"/>
  <c r="Q131" i="7" s="1"/>
  <c r="R131" i="7" s="1"/>
  <c r="S131" i="7" s="1"/>
  <c r="T131" i="7" s="1"/>
  <c r="U131" i="7" s="1"/>
  <c r="V131" i="7" s="1"/>
  <c r="W131" i="7" s="1"/>
  <c r="X131" i="7" s="1"/>
  <c r="Y131" i="7" s="1"/>
  <c r="Z131" i="7" s="1"/>
  <c r="C132" i="7"/>
  <c r="D132" i="7" s="1"/>
  <c r="E132" i="7" s="1"/>
  <c r="F132" i="7" s="1"/>
  <c r="G132" i="7" s="1"/>
  <c r="H132" i="7" s="1"/>
  <c r="I132" i="7" s="1"/>
  <c r="J132" i="7" s="1"/>
  <c r="K132" i="7" s="1"/>
  <c r="L132" i="7" s="1"/>
  <c r="M132" i="7" s="1"/>
  <c r="N132" i="7" s="1"/>
  <c r="O132" i="7" s="1"/>
  <c r="P132" i="7" s="1"/>
  <c r="Q132" i="7" s="1"/>
  <c r="R132" i="7" s="1"/>
  <c r="S132" i="7" s="1"/>
  <c r="T132" i="7" s="1"/>
  <c r="U132" i="7" s="1"/>
  <c r="V132" i="7" s="1"/>
  <c r="W132" i="7" s="1"/>
  <c r="X132" i="7" s="1"/>
  <c r="Y132" i="7" s="1"/>
  <c r="Z132" i="7" s="1"/>
  <c r="C133" i="7"/>
  <c r="D133" i="7" s="1"/>
  <c r="E133" i="7" s="1"/>
  <c r="F133" i="7" s="1"/>
  <c r="G133" i="7" s="1"/>
  <c r="H133" i="7" s="1"/>
  <c r="I133" i="7" s="1"/>
  <c r="J133" i="7" s="1"/>
  <c r="K133" i="7" s="1"/>
  <c r="L133" i="7" s="1"/>
  <c r="M133" i="7" s="1"/>
  <c r="N133" i="7" s="1"/>
  <c r="O133" i="7" s="1"/>
  <c r="P133" i="7" s="1"/>
  <c r="Q133" i="7" s="1"/>
  <c r="R133" i="7" s="1"/>
  <c r="S133" i="7" s="1"/>
  <c r="T133" i="7" s="1"/>
  <c r="U133" i="7" s="1"/>
  <c r="V133" i="7" s="1"/>
  <c r="W133" i="7" s="1"/>
  <c r="X133" i="7" s="1"/>
  <c r="Y133" i="7" s="1"/>
  <c r="Z133" i="7" s="1"/>
  <c r="C134" i="7"/>
  <c r="D134" i="7" s="1"/>
  <c r="E134" i="7" s="1"/>
  <c r="F134" i="7" s="1"/>
  <c r="G134" i="7" s="1"/>
  <c r="H134" i="7" s="1"/>
  <c r="I134" i="7" s="1"/>
  <c r="J134" i="7" s="1"/>
  <c r="K134" i="7" s="1"/>
  <c r="L134" i="7" s="1"/>
  <c r="M134" i="7" s="1"/>
  <c r="N134" i="7" s="1"/>
  <c r="O134" i="7" s="1"/>
  <c r="P134" i="7" s="1"/>
  <c r="Q134" i="7" s="1"/>
  <c r="R134" i="7" s="1"/>
  <c r="S134" i="7" s="1"/>
  <c r="T134" i="7" s="1"/>
  <c r="U134" i="7" s="1"/>
  <c r="V134" i="7" s="1"/>
  <c r="W134" i="7" s="1"/>
  <c r="X134" i="7" s="1"/>
  <c r="Y134" i="7" s="1"/>
  <c r="Z134" i="7" s="1"/>
  <c r="C135" i="7"/>
  <c r="D135" i="7" s="1"/>
  <c r="E135" i="7" s="1"/>
  <c r="F135" i="7" s="1"/>
  <c r="G135" i="7" s="1"/>
  <c r="H135" i="7" s="1"/>
  <c r="I135" i="7" s="1"/>
  <c r="J135" i="7" s="1"/>
  <c r="K135" i="7" s="1"/>
  <c r="L135" i="7" s="1"/>
  <c r="M135" i="7" s="1"/>
  <c r="N135" i="7" s="1"/>
  <c r="O135" i="7" s="1"/>
  <c r="P135" i="7" s="1"/>
  <c r="Q135" i="7" s="1"/>
  <c r="R135" i="7" s="1"/>
  <c r="S135" i="7" s="1"/>
  <c r="T135" i="7" s="1"/>
  <c r="U135" i="7" s="1"/>
  <c r="V135" i="7" s="1"/>
  <c r="W135" i="7" s="1"/>
  <c r="X135" i="7" s="1"/>
  <c r="Y135" i="7" s="1"/>
  <c r="Z135" i="7" s="1"/>
  <c r="C136" i="7"/>
  <c r="D136" i="7" s="1"/>
  <c r="E136" i="7" s="1"/>
  <c r="F136" i="7" s="1"/>
  <c r="G136" i="7" s="1"/>
  <c r="H136" i="7" s="1"/>
  <c r="I136" i="7" s="1"/>
  <c r="J136" i="7" s="1"/>
  <c r="K136" i="7" s="1"/>
  <c r="L136" i="7" s="1"/>
  <c r="M136" i="7" s="1"/>
  <c r="N136" i="7" s="1"/>
  <c r="O136" i="7" s="1"/>
  <c r="P136" i="7" s="1"/>
  <c r="Q136" i="7" s="1"/>
  <c r="R136" i="7" s="1"/>
  <c r="S136" i="7" s="1"/>
  <c r="T136" i="7" s="1"/>
  <c r="U136" i="7" s="1"/>
  <c r="V136" i="7" s="1"/>
  <c r="W136" i="7" s="1"/>
  <c r="X136" i="7" s="1"/>
  <c r="Y136" i="7" s="1"/>
  <c r="Z136" i="7" s="1"/>
  <c r="C137" i="7"/>
  <c r="D137" i="7" s="1"/>
  <c r="E137" i="7" s="1"/>
  <c r="F137" i="7" s="1"/>
  <c r="G137" i="7" s="1"/>
  <c r="H137" i="7" s="1"/>
  <c r="I137" i="7" s="1"/>
  <c r="J137" i="7" s="1"/>
  <c r="K137" i="7" s="1"/>
  <c r="L137" i="7" s="1"/>
  <c r="M137" i="7" s="1"/>
  <c r="N137" i="7" s="1"/>
  <c r="O137" i="7" s="1"/>
  <c r="P137" i="7" s="1"/>
  <c r="Q137" i="7" s="1"/>
  <c r="R137" i="7" s="1"/>
  <c r="S137" i="7" s="1"/>
  <c r="T137" i="7" s="1"/>
  <c r="U137" i="7" s="1"/>
  <c r="V137" i="7" s="1"/>
  <c r="W137" i="7" s="1"/>
  <c r="X137" i="7" s="1"/>
  <c r="Y137" i="7" s="1"/>
  <c r="Z137" i="7" s="1"/>
  <c r="C138" i="7"/>
  <c r="D138" i="7" s="1"/>
  <c r="E138" i="7" s="1"/>
  <c r="F138" i="7" s="1"/>
  <c r="G138" i="7" s="1"/>
  <c r="H138" i="7" s="1"/>
  <c r="I138" i="7" s="1"/>
  <c r="J138" i="7" s="1"/>
  <c r="K138" i="7" s="1"/>
  <c r="L138" i="7" s="1"/>
  <c r="M138" i="7" s="1"/>
  <c r="N138" i="7" s="1"/>
  <c r="O138" i="7" s="1"/>
  <c r="P138" i="7" s="1"/>
  <c r="Q138" i="7" s="1"/>
  <c r="R138" i="7" s="1"/>
  <c r="S138" i="7" s="1"/>
  <c r="T138" i="7" s="1"/>
  <c r="U138" i="7" s="1"/>
  <c r="V138" i="7" s="1"/>
  <c r="W138" i="7" s="1"/>
  <c r="X138" i="7" s="1"/>
  <c r="Y138" i="7" s="1"/>
  <c r="Z138" i="7" s="1"/>
  <c r="C139" i="7"/>
  <c r="D139" i="7" s="1"/>
  <c r="E139" i="7" s="1"/>
  <c r="F139" i="7" s="1"/>
  <c r="G139" i="7" s="1"/>
  <c r="H139" i="7" s="1"/>
  <c r="I139" i="7" s="1"/>
  <c r="J139" i="7" s="1"/>
  <c r="K139" i="7" s="1"/>
  <c r="L139" i="7" s="1"/>
  <c r="M139" i="7" s="1"/>
  <c r="N139" i="7" s="1"/>
  <c r="O139" i="7" s="1"/>
  <c r="P139" i="7" s="1"/>
  <c r="Q139" i="7" s="1"/>
  <c r="R139" i="7" s="1"/>
  <c r="S139" i="7" s="1"/>
  <c r="T139" i="7" s="1"/>
  <c r="U139" i="7" s="1"/>
  <c r="V139" i="7" s="1"/>
  <c r="W139" i="7" s="1"/>
  <c r="X139" i="7" s="1"/>
  <c r="Y139" i="7" s="1"/>
  <c r="Z139" i="7" s="1"/>
  <c r="C140" i="7"/>
  <c r="D140" i="7" s="1"/>
  <c r="E140" i="7" s="1"/>
  <c r="F140" i="7" s="1"/>
  <c r="G140" i="7" s="1"/>
  <c r="H140" i="7" s="1"/>
  <c r="I140" i="7" s="1"/>
  <c r="J140" i="7" s="1"/>
  <c r="K140" i="7" s="1"/>
  <c r="L140" i="7" s="1"/>
  <c r="M140" i="7" s="1"/>
  <c r="N140" i="7" s="1"/>
  <c r="O140" i="7" s="1"/>
  <c r="P140" i="7" s="1"/>
  <c r="Q140" i="7" s="1"/>
  <c r="R140" i="7" s="1"/>
  <c r="S140" i="7" s="1"/>
  <c r="T140" i="7" s="1"/>
  <c r="U140" i="7" s="1"/>
  <c r="V140" i="7" s="1"/>
  <c r="W140" i="7" s="1"/>
  <c r="X140" i="7" s="1"/>
  <c r="Y140" i="7" s="1"/>
  <c r="Z140" i="7" s="1"/>
  <c r="C141" i="7"/>
  <c r="D141" i="7" s="1"/>
  <c r="E141" i="7" s="1"/>
  <c r="F141" i="7" s="1"/>
  <c r="G141" i="7" s="1"/>
  <c r="H141" i="7" s="1"/>
  <c r="I141" i="7" s="1"/>
  <c r="J141" i="7" s="1"/>
  <c r="K141" i="7" s="1"/>
  <c r="L141" i="7" s="1"/>
  <c r="M141" i="7" s="1"/>
  <c r="N141" i="7" s="1"/>
  <c r="O141" i="7" s="1"/>
  <c r="P141" i="7" s="1"/>
  <c r="Q141" i="7" s="1"/>
  <c r="R141" i="7" s="1"/>
  <c r="S141" i="7" s="1"/>
  <c r="T141" i="7" s="1"/>
  <c r="U141" i="7" s="1"/>
  <c r="V141" i="7" s="1"/>
  <c r="W141" i="7" s="1"/>
  <c r="X141" i="7" s="1"/>
  <c r="Y141" i="7" s="1"/>
  <c r="Z141" i="7" s="1"/>
  <c r="C142" i="7"/>
  <c r="D142" i="7" s="1"/>
  <c r="E142" i="7" s="1"/>
  <c r="F142" i="7" s="1"/>
  <c r="G142" i="7" s="1"/>
  <c r="H142" i="7" s="1"/>
  <c r="I142" i="7" s="1"/>
  <c r="J142" i="7" s="1"/>
  <c r="K142" i="7" s="1"/>
  <c r="L142" i="7" s="1"/>
  <c r="M142" i="7" s="1"/>
  <c r="N142" i="7" s="1"/>
  <c r="O142" i="7" s="1"/>
  <c r="P142" i="7" s="1"/>
  <c r="Q142" i="7" s="1"/>
  <c r="R142" i="7" s="1"/>
  <c r="S142" i="7" s="1"/>
  <c r="T142" i="7" s="1"/>
  <c r="U142" i="7" s="1"/>
  <c r="V142" i="7" s="1"/>
  <c r="W142" i="7" s="1"/>
  <c r="X142" i="7" s="1"/>
  <c r="Y142" i="7" s="1"/>
  <c r="Z142" i="7" s="1"/>
  <c r="C143" i="7"/>
  <c r="D143" i="7" s="1"/>
  <c r="E143" i="7" s="1"/>
  <c r="F143" i="7" s="1"/>
  <c r="G143" i="7" s="1"/>
  <c r="H143" i="7" s="1"/>
  <c r="I143" i="7" s="1"/>
  <c r="J143" i="7" s="1"/>
  <c r="K143" i="7" s="1"/>
  <c r="L143" i="7" s="1"/>
  <c r="M143" i="7" s="1"/>
  <c r="N143" i="7" s="1"/>
  <c r="O143" i="7" s="1"/>
  <c r="P143" i="7" s="1"/>
  <c r="Q143" i="7" s="1"/>
  <c r="R143" i="7" s="1"/>
  <c r="S143" i="7" s="1"/>
  <c r="T143" i="7" s="1"/>
  <c r="U143" i="7" s="1"/>
  <c r="V143" i="7" s="1"/>
  <c r="W143" i="7" s="1"/>
  <c r="X143" i="7" s="1"/>
  <c r="Y143" i="7" s="1"/>
  <c r="Z143" i="7" s="1"/>
  <c r="C144" i="7"/>
  <c r="D144" i="7" s="1"/>
  <c r="E144" i="7" s="1"/>
  <c r="F144" i="7" s="1"/>
  <c r="G144" i="7" s="1"/>
  <c r="H144" i="7" s="1"/>
  <c r="I144" i="7" s="1"/>
  <c r="J144" i="7" s="1"/>
  <c r="K144" i="7" s="1"/>
  <c r="L144" i="7" s="1"/>
  <c r="M144" i="7" s="1"/>
  <c r="N144" i="7" s="1"/>
  <c r="O144" i="7" s="1"/>
  <c r="P144" i="7" s="1"/>
  <c r="Q144" i="7" s="1"/>
  <c r="R144" i="7" s="1"/>
  <c r="S144" i="7" s="1"/>
  <c r="T144" i="7" s="1"/>
  <c r="U144" i="7" s="1"/>
  <c r="V144" i="7" s="1"/>
  <c r="W144" i="7" s="1"/>
  <c r="X144" i="7" s="1"/>
  <c r="Y144" i="7" s="1"/>
  <c r="Z144" i="7" s="1"/>
  <c r="C145" i="7"/>
  <c r="D145" i="7" s="1"/>
  <c r="E145" i="7" s="1"/>
  <c r="F145" i="7" s="1"/>
  <c r="G145" i="7" s="1"/>
  <c r="H145" i="7" s="1"/>
  <c r="I145" i="7" s="1"/>
  <c r="J145" i="7" s="1"/>
  <c r="K145" i="7" s="1"/>
  <c r="L145" i="7" s="1"/>
  <c r="M145" i="7" s="1"/>
  <c r="N145" i="7" s="1"/>
  <c r="O145" i="7" s="1"/>
  <c r="P145" i="7" s="1"/>
  <c r="Q145" i="7" s="1"/>
  <c r="R145" i="7" s="1"/>
  <c r="S145" i="7" s="1"/>
  <c r="T145" i="7" s="1"/>
  <c r="U145" i="7" s="1"/>
  <c r="V145" i="7" s="1"/>
  <c r="W145" i="7" s="1"/>
  <c r="X145" i="7" s="1"/>
  <c r="Y145" i="7" s="1"/>
  <c r="Z145" i="7" s="1"/>
  <c r="C146" i="7"/>
  <c r="D146" i="7" s="1"/>
  <c r="E146" i="7" s="1"/>
  <c r="F146" i="7" s="1"/>
  <c r="G146" i="7" s="1"/>
  <c r="H146" i="7" s="1"/>
  <c r="I146" i="7" s="1"/>
  <c r="J146" i="7" s="1"/>
  <c r="K146" i="7" s="1"/>
  <c r="L146" i="7" s="1"/>
  <c r="M146" i="7" s="1"/>
  <c r="N146" i="7" s="1"/>
  <c r="O146" i="7" s="1"/>
  <c r="P146" i="7" s="1"/>
  <c r="Q146" i="7" s="1"/>
  <c r="R146" i="7" s="1"/>
  <c r="S146" i="7" s="1"/>
  <c r="T146" i="7" s="1"/>
  <c r="U146" i="7" s="1"/>
  <c r="V146" i="7" s="1"/>
  <c r="W146" i="7" s="1"/>
  <c r="X146" i="7" s="1"/>
  <c r="Y146" i="7" s="1"/>
  <c r="Z146" i="7" s="1"/>
  <c r="C147" i="7"/>
  <c r="D147" i="7" s="1"/>
  <c r="E147" i="7" s="1"/>
  <c r="F147" i="7" s="1"/>
  <c r="G147" i="7" s="1"/>
  <c r="H147" i="7" s="1"/>
  <c r="I147" i="7" s="1"/>
  <c r="J147" i="7" s="1"/>
  <c r="K147" i="7" s="1"/>
  <c r="L147" i="7" s="1"/>
  <c r="M147" i="7" s="1"/>
  <c r="N147" i="7" s="1"/>
  <c r="O147" i="7" s="1"/>
  <c r="P147" i="7" s="1"/>
  <c r="Q147" i="7" s="1"/>
  <c r="R147" i="7" s="1"/>
  <c r="S147" i="7" s="1"/>
  <c r="T147" i="7" s="1"/>
  <c r="U147" i="7" s="1"/>
  <c r="V147" i="7" s="1"/>
  <c r="W147" i="7" s="1"/>
  <c r="X147" i="7" s="1"/>
  <c r="Y147" i="7" s="1"/>
  <c r="Z147" i="7" s="1"/>
  <c r="C148" i="7"/>
  <c r="D148" i="7" s="1"/>
  <c r="E148" i="7" s="1"/>
  <c r="F148" i="7" s="1"/>
  <c r="G148" i="7" s="1"/>
  <c r="H148" i="7" s="1"/>
  <c r="I148" i="7" s="1"/>
  <c r="J148" i="7" s="1"/>
  <c r="K148" i="7" s="1"/>
  <c r="L148" i="7" s="1"/>
  <c r="M148" i="7" s="1"/>
  <c r="N148" i="7" s="1"/>
  <c r="O148" i="7" s="1"/>
  <c r="P148" i="7" s="1"/>
  <c r="Q148" i="7" s="1"/>
  <c r="R148" i="7" s="1"/>
  <c r="S148" i="7" s="1"/>
  <c r="T148" i="7" s="1"/>
  <c r="U148" i="7" s="1"/>
  <c r="V148" i="7" s="1"/>
  <c r="W148" i="7" s="1"/>
  <c r="X148" i="7" s="1"/>
  <c r="Y148" i="7" s="1"/>
  <c r="Z148" i="7" s="1"/>
  <c r="C149" i="7"/>
  <c r="D149" i="7" s="1"/>
  <c r="E149" i="7" s="1"/>
  <c r="F149" i="7" s="1"/>
  <c r="G149" i="7" s="1"/>
  <c r="H149" i="7" s="1"/>
  <c r="I149" i="7" s="1"/>
  <c r="J149" i="7" s="1"/>
  <c r="K149" i="7" s="1"/>
  <c r="L149" i="7" s="1"/>
  <c r="M149" i="7" s="1"/>
  <c r="N149" i="7" s="1"/>
  <c r="O149" i="7" s="1"/>
  <c r="P149" i="7" s="1"/>
  <c r="Q149" i="7" s="1"/>
  <c r="R149" i="7" s="1"/>
  <c r="S149" i="7" s="1"/>
  <c r="T149" i="7" s="1"/>
  <c r="U149" i="7" s="1"/>
  <c r="V149" i="7" s="1"/>
  <c r="W149" i="7" s="1"/>
  <c r="X149" i="7" s="1"/>
  <c r="Y149" i="7" s="1"/>
  <c r="Z149" i="7" s="1"/>
  <c r="C150" i="7"/>
  <c r="D150" i="7" s="1"/>
  <c r="E150" i="7" s="1"/>
  <c r="F150" i="7" s="1"/>
  <c r="G150" i="7" s="1"/>
  <c r="H150" i="7" s="1"/>
  <c r="I150" i="7" s="1"/>
  <c r="J150" i="7" s="1"/>
  <c r="K150" i="7" s="1"/>
  <c r="L150" i="7" s="1"/>
  <c r="M150" i="7" s="1"/>
  <c r="N150" i="7" s="1"/>
  <c r="O150" i="7" s="1"/>
  <c r="P150" i="7" s="1"/>
  <c r="Q150" i="7" s="1"/>
  <c r="R150" i="7" s="1"/>
  <c r="S150" i="7" s="1"/>
  <c r="T150" i="7" s="1"/>
  <c r="U150" i="7" s="1"/>
  <c r="V150" i="7" s="1"/>
  <c r="W150" i="7" s="1"/>
  <c r="X150" i="7" s="1"/>
  <c r="Y150" i="7" s="1"/>
  <c r="Z150" i="7" s="1"/>
  <c r="C151" i="7"/>
  <c r="D151" i="7" s="1"/>
  <c r="E151" i="7" s="1"/>
  <c r="F151" i="7" s="1"/>
  <c r="G151" i="7" s="1"/>
  <c r="H151" i="7" s="1"/>
  <c r="I151" i="7" s="1"/>
  <c r="J151" i="7" s="1"/>
  <c r="K151" i="7" s="1"/>
  <c r="L151" i="7" s="1"/>
  <c r="M151" i="7" s="1"/>
  <c r="N151" i="7" s="1"/>
  <c r="O151" i="7" s="1"/>
  <c r="P151" i="7" s="1"/>
  <c r="Q151" i="7" s="1"/>
  <c r="R151" i="7" s="1"/>
  <c r="S151" i="7" s="1"/>
  <c r="T151" i="7" s="1"/>
  <c r="U151" i="7" s="1"/>
  <c r="V151" i="7" s="1"/>
  <c r="W151" i="7" s="1"/>
  <c r="X151" i="7" s="1"/>
  <c r="Y151" i="7" s="1"/>
  <c r="Z151" i="7" s="1"/>
  <c r="C152" i="7"/>
  <c r="D152" i="7" s="1"/>
  <c r="E152" i="7" s="1"/>
  <c r="F152" i="7" s="1"/>
  <c r="G152" i="7" s="1"/>
  <c r="H152" i="7" s="1"/>
  <c r="I152" i="7" s="1"/>
  <c r="J152" i="7" s="1"/>
  <c r="K152" i="7" s="1"/>
  <c r="L152" i="7" s="1"/>
  <c r="M152" i="7" s="1"/>
  <c r="N152" i="7" s="1"/>
  <c r="O152" i="7" s="1"/>
  <c r="P152" i="7" s="1"/>
  <c r="Q152" i="7" s="1"/>
  <c r="R152" i="7" s="1"/>
  <c r="S152" i="7" s="1"/>
  <c r="T152" i="7" s="1"/>
  <c r="U152" i="7" s="1"/>
  <c r="V152" i="7" s="1"/>
  <c r="W152" i="7" s="1"/>
  <c r="X152" i="7" s="1"/>
  <c r="Y152" i="7" s="1"/>
  <c r="Z152" i="7" s="1"/>
  <c r="C153" i="7"/>
  <c r="D153" i="7" s="1"/>
  <c r="E153" i="7" s="1"/>
  <c r="F153" i="7" s="1"/>
  <c r="G153" i="7" s="1"/>
  <c r="H153" i="7" s="1"/>
  <c r="I153" i="7" s="1"/>
  <c r="J153" i="7" s="1"/>
  <c r="K153" i="7" s="1"/>
  <c r="L153" i="7" s="1"/>
  <c r="M153" i="7" s="1"/>
  <c r="N153" i="7" s="1"/>
  <c r="O153" i="7" s="1"/>
  <c r="P153" i="7" s="1"/>
  <c r="Q153" i="7" s="1"/>
  <c r="R153" i="7" s="1"/>
  <c r="S153" i="7" s="1"/>
  <c r="T153" i="7" s="1"/>
  <c r="U153" i="7" s="1"/>
  <c r="V153" i="7" s="1"/>
  <c r="W153" i="7" s="1"/>
  <c r="X153" i="7" s="1"/>
  <c r="Y153" i="7" s="1"/>
  <c r="Z153" i="7" s="1"/>
  <c r="C154" i="7"/>
  <c r="D154" i="7" s="1"/>
  <c r="E154" i="7" s="1"/>
  <c r="F154" i="7" s="1"/>
  <c r="G154" i="7" s="1"/>
  <c r="H154" i="7" s="1"/>
  <c r="I154" i="7" s="1"/>
  <c r="J154" i="7" s="1"/>
  <c r="K154" i="7" s="1"/>
  <c r="L154" i="7" s="1"/>
  <c r="M154" i="7" s="1"/>
  <c r="N154" i="7" s="1"/>
  <c r="O154" i="7" s="1"/>
  <c r="P154" i="7" s="1"/>
  <c r="Q154" i="7" s="1"/>
  <c r="R154" i="7" s="1"/>
  <c r="S154" i="7" s="1"/>
  <c r="T154" i="7" s="1"/>
  <c r="U154" i="7" s="1"/>
  <c r="V154" i="7" s="1"/>
  <c r="W154" i="7" s="1"/>
  <c r="X154" i="7" s="1"/>
  <c r="Y154" i="7" s="1"/>
  <c r="Z154" i="7" s="1"/>
  <c r="C155" i="7"/>
  <c r="D155" i="7" s="1"/>
  <c r="E155" i="7" s="1"/>
  <c r="F155" i="7" s="1"/>
  <c r="G155" i="7" s="1"/>
  <c r="H155" i="7" s="1"/>
  <c r="I155" i="7" s="1"/>
  <c r="J155" i="7" s="1"/>
  <c r="K155" i="7" s="1"/>
  <c r="L155" i="7" s="1"/>
  <c r="M155" i="7" s="1"/>
  <c r="N155" i="7" s="1"/>
  <c r="O155" i="7" s="1"/>
  <c r="P155" i="7" s="1"/>
  <c r="Q155" i="7" s="1"/>
  <c r="R155" i="7" s="1"/>
  <c r="S155" i="7" s="1"/>
  <c r="T155" i="7" s="1"/>
  <c r="U155" i="7" s="1"/>
  <c r="V155" i="7" s="1"/>
  <c r="W155" i="7" s="1"/>
  <c r="X155" i="7" s="1"/>
  <c r="Y155" i="7" s="1"/>
  <c r="Z155" i="7" s="1"/>
  <c r="C156" i="7"/>
  <c r="D156" i="7" s="1"/>
  <c r="E156" i="7" s="1"/>
  <c r="F156" i="7" s="1"/>
  <c r="G156" i="7" s="1"/>
  <c r="H156" i="7" s="1"/>
  <c r="I156" i="7" s="1"/>
  <c r="J156" i="7" s="1"/>
  <c r="K156" i="7" s="1"/>
  <c r="L156" i="7" s="1"/>
  <c r="M156" i="7" s="1"/>
  <c r="N156" i="7" s="1"/>
  <c r="O156" i="7" s="1"/>
  <c r="P156" i="7" s="1"/>
  <c r="Q156" i="7" s="1"/>
  <c r="R156" i="7" s="1"/>
  <c r="S156" i="7" s="1"/>
  <c r="T156" i="7" s="1"/>
  <c r="U156" i="7" s="1"/>
  <c r="V156" i="7" s="1"/>
  <c r="W156" i="7" s="1"/>
  <c r="X156" i="7" s="1"/>
  <c r="Y156" i="7" s="1"/>
  <c r="Z156" i="7" s="1"/>
  <c r="C157" i="7"/>
  <c r="D157" i="7" s="1"/>
  <c r="E157" i="7" s="1"/>
  <c r="F157" i="7" s="1"/>
  <c r="G157" i="7" s="1"/>
  <c r="H157" i="7" s="1"/>
  <c r="I157" i="7" s="1"/>
  <c r="J157" i="7" s="1"/>
  <c r="K157" i="7" s="1"/>
  <c r="L157" i="7" s="1"/>
  <c r="M157" i="7" s="1"/>
  <c r="N157" i="7" s="1"/>
  <c r="O157" i="7" s="1"/>
  <c r="P157" i="7" s="1"/>
  <c r="Q157" i="7" s="1"/>
  <c r="R157" i="7" s="1"/>
  <c r="S157" i="7" s="1"/>
  <c r="T157" i="7" s="1"/>
  <c r="U157" i="7" s="1"/>
  <c r="V157" i="7" s="1"/>
  <c r="W157" i="7" s="1"/>
  <c r="X157" i="7" s="1"/>
  <c r="Y157" i="7" s="1"/>
  <c r="Z157" i="7" s="1"/>
  <c r="C158" i="7"/>
  <c r="D158" i="7" s="1"/>
  <c r="E158" i="7" s="1"/>
  <c r="F158" i="7" s="1"/>
  <c r="G158" i="7" s="1"/>
  <c r="H158" i="7" s="1"/>
  <c r="I158" i="7" s="1"/>
  <c r="J158" i="7" s="1"/>
  <c r="K158" i="7" s="1"/>
  <c r="L158" i="7" s="1"/>
  <c r="M158" i="7" s="1"/>
  <c r="N158" i="7" s="1"/>
  <c r="O158" i="7" s="1"/>
  <c r="P158" i="7" s="1"/>
  <c r="Q158" i="7" s="1"/>
  <c r="R158" i="7" s="1"/>
  <c r="S158" i="7" s="1"/>
  <c r="T158" i="7" s="1"/>
  <c r="U158" i="7" s="1"/>
  <c r="V158" i="7" s="1"/>
  <c r="W158" i="7" s="1"/>
  <c r="X158" i="7" s="1"/>
  <c r="Y158" i="7" s="1"/>
  <c r="Z158" i="7" s="1"/>
  <c r="C159" i="7"/>
  <c r="D159" i="7" s="1"/>
  <c r="E159" i="7" s="1"/>
  <c r="F159" i="7" s="1"/>
  <c r="G159" i="7" s="1"/>
  <c r="H159" i="7" s="1"/>
  <c r="I159" i="7" s="1"/>
  <c r="J159" i="7" s="1"/>
  <c r="K159" i="7" s="1"/>
  <c r="L159" i="7" s="1"/>
  <c r="M159" i="7" s="1"/>
  <c r="N159" i="7" s="1"/>
  <c r="O159" i="7" s="1"/>
  <c r="P159" i="7" s="1"/>
  <c r="Q159" i="7" s="1"/>
  <c r="R159" i="7" s="1"/>
  <c r="S159" i="7" s="1"/>
  <c r="T159" i="7" s="1"/>
  <c r="U159" i="7" s="1"/>
  <c r="V159" i="7" s="1"/>
  <c r="W159" i="7" s="1"/>
  <c r="X159" i="7" s="1"/>
  <c r="Y159" i="7" s="1"/>
  <c r="Z159" i="7" s="1"/>
  <c r="C160" i="7"/>
  <c r="D160" i="7" s="1"/>
  <c r="E160" i="7" s="1"/>
  <c r="F160" i="7" s="1"/>
  <c r="G160" i="7" s="1"/>
  <c r="H160" i="7" s="1"/>
  <c r="I160" i="7" s="1"/>
  <c r="J160" i="7" s="1"/>
  <c r="K160" i="7" s="1"/>
  <c r="L160" i="7" s="1"/>
  <c r="M160" i="7" s="1"/>
  <c r="N160" i="7" s="1"/>
  <c r="O160" i="7" s="1"/>
  <c r="P160" i="7" s="1"/>
  <c r="Q160" i="7" s="1"/>
  <c r="R160" i="7" s="1"/>
  <c r="S160" i="7" s="1"/>
  <c r="T160" i="7" s="1"/>
  <c r="U160" i="7" s="1"/>
  <c r="V160" i="7" s="1"/>
  <c r="W160" i="7" s="1"/>
  <c r="X160" i="7" s="1"/>
  <c r="Y160" i="7" s="1"/>
  <c r="Z160" i="7" s="1"/>
  <c r="C161" i="7"/>
  <c r="D161" i="7" s="1"/>
  <c r="E161" i="7" s="1"/>
  <c r="F161" i="7" s="1"/>
  <c r="G161" i="7" s="1"/>
  <c r="H161" i="7" s="1"/>
  <c r="I161" i="7" s="1"/>
  <c r="J161" i="7" s="1"/>
  <c r="K161" i="7" s="1"/>
  <c r="L161" i="7" s="1"/>
  <c r="M161" i="7" s="1"/>
  <c r="N161" i="7" s="1"/>
  <c r="O161" i="7" s="1"/>
  <c r="P161" i="7" s="1"/>
  <c r="Q161" i="7" s="1"/>
  <c r="R161" i="7" s="1"/>
  <c r="S161" i="7" s="1"/>
  <c r="T161" i="7" s="1"/>
  <c r="U161" i="7" s="1"/>
  <c r="V161" i="7" s="1"/>
  <c r="W161" i="7" s="1"/>
  <c r="X161" i="7" s="1"/>
  <c r="Y161" i="7" s="1"/>
  <c r="Z161" i="7" s="1"/>
  <c r="C162" i="7"/>
  <c r="D162" i="7" s="1"/>
  <c r="E162" i="7" s="1"/>
  <c r="F162" i="7" s="1"/>
  <c r="G162" i="7" s="1"/>
  <c r="H162" i="7" s="1"/>
  <c r="I162" i="7" s="1"/>
  <c r="J162" i="7" s="1"/>
  <c r="K162" i="7" s="1"/>
  <c r="L162" i="7" s="1"/>
  <c r="M162" i="7" s="1"/>
  <c r="N162" i="7" s="1"/>
  <c r="O162" i="7" s="1"/>
  <c r="P162" i="7" s="1"/>
  <c r="Q162" i="7" s="1"/>
  <c r="R162" i="7" s="1"/>
  <c r="S162" i="7" s="1"/>
  <c r="T162" i="7" s="1"/>
  <c r="U162" i="7" s="1"/>
  <c r="V162" i="7" s="1"/>
  <c r="W162" i="7" s="1"/>
  <c r="X162" i="7" s="1"/>
  <c r="Y162" i="7" s="1"/>
  <c r="Z162" i="7" s="1"/>
  <c r="C163" i="7"/>
  <c r="D163" i="7" s="1"/>
  <c r="E163" i="7" s="1"/>
  <c r="F163" i="7" s="1"/>
  <c r="G163" i="7" s="1"/>
  <c r="H163" i="7" s="1"/>
  <c r="I163" i="7" s="1"/>
  <c r="J163" i="7" s="1"/>
  <c r="K163" i="7" s="1"/>
  <c r="L163" i="7" s="1"/>
  <c r="M163" i="7" s="1"/>
  <c r="N163" i="7" s="1"/>
  <c r="O163" i="7" s="1"/>
  <c r="P163" i="7" s="1"/>
  <c r="Q163" i="7" s="1"/>
  <c r="R163" i="7" s="1"/>
  <c r="S163" i="7" s="1"/>
  <c r="T163" i="7" s="1"/>
  <c r="U163" i="7" s="1"/>
  <c r="V163" i="7" s="1"/>
  <c r="W163" i="7" s="1"/>
  <c r="X163" i="7" s="1"/>
  <c r="Y163" i="7" s="1"/>
  <c r="Z163" i="7" s="1"/>
  <c r="C164" i="7"/>
  <c r="D164" i="7" s="1"/>
  <c r="E164" i="7" s="1"/>
  <c r="F164" i="7" s="1"/>
  <c r="G164" i="7" s="1"/>
  <c r="H164" i="7" s="1"/>
  <c r="I164" i="7" s="1"/>
  <c r="J164" i="7" s="1"/>
  <c r="K164" i="7" s="1"/>
  <c r="L164" i="7" s="1"/>
  <c r="M164" i="7" s="1"/>
  <c r="N164" i="7" s="1"/>
  <c r="O164" i="7" s="1"/>
  <c r="P164" i="7" s="1"/>
  <c r="Q164" i="7" s="1"/>
  <c r="R164" i="7" s="1"/>
  <c r="S164" i="7" s="1"/>
  <c r="T164" i="7" s="1"/>
  <c r="U164" i="7" s="1"/>
  <c r="V164" i="7" s="1"/>
  <c r="W164" i="7" s="1"/>
  <c r="X164" i="7" s="1"/>
  <c r="Y164" i="7" s="1"/>
  <c r="Z164" i="7" s="1"/>
  <c r="C165" i="7"/>
  <c r="D165" i="7" s="1"/>
  <c r="E165" i="7" s="1"/>
  <c r="F165" i="7" s="1"/>
  <c r="G165" i="7" s="1"/>
  <c r="H165" i="7" s="1"/>
  <c r="I165" i="7" s="1"/>
  <c r="J165" i="7" s="1"/>
  <c r="K165" i="7" s="1"/>
  <c r="L165" i="7" s="1"/>
  <c r="M165" i="7" s="1"/>
  <c r="N165" i="7" s="1"/>
  <c r="O165" i="7" s="1"/>
  <c r="P165" i="7" s="1"/>
  <c r="Q165" i="7" s="1"/>
  <c r="R165" i="7" s="1"/>
  <c r="S165" i="7" s="1"/>
  <c r="T165" i="7" s="1"/>
  <c r="U165" i="7" s="1"/>
  <c r="V165" i="7" s="1"/>
  <c r="W165" i="7" s="1"/>
  <c r="X165" i="7" s="1"/>
  <c r="Y165" i="7" s="1"/>
  <c r="Z165" i="7" s="1"/>
  <c r="C166" i="7"/>
  <c r="D166" i="7" s="1"/>
  <c r="E166" i="7" s="1"/>
  <c r="F166" i="7" s="1"/>
  <c r="G166" i="7" s="1"/>
  <c r="H166" i="7" s="1"/>
  <c r="I166" i="7" s="1"/>
  <c r="J166" i="7" s="1"/>
  <c r="K166" i="7" s="1"/>
  <c r="L166" i="7" s="1"/>
  <c r="M166" i="7" s="1"/>
  <c r="N166" i="7" s="1"/>
  <c r="O166" i="7" s="1"/>
  <c r="P166" i="7" s="1"/>
  <c r="Q166" i="7" s="1"/>
  <c r="R166" i="7" s="1"/>
  <c r="S166" i="7" s="1"/>
  <c r="T166" i="7" s="1"/>
  <c r="U166" i="7" s="1"/>
  <c r="V166" i="7" s="1"/>
  <c r="W166" i="7" s="1"/>
  <c r="X166" i="7" s="1"/>
  <c r="Y166" i="7" s="1"/>
  <c r="Z166" i="7" s="1"/>
  <c r="C167" i="7"/>
  <c r="D167" i="7" s="1"/>
  <c r="E167" i="7" s="1"/>
  <c r="F167" i="7" s="1"/>
  <c r="G167" i="7" s="1"/>
  <c r="H167" i="7" s="1"/>
  <c r="I167" i="7" s="1"/>
  <c r="J167" i="7" s="1"/>
  <c r="K167" i="7" s="1"/>
  <c r="L167" i="7" s="1"/>
  <c r="M167" i="7" s="1"/>
  <c r="N167" i="7" s="1"/>
  <c r="O167" i="7" s="1"/>
  <c r="P167" i="7" s="1"/>
  <c r="Q167" i="7" s="1"/>
  <c r="R167" i="7" s="1"/>
  <c r="S167" i="7" s="1"/>
  <c r="T167" i="7" s="1"/>
  <c r="U167" i="7" s="1"/>
  <c r="V167" i="7" s="1"/>
  <c r="W167" i="7" s="1"/>
  <c r="X167" i="7" s="1"/>
  <c r="Y167" i="7" s="1"/>
  <c r="Z167" i="7" s="1"/>
  <c r="C168" i="7"/>
  <c r="D168" i="7" s="1"/>
  <c r="E168" i="7" s="1"/>
  <c r="F168" i="7" s="1"/>
  <c r="G168" i="7" s="1"/>
  <c r="H168" i="7" s="1"/>
  <c r="I168" i="7" s="1"/>
  <c r="J168" i="7" s="1"/>
  <c r="K168" i="7" s="1"/>
  <c r="L168" i="7" s="1"/>
  <c r="M168" i="7" s="1"/>
  <c r="N168" i="7" s="1"/>
  <c r="O168" i="7" s="1"/>
  <c r="P168" i="7" s="1"/>
  <c r="Q168" i="7" s="1"/>
  <c r="R168" i="7" s="1"/>
  <c r="S168" i="7" s="1"/>
  <c r="T168" i="7" s="1"/>
  <c r="U168" i="7" s="1"/>
  <c r="V168" i="7" s="1"/>
  <c r="W168" i="7" s="1"/>
  <c r="X168" i="7" s="1"/>
  <c r="Y168" i="7" s="1"/>
  <c r="Z168" i="7" s="1"/>
  <c r="C169" i="7"/>
  <c r="D169" i="7" s="1"/>
  <c r="E169" i="7" s="1"/>
  <c r="F169" i="7" s="1"/>
  <c r="G169" i="7" s="1"/>
  <c r="H169" i="7" s="1"/>
  <c r="I169" i="7" s="1"/>
  <c r="J169" i="7" s="1"/>
  <c r="K169" i="7" s="1"/>
  <c r="L169" i="7" s="1"/>
  <c r="M169" i="7" s="1"/>
  <c r="N169" i="7" s="1"/>
  <c r="O169" i="7" s="1"/>
  <c r="P169" i="7" s="1"/>
  <c r="Q169" i="7" s="1"/>
  <c r="R169" i="7" s="1"/>
  <c r="S169" i="7" s="1"/>
  <c r="T169" i="7" s="1"/>
  <c r="U169" i="7" s="1"/>
  <c r="V169" i="7" s="1"/>
  <c r="W169" i="7" s="1"/>
  <c r="X169" i="7" s="1"/>
  <c r="Y169" i="7" s="1"/>
  <c r="Z169" i="7" s="1"/>
  <c r="C170" i="7"/>
  <c r="D170" i="7" s="1"/>
  <c r="E170" i="7" s="1"/>
  <c r="F170" i="7" s="1"/>
  <c r="G170" i="7" s="1"/>
  <c r="H170" i="7" s="1"/>
  <c r="I170" i="7" s="1"/>
  <c r="J170" i="7" s="1"/>
  <c r="K170" i="7" s="1"/>
  <c r="L170" i="7" s="1"/>
  <c r="M170" i="7" s="1"/>
  <c r="N170" i="7" s="1"/>
  <c r="O170" i="7" s="1"/>
  <c r="P170" i="7" s="1"/>
  <c r="Q170" i="7" s="1"/>
  <c r="R170" i="7" s="1"/>
  <c r="S170" i="7" s="1"/>
  <c r="T170" i="7" s="1"/>
  <c r="U170" i="7" s="1"/>
  <c r="V170" i="7" s="1"/>
  <c r="W170" i="7" s="1"/>
  <c r="X170" i="7" s="1"/>
  <c r="Y170" i="7" s="1"/>
  <c r="Z170" i="7" s="1"/>
  <c r="C171" i="7"/>
  <c r="D171" i="7" s="1"/>
  <c r="E171" i="7" s="1"/>
  <c r="F171" i="7" s="1"/>
  <c r="G171" i="7" s="1"/>
  <c r="H171" i="7" s="1"/>
  <c r="I171" i="7" s="1"/>
  <c r="J171" i="7" s="1"/>
  <c r="K171" i="7" s="1"/>
  <c r="L171" i="7" s="1"/>
  <c r="M171" i="7" s="1"/>
  <c r="N171" i="7" s="1"/>
  <c r="O171" i="7" s="1"/>
  <c r="P171" i="7" s="1"/>
  <c r="Q171" i="7" s="1"/>
  <c r="R171" i="7" s="1"/>
  <c r="S171" i="7" s="1"/>
  <c r="T171" i="7" s="1"/>
  <c r="U171" i="7" s="1"/>
  <c r="V171" i="7" s="1"/>
  <c r="W171" i="7" s="1"/>
  <c r="X171" i="7" s="1"/>
  <c r="Y171" i="7" s="1"/>
  <c r="Z171" i="7" s="1"/>
  <c r="C172" i="7"/>
  <c r="D172" i="7" s="1"/>
  <c r="E172" i="7" s="1"/>
  <c r="F172" i="7" s="1"/>
  <c r="G172" i="7" s="1"/>
  <c r="H172" i="7" s="1"/>
  <c r="I172" i="7" s="1"/>
  <c r="J172" i="7" s="1"/>
  <c r="K172" i="7" s="1"/>
  <c r="L172" i="7" s="1"/>
  <c r="M172" i="7" s="1"/>
  <c r="N172" i="7" s="1"/>
  <c r="O172" i="7" s="1"/>
  <c r="P172" i="7" s="1"/>
  <c r="Q172" i="7" s="1"/>
  <c r="R172" i="7" s="1"/>
  <c r="S172" i="7" s="1"/>
  <c r="T172" i="7" s="1"/>
  <c r="U172" i="7" s="1"/>
  <c r="V172" i="7" s="1"/>
  <c r="W172" i="7" s="1"/>
  <c r="X172" i="7" s="1"/>
  <c r="Y172" i="7" s="1"/>
  <c r="Z172" i="7" s="1"/>
  <c r="C173" i="7"/>
  <c r="D173" i="7" s="1"/>
  <c r="E173" i="7" s="1"/>
  <c r="F173" i="7" s="1"/>
  <c r="G173" i="7" s="1"/>
  <c r="H173" i="7" s="1"/>
  <c r="I173" i="7" s="1"/>
  <c r="J173" i="7" s="1"/>
  <c r="K173" i="7" s="1"/>
  <c r="L173" i="7" s="1"/>
  <c r="M173" i="7" s="1"/>
  <c r="N173" i="7" s="1"/>
  <c r="O173" i="7" s="1"/>
  <c r="P173" i="7" s="1"/>
  <c r="Q173" i="7" s="1"/>
  <c r="R173" i="7" s="1"/>
  <c r="S173" i="7" s="1"/>
  <c r="T173" i="7" s="1"/>
  <c r="U173" i="7" s="1"/>
  <c r="V173" i="7" s="1"/>
  <c r="W173" i="7" s="1"/>
  <c r="X173" i="7" s="1"/>
  <c r="Y173" i="7" s="1"/>
  <c r="Z173" i="7" s="1"/>
  <c r="C174" i="7"/>
  <c r="D174" i="7" s="1"/>
  <c r="E174" i="7" s="1"/>
  <c r="F174" i="7" s="1"/>
  <c r="G174" i="7" s="1"/>
  <c r="H174" i="7" s="1"/>
  <c r="I174" i="7" s="1"/>
  <c r="J174" i="7" s="1"/>
  <c r="K174" i="7" s="1"/>
  <c r="L174" i="7" s="1"/>
  <c r="M174" i="7" s="1"/>
  <c r="N174" i="7" s="1"/>
  <c r="O174" i="7" s="1"/>
  <c r="P174" i="7" s="1"/>
  <c r="Q174" i="7" s="1"/>
  <c r="R174" i="7" s="1"/>
  <c r="S174" i="7" s="1"/>
  <c r="T174" i="7" s="1"/>
  <c r="U174" i="7" s="1"/>
  <c r="V174" i="7" s="1"/>
  <c r="W174" i="7" s="1"/>
  <c r="X174" i="7" s="1"/>
  <c r="Y174" i="7" s="1"/>
  <c r="Z174" i="7" s="1"/>
  <c r="C175" i="7"/>
  <c r="D175" i="7" s="1"/>
  <c r="E175" i="7" s="1"/>
  <c r="F175" i="7" s="1"/>
  <c r="G175" i="7" s="1"/>
  <c r="H175" i="7" s="1"/>
  <c r="I175" i="7" s="1"/>
  <c r="J175" i="7" s="1"/>
  <c r="K175" i="7" s="1"/>
  <c r="L175" i="7" s="1"/>
  <c r="M175" i="7" s="1"/>
  <c r="N175" i="7" s="1"/>
  <c r="O175" i="7" s="1"/>
  <c r="P175" i="7" s="1"/>
  <c r="Q175" i="7" s="1"/>
  <c r="R175" i="7" s="1"/>
  <c r="S175" i="7" s="1"/>
  <c r="T175" i="7" s="1"/>
  <c r="U175" i="7" s="1"/>
  <c r="V175" i="7" s="1"/>
  <c r="W175" i="7" s="1"/>
  <c r="X175" i="7" s="1"/>
  <c r="Y175" i="7" s="1"/>
  <c r="Z175" i="7" s="1"/>
  <c r="C176" i="7"/>
  <c r="D176" i="7" s="1"/>
  <c r="E176" i="7" s="1"/>
  <c r="F176" i="7" s="1"/>
  <c r="G176" i="7" s="1"/>
  <c r="H176" i="7" s="1"/>
  <c r="I176" i="7" s="1"/>
  <c r="J176" i="7" s="1"/>
  <c r="K176" i="7" s="1"/>
  <c r="L176" i="7" s="1"/>
  <c r="M176" i="7" s="1"/>
  <c r="N176" i="7" s="1"/>
  <c r="O176" i="7" s="1"/>
  <c r="P176" i="7" s="1"/>
  <c r="Q176" i="7" s="1"/>
  <c r="R176" i="7" s="1"/>
  <c r="S176" i="7" s="1"/>
  <c r="T176" i="7" s="1"/>
  <c r="U176" i="7" s="1"/>
  <c r="V176" i="7" s="1"/>
  <c r="W176" i="7" s="1"/>
  <c r="X176" i="7" s="1"/>
  <c r="Y176" i="7" s="1"/>
  <c r="Z176" i="7" s="1"/>
  <c r="C177" i="7"/>
  <c r="D177" i="7" s="1"/>
  <c r="E177" i="7" s="1"/>
  <c r="F177" i="7" s="1"/>
  <c r="G177" i="7" s="1"/>
  <c r="H177" i="7" s="1"/>
  <c r="I177" i="7" s="1"/>
  <c r="J177" i="7" s="1"/>
  <c r="K177" i="7" s="1"/>
  <c r="L177" i="7" s="1"/>
  <c r="M177" i="7" s="1"/>
  <c r="N177" i="7" s="1"/>
  <c r="O177" i="7" s="1"/>
  <c r="P177" i="7" s="1"/>
  <c r="Q177" i="7" s="1"/>
  <c r="R177" i="7" s="1"/>
  <c r="S177" i="7" s="1"/>
  <c r="T177" i="7" s="1"/>
  <c r="U177" i="7" s="1"/>
  <c r="V177" i="7" s="1"/>
  <c r="W177" i="7" s="1"/>
  <c r="X177" i="7" s="1"/>
  <c r="Y177" i="7" s="1"/>
  <c r="Z177" i="7" s="1"/>
  <c r="C178" i="7"/>
  <c r="D178" i="7" s="1"/>
  <c r="E178" i="7" s="1"/>
  <c r="F178" i="7" s="1"/>
  <c r="G178" i="7" s="1"/>
  <c r="H178" i="7" s="1"/>
  <c r="I178" i="7" s="1"/>
  <c r="J178" i="7" s="1"/>
  <c r="K178" i="7" s="1"/>
  <c r="L178" i="7" s="1"/>
  <c r="M178" i="7" s="1"/>
  <c r="N178" i="7" s="1"/>
  <c r="O178" i="7" s="1"/>
  <c r="P178" i="7" s="1"/>
  <c r="Q178" i="7" s="1"/>
  <c r="R178" i="7" s="1"/>
  <c r="S178" i="7" s="1"/>
  <c r="T178" i="7" s="1"/>
  <c r="U178" i="7" s="1"/>
  <c r="V178" i="7" s="1"/>
  <c r="W178" i="7" s="1"/>
  <c r="X178" i="7" s="1"/>
  <c r="Y178" i="7" s="1"/>
  <c r="Z178" i="7" s="1"/>
  <c r="C179" i="7"/>
  <c r="D179" i="7" s="1"/>
  <c r="E179" i="7" s="1"/>
  <c r="F179" i="7" s="1"/>
  <c r="G179" i="7" s="1"/>
  <c r="H179" i="7" s="1"/>
  <c r="I179" i="7" s="1"/>
  <c r="J179" i="7" s="1"/>
  <c r="K179" i="7" s="1"/>
  <c r="L179" i="7" s="1"/>
  <c r="M179" i="7" s="1"/>
  <c r="N179" i="7" s="1"/>
  <c r="O179" i="7" s="1"/>
  <c r="P179" i="7" s="1"/>
  <c r="Q179" i="7" s="1"/>
  <c r="R179" i="7" s="1"/>
  <c r="S179" i="7" s="1"/>
  <c r="T179" i="7" s="1"/>
  <c r="U179" i="7" s="1"/>
  <c r="V179" i="7" s="1"/>
  <c r="W179" i="7" s="1"/>
  <c r="X179" i="7" s="1"/>
  <c r="Y179" i="7" s="1"/>
  <c r="Z179" i="7" s="1"/>
  <c r="C180" i="7"/>
  <c r="D180" i="7" s="1"/>
  <c r="E180" i="7" s="1"/>
  <c r="F180" i="7" s="1"/>
  <c r="G180" i="7" s="1"/>
  <c r="H180" i="7" s="1"/>
  <c r="I180" i="7" s="1"/>
  <c r="J180" i="7" s="1"/>
  <c r="K180" i="7" s="1"/>
  <c r="L180" i="7" s="1"/>
  <c r="M180" i="7" s="1"/>
  <c r="N180" i="7" s="1"/>
  <c r="O180" i="7" s="1"/>
  <c r="P180" i="7" s="1"/>
  <c r="Q180" i="7" s="1"/>
  <c r="R180" i="7" s="1"/>
  <c r="S180" i="7" s="1"/>
  <c r="T180" i="7" s="1"/>
  <c r="U180" i="7" s="1"/>
  <c r="V180" i="7" s="1"/>
  <c r="W180" i="7" s="1"/>
  <c r="X180" i="7" s="1"/>
  <c r="Y180" i="7" s="1"/>
  <c r="Z180" i="7" s="1"/>
  <c r="C181" i="7"/>
  <c r="D181" i="7" s="1"/>
  <c r="E181" i="7" s="1"/>
  <c r="F181" i="7" s="1"/>
  <c r="G181" i="7" s="1"/>
  <c r="H181" i="7" s="1"/>
  <c r="I181" i="7" s="1"/>
  <c r="J181" i="7" s="1"/>
  <c r="K181" i="7" s="1"/>
  <c r="L181" i="7" s="1"/>
  <c r="M181" i="7" s="1"/>
  <c r="N181" i="7" s="1"/>
  <c r="O181" i="7" s="1"/>
  <c r="P181" i="7" s="1"/>
  <c r="Q181" i="7" s="1"/>
  <c r="R181" i="7" s="1"/>
  <c r="S181" i="7" s="1"/>
  <c r="T181" i="7" s="1"/>
  <c r="U181" i="7" s="1"/>
  <c r="V181" i="7" s="1"/>
  <c r="W181" i="7" s="1"/>
  <c r="X181" i="7" s="1"/>
  <c r="Y181" i="7" s="1"/>
  <c r="Z181" i="7" s="1"/>
  <c r="C182" i="7"/>
  <c r="D182" i="7" s="1"/>
  <c r="E182" i="7" s="1"/>
  <c r="F182" i="7" s="1"/>
  <c r="G182" i="7" s="1"/>
  <c r="H182" i="7" s="1"/>
  <c r="I182" i="7" s="1"/>
  <c r="J182" i="7" s="1"/>
  <c r="K182" i="7" s="1"/>
  <c r="L182" i="7" s="1"/>
  <c r="M182" i="7" s="1"/>
  <c r="N182" i="7" s="1"/>
  <c r="O182" i="7" s="1"/>
  <c r="P182" i="7" s="1"/>
  <c r="Q182" i="7" s="1"/>
  <c r="R182" i="7" s="1"/>
  <c r="S182" i="7" s="1"/>
  <c r="T182" i="7" s="1"/>
  <c r="U182" i="7" s="1"/>
  <c r="V182" i="7" s="1"/>
  <c r="W182" i="7" s="1"/>
  <c r="X182" i="7" s="1"/>
  <c r="Y182" i="7" s="1"/>
  <c r="Z182" i="7" s="1"/>
  <c r="C183" i="7"/>
  <c r="D183" i="7" s="1"/>
  <c r="E183" i="7" s="1"/>
  <c r="F183" i="7" s="1"/>
  <c r="G183" i="7" s="1"/>
  <c r="H183" i="7" s="1"/>
  <c r="I183" i="7" s="1"/>
  <c r="J183" i="7" s="1"/>
  <c r="K183" i="7" s="1"/>
  <c r="L183" i="7" s="1"/>
  <c r="M183" i="7" s="1"/>
  <c r="N183" i="7" s="1"/>
  <c r="O183" i="7" s="1"/>
  <c r="P183" i="7" s="1"/>
  <c r="Q183" i="7" s="1"/>
  <c r="R183" i="7" s="1"/>
  <c r="S183" i="7" s="1"/>
  <c r="T183" i="7" s="1"/>
  <c r="U183" i="7" s="1"/>
  <c r="V183" i="7" s="1"/>
  <c r="W183" i="7" s="1"/>
  <c r="X183" i="7" s="1"/>
  <c r="Y183" i="7" s="1"/>
  <c r="Z183" i="7" s="1"/>
  <c r="C184" i="7"/>
  <c r="D184" i="7" s="1"/>
  <c r="E184" i="7" s="1"/>
  <c r="F184" i="7" s="1"/>
  <c r="G184" i="7" s="1"/>
  <c r="H184" i="7" s="1"/>
  <c r="I184" i="7" s="1"/>
  <c r="J184" i="7" s="1"/>
  <c r="K184" i="7" s="1"/>
  <c r="L184" i="7" s="1"/>
  <c r="M184" i="7" s="1"/>
  <c r="N184" i="7" s="1"/>
  <c r="O184" i="7" s="1"/>
  <c r="P184" i="7" s="1"/>
  <c r="Q184" i="7" s="1"/>
  <c r="R184" i="7" s="1"/>
  <c r="S184" i="7" s="1"/>
  <c r="T184" i="7" s="1"/>
  <c r="U184" i="7" s="1"/>
  <c r="V184" i="7" s="1"/>
  <c r="W184" i="7" s="1"/>
  <c r="X184" i="7" s="1"/>
  <c r="Y184" i="7" s="1"/>
  <c r="Z184" i="7" s="1"/>
  <c r="C185" i="7"/>
  <c r="D185" i="7" s="1"/>
  <c r="E185" i="7" s="1"/>
  <c r="F185" i="7" s="1"/>
  <c r="G185" i="7" s="1"/>
  <c r="H185" i="7" s="1"/>
  <c r="I185" i="7" s="1"/>
  <c r="J185" i="7" s="1"/>
  <c r="K185" i="7" s="1"/>
  <c r="L185" i="7" s="1"/>
  <c r="M185" i="7" s="1"/>
  <c r="N185" i="7" s="1"/>
  <c r="O185" i="7" s="1"/>
  <c r="P185" i="7" s="1"/>
  <c r="Q185" i="7" s="1"/>
  <c r="R185" i="7" s="1"/>
  <c r="S185" i="7" s="1"/>
  <c r="T185" i="7" s="1"/>
  <c r="U185" i="7" s="1"/>
  <c r="V185" i="7" s="1"/>
  <c r="W185" i="7" s="1"/>
  <c r="X185" i="7" s="1"/>
  <c r="Y185" i="7" s="1"/>
  <c r="Z185" i="7" s="1"/>
  <c r="C186" i="7"/>
  <c r="D186" i="7" s="1"/>
  <c r="E186" i="7" s="1"/>
  <c r="F186" i="7" s="1"/>
  <c r="G186" i="7" s="1"/>
  <c r="H186" i="7" s="1"/>
  <c r="I186" i="7" s="1"/>
  <c r="J186" i="7" s="1"/>
  <c r="K186" i="7" s="1"/>
  <c r="L186" i="7" s="1"/>
  <c r="M186" i="7" s="1"/>
  <c r="N186" i="7" s="1"/>
  <c r="O186" i="7" s="1"/>
  <c r="P186" i="7" s="1"/>
  <c r="Q186" i="7" s="1"/>
  <c r="R186" i="7" s="1"/>
  <c r="S186" i="7" s="1"/>
  <c r="T186" i="7" s="1"/>
  <c r="U186" i="7" s="1"/>
  <c r="V186" i="7" s="1"/>
  <c r="W186" i="7" s="1"/>
  <c r="X186" i="7" s="1"/>
  <c r="Y186" i="7" s="1"/>
  <c r="Z186" i="7" s="1"/>
  <c r="C187" i="7"/>
  <c r="D187" i="7" s="1"/>
  <c r="E187" i="7" s="1"/>
  <c r="F187" i="7" s="1"/>
  <c r="G187" i="7" s="1"/>
  <c r="H187" i="7" s="1"/>
  <c r="I187" i="7" s="1"/>
  <c r="J187" i="7" s="1"/>
  <c r="K187" i="7" s="1"/>
  <c r="L187" i="7" s="1"/>
  <c r="M187" i="7" s="1"/>
  <c r="N187" i="7" s="1"/>
  <c r="O187" i="7" s="1"/>
  <c r="P187" i="7" s="1"/>
  <c r="Q187" i="7" s="1"/>
  <c r="R187" i="7" s="1"/>
  <c r="S187" i="7" s="1"/>
  <c r="T187" i="7" s="1"/>
  <c r="U187" i="7" s="1"/>
  <c r="V187" i="7" s="1"/>
  <c r="W187" i="7" s="1"/>
  <c r="X187" i="7" s="1"/>
  <c r="Y187" i="7" s="1"/>
  <c r="Z187" i="7" s="1"/>
  <c r="C188" i="7"/>
  <c r="D188" i="7" s="1"/>
  <c r="E188" i="7" s="1"/>
  <c r="F188" i="7" s="1"/>
  <c r="G188" i="7" s="1"/>
  <c r="H188" i="7" s="1"/>
  <c r="I188" i="7" s="1"/>
  <c r="J188" i="7" s="1"/>
  <c r="K188" i="7" s="1"/>
  <c r="L188" i="7" s="1"/>
  <c r="M188" i="7" s="1"/>
  <c r="N188" i="7" s="1"/>
  <c r="O188" i="7" s="1"/>
  <c r="P188" i="7" s="1"/>
  <c r="Q188" i="7" s="1"/>
  <c r="R188" i="7" s="1"/>
  <c r="S188" i="7" s="1"/>
  <c r="T188" i="7" s="1"/>
  <c r="U188" i="7" s="1"/>
  <c r="V188" i="7" s="1"/>
  <c r="W188" i="7" s="1"/>
  <c r="X188" i="7" s="1"/>
  <c r="Y188" i="7" s="1"/>
  <c r="Z188" i="7" s="1"/>
  <c r="C10" i="7"/>
  <c r="D10" i="7" s="1"/>
  <c r="E10" i="7" s="1"/>
  <c r="F10" i="7" s="1"/>
  <c r="G10" i="7" s="1"/>
  <c r="H10" i="7" s="1"/>
  <c r="I10" i="7" s="1"/>
  <c r="J10" i="7" s="1"/>
  <c r="K10" i="7" s="1"/>
  <c r="L10" i="7" s="1"/>
  <c r="M10" i="7" s="1"/>
  <c r="N10" i="7" s="1"/>
  <c r="O10" i="7" s="1"/>
  <c r="P10" i="7" s="1"/>
  <c r="Q10" i="7" s="1"/>
  <c r="R10" i="7" s="1"/>
  <c r="S10" i="7" s="1"/>
  <c r="T10" i="7" s="1"/>
  <c r="U10" i="7" s="1"/>
  <c r="V10" i="7" s="1"/>
  <c r="W10" i="7" s="1"/>
  <c r="X10" i="7" s="1"/>
  <c r="Y10" i="7" s="1"/>
  <c r="Z10" i="7" s="1"/>
  <c r="C11" i="6"/>
  <c r="D11" i="6" s="1"/>
  <c r="E11" i="6" s="1"/>
  <c r="F11" i="6" s="1"/>
  <c r="G11" i="6" s="1"/>
  <c r="H11" i="6" s="1"/>
  <c r="I11" i="6" s="1"/>
  <c r="J11" i="6" s="1"/>
  <c r="K11" i="6" s="1"/>
  <c r="L11" i="6" s="1"/>
  <c r="M11" i="6" s="1"/>
  <c r="N11" i="6" s="1"/>
  <c r="O11" i="6" s="1"/>
  <c r="P11" i="6" s="1"/>
  <c r="Q11" i="6" s="1"/>
  <c r="R11" i="6" s="1"/>
  <c r="S11" i="6" s="1"/>
  <c r="T11" i="6" s="1"/>
  <c r="U11" i="6" s="1"/>
  <c r="V11" i="6" s="1"/>
  <c r="W11" i="6" s="1"/>
  <c r="X11" i="6" s="1"/>
  <c r="Y11" i="6" s="1"/>
  <c r="Z11" i="6" s="1"/>
  <c r="C12" i="6"/>
  <c r="D12" i="6" s="1"/>
  <c r="E12" i="6" s="1"/>
  <c r="F12" i="6" s="1"/>
  <c r="G12" i="6" s="1"/>
  <c r="H12" i="6" s="1"/>
  <c r="I12" i="6" s="1"/>
  <c r="J12" i="6" s="1"/>
  <c r="K12" i="6" s="1"/>
  <c r="L12" i="6" s="1"/>
  <c r="M12" i="6" s="1"/>
  <c r="N12" i="6" s="1"/>
  <c r="O12" i="6" s="1"/>
  <c r="P12" i="6" s="1"/>
  <c r="Q12" i="6" s="1"/>
  <c r="R12" i="6" s="1"/>
  <c r="S12" i="6" s="1"/>
  <c r="T12" i="6" s="1"/>
  <c r="U12" i="6" s="1"/>
  <c r="V12" i="6" s="1"/>
  <c r="W12" i="6" s="1"/>
  <c r="X12" i="6" s="1"/>
  <c r="Y12" i="6" s="1"/>
  <c r="Z12" i="6" s="1"/>
  <c r="C13" i="6"/>
  <c r="D13" i="6" s="1"/>
  <c r="E13" i="6" s="1"/>
  <c r="F13" i="6" s="1"/>
  <c r="G13" i="6" s="1"/>
  <c r="H13" i="6" s="1"/>
  <c r="I13" i="6" s="1"/>
  <c r="J13" i="6" s="1"/>
  <c r="K13" i="6" s="1"/>
  <c r="L13" i="6" s="1"/>
  <c r="M13" i="6" s="1"/>
  <c r="N13" i="6" s="1"/>
  <c r="O13" i="6" s="1"/>
  <c r="P13" i="6" s="1"/>
  <c r="Q13" i="6" s="1"/>
  <c r="R13" i="6" s="1"/>
  <c r="S13" i="6" s="1"/>
  <c r="T13" i="6" s="1"/>
  <c r="U13" i="6" s="1"/>
  <c r="V13" i="6" s="1"/>
  <c r="W13" i="6" s="1"/>
  <c r="X13" i="6" s="1"/>
  <c r="Y13" i="6" s="1"/>
  <c r="Z13" i="6" s="1"/>
  <c r="C14" i="6"/>
  <c r="D14" i="6" s="1"/>
  <c r="E14" i="6" s="1"/>
  <c r="F14" i="6" s="1"/>
  <c r="G14" i="6" s="1"/>
  <c r="H14" i="6" s="1"/>
  <c r="I14" i="6" s="1"/>
  <c r="J14" i="6" s="1"/>
  <c r="K14" i="6" s="1"/>
  <c r="L14" i="6" s="1"/>
  <c r="M14" i="6" s="1"/>
  <c r="N14" i="6" s="1"/>
  <c r="O14" i="6" s="1"/>
  <c r="P14" i="6" s="1"/>
  <c r="Q14" i="6" s="1"/>
  <c r="R14" i="6" s="1"/>
  <c r="S14" i="6" s="1"/>
  <c r="T14" i="6" s="1"/>
  <c r="U14" i="6" s="1"/>
  <c r="V14" i="6" s="1"/>
  <c r="W14" i="6" s="1"/>
  <c r="X14" i="6" s="1"/>
  <c r="Y14" i="6" s="1"/>
  <c r="Z14" i="6" s="1"/>
  <c r="C15" i="6"/>
  <c r="D15" i="6" s="1"/>
  <c r="E15" i="6" s="1"/>
  <c r="F15" i="6" s="1"/>
  <c r="G15" i="6" s="1"/>
  <c r="H15" i="6" s="1"/>
  <c r="I15" i="6" s="1"/>
  <c r="J15" i="6" s="1"/>
  <c r="K15" i="6" s="1"/>
  <c r="L15" i="6" s="1"/>
  <c r="M15" i="6" s="1"/>
  <c r="N15" i="6" s="1"/>
  <c r="O15" i="6" s="1"/>
  <c r="P15" i="6" s="1"/>
  <c r="Q15" i="6" s="1"/>
  <c r="R15" i="6" s="1"/>
  <c r="S15" i="6" s="1"/>
  <c r="T15" i="6" s="1"/>
  <c r="U15" i="6" s="1"/>
  <c r="V15" i="6" s="1"/>
  <c r="W15" i="6" s="1"/>
  <c r="X15" i="6" s="1"/>
  <c r="Y15" i="6" s="1"/>
  <c r="Z15" i="6" s="1"/>
  <c r="C16" i="6"/>
  <c r="D16" i="6" s="1"/>
  <c r="E16" i="6" s="1"/>
  <c r="F16" i="6" s="1"/>
  <c r="G16" i="6" s="1"/>
  <c r="H16" i="6" s="1"/>
  <c r="I16" i="6" s="1"/>
  <c r="J16" i="6" s="1"/>
  <c r="K16" i="6" s="1"/>
  <c r="L16" i="6" s="1"/>
  <c r="M16" i="6" s="1"/>
  <c r="N16" i="6" s="1"/>
  <c r="O16" i="6" s="1"/>
  <c r="P16" i="6" s="1"/>
  <c r="Q16" i="6" s="1"/>
  <c r="R16" i="6" s="1"/>
  <c r="S16" i="6" s="1"/>
  <c r="T16" i="6" s="1"/>
  <c r="U16" i="6" s="1"/>
  <c r="V16" i="6" s="1"/>
  <c r="W16" i="6" s="1"/>
  <c r="X16" i="6" s="1"/>
  <c r="Y16" i="6" s="1"/>
  <c r="Z16" i="6" s="1"/>
  <c r="C17" i="6"/>
  <c r="D17" i="6" s="1"/>
  <c r="E17" i="6" s="1"/>
  <c r="F17" i="6" s="1"/>
  <c r="G17" i="6" s="1"/>
  <c r="H17" i="6" s="1"/>
  <c r="I17" i="6" s="1"/>
  <c r="J17" i="6" s="1"/>
  <c r="K17" i="6" s="1"/>
  <c r="L17" i="6" s="1"/>
  <c r="M17" i="6" s="1"/>
  <c r="N17" i="6" s="1"/>
  <c r="O17" i="6" s="1"/>
  <c r="P17" i="6" s="1"/>
  <c r="Q17" i="6" s="1"/>
  <c r="R17" i="6" s="1"/>
  <c r="S17" i="6" s="1"/>
  <c r="T17" i="6" s="1"/>
  <c r="U17" i="6" s="1"/>
  <c r="V17" i="6" s="1"/>
  <c r="W17" i="6" s="1"/>
  <c r="X17" i="6" s="1"/>
  <c r="Y17" i="6" s="1"/>
  <c r="Z17" i="6" s="1"/>
  <c r="C18" i="6"/>
  <c r="D18" i="6" s="1"/>
  <c r="E18" i="6" s="1"/>
  <c r="F18" i="6" s="1"/>
  <c r="G18" i="6" s="1"/>
  <c r="H18" i="6" s="1"/>
  <c r="I18" i="6" s="1"/>
  <c r="J18" i="6" s="1"/>
  <c r="K18" i="6" s="1"/>
  <c r="L18" i="6" s="1"/>
  <c r="M18" i="6" s="1"/>
  <c r="N18" i="6" s="1"/>
  <c r="O18" i="6" s="1"/>
  <c r="P18" i="6" s="1"/>
  <c r="Q18" i="6" s="1"/>
  <c r="R18" i="6" s="1"/>
  <c r="S18" i="6" s="1"/>
  <c r="T18" i="6" s="1"/>
  <c r="U18" i="6" s="1"/>
  <c r="V18" i="6" s="1"/>
  <c r="W18" i="6" s="1"/>
  <c r="X18" i="6" s="1"/>
  <c r="Y18" i="6" s="1"/>
  <c r="Z18" i="6" s="1"/>
  <c r="C19" i="6"/>
  <c r="D19" i="6" s="1"/>
  <c r="E19" i="6" s="1"/>
  <c r="F19" i="6" s="1"/>
  <c r="G19" i="6" s="1"/>
  <c r="H19" i="6" s="1"/>
  <c r="I19" i="6" s="1"/>
  <c r="J19" i="6" s="1"/>
  <c r="K19" i="6" s="1"/>
  <c r="L19" i="6" s="1"/>
  <c r="M19" i="6" s="1"/>
  <c r="N19" i="6" s="1"/>
  <c r="O19" i="6" s="1"/>
  <c r="P19" i="6" s="1"/>
  <c r="Q19" i="6" s="1"/>
  <c r="R19" i="6" s="1"/>
  <c r="S19" i="6" s="1"/>
  <c r="T19" i="6" s="1"/>
  <c r="U19" i="6" s="1"/>
  <c r="V19" i="6" s="1"/>
  <c r="W19" i="6" s="1"/>
  <c r="X19" i="6" s="1"/>
  <c r="Y19" i="6" s="1"/>
  <c r="Z19" i="6" s="1"/>
  <c r="C20" i="6"/>
  <c r="D20" i="6" s="1"/>
  <c r="E20" i="6" s="1"/>
  <c r="F20" i="6" s="1"/>
  <c r="G20" i="6" s="1"/>
  <c r="H20" i="6" s="1"/>
  <c r="I20" i="6" s="1"/>
  <c r="J20" i="6" s="1"/>
  <c r="K20" i="6" s="1"/>
  <c r="L20" i="6" s="1"/>
  <c r="M20" i="6" s="1"/>
  <c r="N20" i="6" s="1"/>
  <c r="O20" i="6" s="1"/>
  <c r="P20" i="6" s="1"/>
  <c r="Q20" i="6" s="1"/>
  <c r="R20" i="6" s="1"/>
  <c r="S20" i="6" s="1"/>
  <c r="T20" i="6" s="1"/>
  <c r="U20" i="6" s="1"/>
  <c r="V20" i="6" s="1"/>
  <c r="W20" i="6" s="1"/>
  <c r="X20" i="6" s="1"/>
  <c r="Y20" i="6" s="1"/>
  <c r="Z20" i="6" s="1"/>
  <c r="C21" i="6"/>
  <c r="D21" i="6" s="1"/>
  <c r="E21" i="6" s="1"/>
  <c r="F21" i="6" s="1"/>
  <c r="G21" i="6" s="1"/>
  <c r="H21" i="6" s="1"/>
  <c r="I21" i="6" s="1"/>
  <c r="J21" i="6" s="1"/>
  <c r="K21" i="6" s="1"/>
  <c r="L21" i="6" s="1"/>
  <c r="M21" i="6" s="1"/>
  <c r="N21" i="6" s="1"/>
  <c r="O21" i="6" s="1"/>
  <c r="P21" i="6" s="1"/>
  <c r="Q21" i="6" s="1"/>
  <c r="R21" i="6" s="1"/>
  <c r="S21" i="6" s="1"/>
  <c r="T21" i="6" s="1"/>
  <c r="U21" i="6" s="1"/>
  <c r="V21" i="6" s="1"/>
  <c r="W21" i="6" s="1"/>
  <c r="X21" i="6" s="1"/>
  <c r="Y21" i="6" s="1"/>
  <c r="Z21" i="6" s="1"/>
  <c r="C22" i="6"/>
  <c r="D22" i="6" s="1"/>
  <c r="E22" i="6" s="1"/>
  <c r="F22" i="6" s="1"/>
  <c r="G22" i="6" s="1"/>
  <c r="H22" i="6" s="1"/>
  <c r="I22" i="6" s="1"/>
  <c r="J22" i="6" s="1"/>
  <c r="K22" i="6" s="1"/>
  <c r="L22" i="6" s="1"/>
  <c r="M22" i="6" s="1"/>
  <c r="N22" i="6" s="1"/>
  <c r="O22" i="6" s="1"/>
  <c r="P22" i="6" s="1"/>
  <c r="Q22" i="6" s="1"/>
  <c r="R22" i="6" s="1"/>
  <c r="S22" i="6" s="1"/>
  <c r="T22" i="6" s="1"/>
  <c r="U22" i="6" s="1"/>
  <c r="V22" i="6" s="1"/>
  <c r="W22" i="6" s="1"/>
  <c r="X22" i="6" s="1"/>
  <c r="Y22" i="6" s="1"/>
  <c r="Z22" i="6" s="1"/>
  <c r="C23" i="6"/>
  <c r="D23" i="6" s="1"/>
  <c r="E23" i="6" s="1"/>
  <c r="F23" i="6" s="1"/>
  <c r="G23" i="6" s="1"/>
  <c r="H23" i="6" s="1"/>
  <c r="I23" i="6" s="1"/>
  <c r="J23" i="6" s="1"/>
  <c r="K23" i="6" s="1"/>
  <c r="L23" i="6" s="1"/>
  <c r="M23" i="6" s="1"/>
  <c r="N23" i="6" s="1"/>
  <c r="O23" i="6" s="1"/>
  <c r="P23" i="6" s="1"/>
  <c r="Q23" i="6" s="1"/>
  <c r="R23" i="6" s="1"/>
  <c r="S23" i="6" s="1"/>
  <c r="T23" i="6" s="1"/>
  <c r="U23" i="6" s="1"/>
  <c r="V23" i="6" s="1"/>
  <c r="W23" i="6" s="1"/>
  <c r="X23" i="6" s="1"/>
  <c r="Y23" i="6" s="1"/>
  <c r="Z23" i="6" s="1"/>
  <c r="C24" i="6"/>
  <c r="D24" i="6" s="1"/>
  <c r="E24" i="6" s="1"/>
  <c r="F24" i="6" s="1"/>
  <c r="G24" i="6" s="1"/>
  <c r="H24" i="6" s="1"/>
  <c r="I24" i="6" s="1"/>
  <c r="J24" i="6" s="1"/>
  <c r="K24" i="6" s="1"/>
  <c r="L24" i="6" s="1"/>
  <c r="M24" i="6" s="1"/>
  <c r="N24" i="6" s="1"/>
  <c r="O24" i="6" s="1"/>
  <c r="P24" i="6" s="1"/>
  <c r="Q24" i="6" s="1"/>
  <c r="R24" i="6" s="1"/>
  <c r="S24" i="6" s="1"/>
  <c r="T24" i="6" s="1"/>
  <c r="U24" i="6" s="1"/>
  <c r="V24" i="6" s="1"/>
  <c r="W24" i="6" s="1"/>
  <c r="X24" i="6" s="1"/>
  <c r="Y24" i="6" s="1"/>
  <c r="Z24" i="6" s="1"/>
  <c r="C25" i="6"/>
  <c r="D25" i="6" s="1"/>
  <c r="E25" i="6" s="1"/>
  <c r="F25" i="6" s="1"/>
  <c r="G25" i="6" s="1"/>
  <c r="H25" i="6" s="1"/>
  <c r="I25" i="6" s="1"/>
  <c r="J25" i="6" s="1"/>
  <c r="K25" i="6" s="1"/>
  <c r="L25" i="6" s="1"/>
  <c r="M25" i="6" s="1"/>
  <c r="N25" i="6" s="1"/>
  <c r="O25" i="6" s="1"/>
  <c r="P25" i="6" s="1"/>
  <c r="Q25" i="6" s="1"/>
  <c r="R25" i="6" s="1"/>
  <c r="S25" i="6" s="1"/>
  <c r="T25" i="6" s="1"/>
  <c r="U25" i="6" s="1"/>
  <c r="V25" i="6" s="1"/>
  <c r="W25" i="6" s="1"/>
  <c r="X25" i="6" s="1"/>
  <c r="Y25" i="6" s="1"/>
  <c r="Z25" i="6" s="1"/>
  <c r="C26" i="6"/>
  <c r="D26" i="6" s="1"/>
  <c r="E26" i="6" s="1"/>
  <c r="F26" i="6" s="1"/>
  <c r="G26" i="6" s="1"/>
  <c r="H26" i="6" s="1"/>
  <c r="I26" i="6" s="1"/>
  <c r="J26" i="6" s="1"/>
  <c r="K26" i="6" s="1"/>
  <c r="L26" i="6" s="1"/>
  <c r="M26" i="6" s="1"/>
  <c r="N26" i="6" s="1"/>
  <c r="O26" i="6" s="1"/>
  <c r="P26" i="6" s="1"/>
  <c r="Q26" i="6" s="1"/>
  <c r="R26" i="6" s="1"/>
  <c r="S26" i="6" s="1"/>
  <c r="T26" i="6" s="1"/>
  <c r="U26" i="6" s="1"/>
  <c r="V26" i="6" s="1"/>
  <c r="W26" i="6" s="1"/>
  <c r="X26" i="6" s="1"/>
  <c r="Y26" i="6" s="1"/>
  <c r="Z26" i="6" s="1"/>
  <c r="C27" i="6"/>
  <c r="D27" i="6" s="1"/>
  <c r="E27" i="6" s="1"/>
  <c r="F27" i="6" s="1"/>
  <c r="G27" i="6" s="1"/>
  <c r="H27" i="6" s="1"/>
  <c r="I27" i="6" s="1"/>
  <c r="J27" i="6" s="1"/>
  <c r="K27" i="6" s="1"/>
  <c r="L27" i="6" s="1"/>
  <c r="M27" i="6" s="1"/>
  <c r="N27" i="6" s="1"/>
  <c r="O27" i="6" s="1"/>
  <c r="P27" i="6" s="1"/>
  <c r="Q27" i="6" s="1"/>
  <c r="R27" i="6" s="1"/>
  <c r="S27" i="6" s="1"/>
  <c r="T27" i="6" s="1"/>
  <c r="U27" i="6" s="1"/>
  <c r="V27" i="6" s="1"/>
  <c r="W27" i="6" s="1"/>
  <c r="X27" i="6" s="1"/>
  <c r="Y27" i="6" s="1"/>
  <c r="Z27" i="6" s="1"/>
  <c r="C28" i="6"/>
  <c r="D28" i="6" s="1"/>
  <c r="E28" i="6" s="1"/>
  <c r="F28" i="6" s="1"/>
  <c r="G28" i="6" s="1"/>
  <c r="H28" i="6" s="1"/>
  <c r="I28" i="6" s="1"/>
  <c r="J28" i="6" s="1"/>
  <c r="K28" i="6" s="1"/>
  <c r="L28" i="6" s="1"/>
  <c r="M28" i="6" s="1"/>
  <c r="N28" i="6" s="1"/>
  <c r="O28" i="6" s="1"/>
  <c r="P28" i="6" s="1"/>
  <c r="Q28" i="6" s="1"/>
  <c r="R28" i="6" s="1"/>
  <c r="S28" i="6" s="1"/>
  <c r="T28" i="6" s="1"/>
  <c r="U28" i="6" s="1"/>
  <c r="V28" i="6" s="1"/>
  <c r="W28" i="6" s="1"/>
  <c r="X28" i="6" s="1"/>
  <c r="Y28" i="6" s="1"/>
  <c r="Z28" i="6" s="1"/>
  <c r="C29" i="6"/>
  <c r="D29" i="6" s="1"/>
  <c r="E29" i="6" s="1"/>
  <c r="F29" i="6" s="1"/>
  <c r="G29" i="6" s="1"/>
  <c r="H29" i="6" s="1"/>
  <c r="I29" i="6" s="1"/>
  <c r="J29" i="6" s="1"/>
  <c r="K29" i="6" s="1"/>
  <c r="L29" i="6" s="1"/>
  <c r="M29" i="6" s="1"/>
  <c r="N29" i="6" s="1"/>
  <c r="O29" i="6" s="1"/>
  <c r="P29" i="6" s="1"/>
  <c r="Q29" i="6" s="1"/>
  <c r="R29" i="6" s="1"/>
  <c r="S29" i="6" s="1"/>
  <c r="T29" i="6" s="1"/>
  <c r="U29" i="6" s="1"/>
  <c r="V29" i="6" s="1"/>
  <c r="W29" i="6" s="1"/>
  <c r="X29" i="6" s="1"/>
  <c r="Y29" i="6" s="1"/>
  <c r="Z29" i="6" s="1"/>
  <c r="C30" i="6"/>
  <c r="D30" i="6" s="1"/>
  <c r="E30" i="6" s="1"/>
  <c r="F30" i="6" s="1"/>
  <c r="G30" i="6" s="1"/>
  <c r="H30" i="6" s="1"/>
  <c r="I30" i="6" s="1"/>
  <c r="J30" i="6" s="1"/>
  <c r="K30" i="6" s="1"/>
  <c r="L30" i="6" s="1"/>
  <c r="M30" i="6" s="1"/>
  <c r="N30" i="6" s="1"/>
  <c r="O30" i="6" s="1"/>
  <c r="P30" i="6" s="1"/>
  <c r="Q30" i="6" s="1"/>
  <c r="R30" i="6" s="1"/>
  <c r="S30" i="6" s="1"/>
  <c r="T30" i="6" s="1"/>
  <c r="U30" i="6" s="1"/>
  <c r="V30" i="6" s="1"/>
  <c r="W30" i="6" s="1"/>
  <c r="X30" i="6" s="1"/>
  <c r="Y30" i="6" s="1"/>
  <c r="Z30" i="6" s="1"/>
  <c r="C31" i="6"/>
  <c r="D31" i="6" s="1"/>
  <c r="E31" i="6" s="1"/>
  <c r="F31" i="6" s="1"/>
  <c r="G31" i="6" s="1"/>
  <c r="H31" i="6" s="1"/>
  <c r="I31" i="6" s="1"/>
  <c r="J31" i="6" s="1"/>
  <c r="K31" i="6" s="1"/>
  <c r="L31" i="6" s="1"/>
  <c r="M31" i="6" s="1"/>
  <c r="N31" i="6" s="1"/>
  <c r="O31" i="6" s="1"/>
  <c r="P31" i="6" s="1"/>
  <c r="Q31" i="6" s="1"/>
  <c r="R31" i="6" s="1"/>
  <c r="S31" i="6" s="1"/>
  <c r="T31" i="6" s="1"/>
  <c r="U31" i="6" s="1"/>
  <c r="V31" i="6" s="1"/>
  <c r="W31" i="6" s="1"/>
  <c r="X31" i="6" s="1"/>
  <c r="Y31" i="6" s="1"/>
  <c r="Z31" i="6" s="1"/>
  <c r="C32" i="6"/>
  <c r="D32" i="6" s="1"/>
  <c r="E32" i="6" s="1"/>
  <c r="F32" i="6" s="1"/>
  <c r="G32" i="6" s="1"/>
  <c r="H32" i="6" s="1"/>
  <c r="I32" i="6" s="1"/>
  <c r="J32" i="6" s="1"/>
  <c r="K32" i="6" s="1"/>
  <c r="L32" i="6" s="1"/>
  <c r="M32" i="6" s="1"/>
  <c r="N32" i="6" s="1"/>
  <c r="O32" i="6" s="1"/>
  <c r="P32" i="6" s="1"/>
  <c r="Q32" i="6" s="1"/>
  <c r="R32" i="6" s="1"/>
  <c r="S32" i="6" s="1"/>
  <c r="T32" i="6" s="1"/>
  <c r="U32" i="6" s="1"/>
  <c r="V32" i="6" s="1"/>
  <c r="W32" i="6" s="1"/>
  <c r="X32" i="6" s="1"/>
  <c r="Y32" i="6" s="1"/>
  <c r="Z32" i="6" s="1"/>
  <c r="C33" i="6"/>
  <c r="D33" i="6" s="1"/>
  <c r="E33" i="6" s="1"/>
  <c r="F33" i="6" s="1"/>
  <c r="G33" i="6" s="1"/>
  <c r="H33" i="6" s="1"/>
  <c r="I33" i="6" s="1"/>
  <c r="J33" i="6" s="1"/>
  <c r="K33" i="6" s="1"/>
  <c r="L33" i="6" s="1"/>
  <c r="M33" i="6" s="1"/>
  <c r="N33" i="6" s="1"/>
  <c r="O33" i="6" s="1"/>
  <c r="P33" i="6" s="1"/>
  <c r="Q33" i="6" s="1"/>
  <c r="R33" i="6" s="1"/>
  <c r="S33" i="6" s="1"/>
  <c r="T33" i="6" s="1"/>
  <c r="U33" i="6" s="1"/>
  <c r="V33" i="6" s="1"/>
  <c r="W33" i="6" s="1"/>
  <c r="X33" i="6" s="1"/>
  <c r="Y33" i="6" s="1"/>
  <c r="Z33" i="6" s="1"/>
  <c r="C34" i="6"/>
  <c r="D34" i="6" s="1"/>
  <c r="E34" i="6" s="1"/>
  <c r="F34" i="6" s="1"/>
  <c r="G34" i="6" s="1"/>
  <c r="H34" i="6" s="1"/>
  <c r="I34" i="6" s="1"/>
  <c r="J34" i="6" s="1"/>
  <c r="K34" i="6" s="1"/>
  <c r="L34" i="6" s="1"/>
  <c r="M34" i="6" s="1"/>
  <c r="N34" i="6" s="1"/>
  <c r="O34" i="6" s="1"/>
  <c r="P34" i="6" s="1"/>
  <c r="Q34" i="6" s="1"/>
  <c r="R34" i="6" s="1"/>
  <c r="S34" i="6" s="1"/>
  <c r="T34" i="6" s="1"/>
  <c r="U34" i="6" s="1"/>
  <c r="V34" i="6" s="1"/>
  <c r="W34" i="6" s="1"/>
  <c r="X34" i="6" s="1"/>
  <c r="Y34" i="6" s="1"/>
  <c r="Z34" i="6" s="1"/>
  <c r="C35" i="6"/>
  <c r="D35" i="6" s="1"/>
  <c r="E35" i="6" s="1"/>
  <c r="F35" i="6" s="1"/>
  <c r="G35" i="6" s="1"/>
  <c r="H35" i="6" s="1"/>
  <c r="I35" i="6" s="1"/>
  <c r="J35" i="6" s="1"/>
  <c r="K35" i="6" s="1"/>
  <c r="L35" i="6" s="1"/>
  <c r="M35" i="6" s="1"/>
  <c r="N35" i="6" s="1"/>
  <c r="O35" i="6" s="1"/>
  <c r="P35" i="6" s="1"/>
  <c r="Q35" i="6" s="1"/>
  <c r="R35" i="6" s="1"/>
  <c r="S35" i="6" s="1"/>
  <c r="T35" i="6" s="1"/>
  <c r="U35" i="6" s="1"/>
  <c r="V35" i="6" s="1"/>
  <c r="W35" i="6" s="1"/>
  <c r="X35" i="6" s="1"/>
  <c r="Y35" i="6" s="1"/>
  <c r="Z35" i="6" s="1"/>
  <c r="C36" i="6"/>
  <c r="D36" i="6" s="1"/>
  <c r="E36" i="6" s="1"/>
  <c r="F36" i="6" s="1"/>
  <c r="G36" i="6" s="1"/>
  <c r="H36" i="6" s="1"/>
  <c r="I36" i="6" s="1"/>
  <c r="J36" i="6" s="1"/>
  <c r="K36" i="6" s="1"/>
  <c r="L36" i="6" s="1"/>
  <c r="M36" i="6" s="1"/>
  <c r="N36" i="6" s="1"/>
  <c r="O36" i="6" s="1"/>
  <c r="P36" i="6" s="1"/>
  <c r="Q36" i="6" s="1"/>
  <c r="R36" i="6" s="1"/>
  <c r="S36" i="6" s="1"/>
  <c r="T36" i="6" s="1"/>
  <c r="U36" i="6" s="1"/>
  <c r="V36" i="6" s="1"/>
  <c r="W36" i="6" s="1"/>
  <c r="X36" i="6" s="1"/>
  <c r="Y36" i="6" s="1"/>
  <c r="Z36" i="6" s="1"/>
  <c r="C37" i="6"/>
  <c r="D37" i="6" s="1"/>
  <c r="E37" i="6" s="1"/>
  <c r="F37" i="6" s="1"/>
  <c r="G37" i="6" s="1"/>
  <c r="H37" i="6" s="1"/>
  <c r="I37" i="6" s="1"/>
  <c r="J37" i="6" s="1"/>
  <c r="K37" i="6" s="1"/>
  <c r="L37" i="6" s="1"/>
  <c r="M37" i="6" s="1"/>
  <c r="N37" i="6" s="1"/>
  <c r="O37" i="6" s="1"/>
  <c r="P37" i="6" s="1"/>
  <c r="Q37" i="6" s="1"/>
  <c r="R37" i="6" s="1"/>
  <c r="S37" i="6" s="1"/>
  <c r="T37" i="6" s="1"/>
  <c r="U37" i="6" s="1"/>
  <c r="V37" i="6" s="1"/>
  <c r="W37" i="6" s="1"/>
  <c r="X37" i="6" s="1"/>
  <c r="Y37" i="6" s="1"/>
  <c r="Z37" i="6" s="1"/>
  <c r="C38" i="6"/>
  <c r="D38" i="6" s="1"/>
  <c r="E38" i="6" s="1"/>
  <c r="F38" i="6" s="1"/>
  <c r="G38" i="6" s="1"/>
  <c r="H38" i="6" s="1"/>
  <c r="I38" i="6" s="1"/>
  <c r="J38" i="6" s="1"/>
  <c r="K38" i="6" s="1"/>
  <c r="L38" i="6" s="1"/>
  <c r="M38" i="6" s="1"/>
  <c r="N38" i="6" s="1"/>
  <c r="O38" i="6" s="1"/>
  <c r="P38" i="6" s="1"/>
  <c r="Q38" i="6" s="1"/>
  <c r="R38" i="6" s="1"/>
  <c r="S38" i="6" s="1"/>
  <c r="T38" i="6" s="1"/>
  <c r="U38" i="6" s="1"/>
  <c r="V38" i="6" s="1"/>
  <c r="W38" i="6" s="1"/>
  <c r="X38" i="6" s="1"/>
  <c r="Y38" i="6" s="1"/>
  <c r="Z38" i="6" s="1"/>
  <c r="C39" i="6"/>
  <c r="D39" i="6" s="1"/>
  <c r="E39" i="6" s="1"/>
  <c r="F39" i="6" s="1"/>
  <c r="G39" i="6" s="1"/>
  <c r="H39" i="6" s="1"/>
  <c r="I39" i="6" s="1"/>
  <c r="J39" i="6" s="1"/>
  <c r="K39" i="6" s="1"/>
  <c r="L39" i="6" s="1"/>
  <c r="M39" i="6" s="1"/>
  <c r="N39" i="6" s="1"/>
  <c r="O39" i="6" s="1"/>
  <c r="P39" i="6" s="1"/>
  <c r="Q39" i="6" s="1"/>
  <c r="R39" i="6" s="1"/>
  <c r="S39" i="6" s="1"/>
  <c r="T39" i="6" s="1"/>
  <c r="U39" i="6" s="1"/>
  <c r="V39" i="6" s="1"/>
  <c r="W39" i="6" s="1"/>
  <c r="X39" i="6" s="1"/>
  <c r="Y39" i="6" s="1"/>
  <c r="Z39" i="6" s="1"/>
  <c r="C40" i="6"/>
  <c r="D40" i="6" s="1"/>
  <c r="E40" i="6" s="1"/>
  <c r="F40" i="6" s="1"/>
  <c r="G40" i="6" s="1"/>
  <c r="H40" i="6" s="1"/>
  <c r="I40" i="6" s="1"/>
  <c r="J40" i="6" s="1"/>
  <c r="K40" i="6" s="1"/>
  <c r="L40" i="6" s="1"/>
  <c r="M40" i="6" s="1"/>
  <c r="N40" i="6" s="1"/>
  <c r="O40" i="6" s="1"/>
  <c r="P40" i="6" s="1"/>
  <c r="Q40" i="6" s="1"/>
  <c r="R40" i="6" s="1"/>
  <c r="S40" i="6" s="1"/>
  <c r="T40" i="6" s="1"/>
  <c r="U40" i="6" s="1"/>
  <c r="V40" i="6" s="1"/>
  <c r="W40" i="6" s="1"/>
  <c r="X40" i="6" s="1"/>
  <c r="Y40" i="6" s="1"/>
  <c r="Z40" i="6" s="1"/>
  <c r="C41" i="6"/>
  <c r="D41" i="6" s="1"/>
  <c r="E41" i="6" s="1"/>
  <c r="F41" i="6" s="1"/>
  <c r="G41" i="6" s="1"/>
  <c r="H41" i="6" s="1"/>
  <c r="I41" i="6" s="1"/>
  <c r="J41" i="6" s="1"/>
  <c r="K41" i="6" s="1"/>
  <c r="L41" i="6" s="1"/>
  <c r="M41" i="6" s="1"/>
  <c r="N41" i="6" s="1"/>
  <c r="O41" i="6" s="1"/>
  <c r="P41" i="6" s="1"/>
  <c r="Q41" i="6" s="1"/>
  <c r="R41" i="6" s="1"/>
  <c r="S41" i="6" s="1"/>
  <c r="T41" i="6" s="1"/>
  <c r="U41" i="6" s="1"/>
  <c r="V41" i="6" s="1"/>
  <c r="W41" i="6" s="1"/>
  <c r="X41" i="6" s="1"/>
  <c r="Y41" i="6" s="1"/>
  <c r="Z41" i="6" s="1"/>
  <c r="C42" i="6"/>
  <c r="D42" i="6" s="1"/>
  <c r="E42" i="6" s="1"/>
  <c r="F42" i="6" s="1"/>
  <c r="G42" i="6" s="1"/>
  <c r="H42" i="6" s="1"/>
  <c r="I42" i="6" s="1"/>
  <c r="J42" i="6" s="1"/>
  <c r="K42" i="6" s="1"/>
  <c r="L42" i="6" s="1"/>
  <c r="M42" i="6" s="1"/>
  <c r="N42" i="6" s="1"/>
  <c r="O42" i="6" s="1"/>
  <c r="P42" i="6" s="1"/>
  <c r="Q42" i="6" s="1"/>
  <c r="R42" i="6" s="1"/>
  <c r="S42" i="6" s="1"/>
  <c r="T42" i="6" s="1"/>
  <c r="U42" i="6" s="1"/>
  <c r="V42" i="6" s="1"/>
  <c r="W42" i="6" s="1"/>
  <c r="X42" i="6" s="1"/>
  <c r="Y42" i="6" s="1"/>
  <c r="Z42" i="6" s="1"/>
  <c r="C43" i="6"/>
  <c r="D43" i="6" s="1"/>
  <c r="E43" i="6" s="1"/>
  <c r="F43" i="6" s="1"/>
  <c r="G43" i="6" s="1"/>
  <c r="H43" i="6" s="1"/>
  <c r="I43" i="6" s="1"/>
  <c r="J43" i="6" s="1"/>
  <c r="K43" i="6" s="1"/>
  <c r="L43" i="6" s="1"/>
  <c r="M43" i="6" s="1"/>
  <c r="N43" i="6" s="1"/>
  <c r="O43" i="6" s="1"/>
  <c r="P43" i="6" s="1"/>
  <c r="Q43" i="6" s="1"/>
  <c r="R43" i="6" s="1"/>
  <c r="S43" i="6" s="1"/>
  <c r="T43" i="6" s="1"/>
  <c r="U43" i="6" s="1"/>
  <c r="V43" i="6" s="1"/>
  <c r="W43" i="6" s="1"/>
  <c r="X43" i="6" s="1"/>
  <c r="Y43" i="6" s="1"/>
  <c r="Z43" i="6" s="1"/>
  <c r="C44" i="6"/>
  <c r="D44" i="6" s="1"/>
  <c r="E44" i="6" s="1"/>
  <c r="F44" i="6" s="1"/>
  <c r="G44" i="6" s="1"/>
  <c r="H44" i="6" s="1"/>
  <c r="I44" i="6" s="1"/>
  <c r="J44" i="6" s="1"/>
  <c r="K44" i="6" s="1"/>
  <c r="L44" i="6" s="1"/>
  <c r="M44" i="6" s="1"/>
  <c r="N44" i="6" s="1"/>
  <c r="O44" i="6" s="1"/>
  <c r="P44" i="6" s="1"/>
  <c r="Q44" i="6" s="1"/>
  <c r="R44" i="6" s="1"/>
  <c r="S44" i="6" s="1"/>
  <c r="T44" i="6" s="1"/>
  <c r="U44" i="6" s="1"/>
  <c r="V44" i="6" s="1"/>
  <c r="W44" i="6" s="1"/>
  <c r="X44" i="6" s="1"/>
  <c r="Y44" i="6" s="1"/>
  <c r="Z44" i="6" s="1"/>
  <c r="C45" i="6"/>
  <c r="D45" i="6" s="1"/>
  <c r="E45" i="6" s="1"/>
  <c r="F45" i="6" s="1"/>
  <c r="G45" i="6" s="1"/>
  <c r="H45" i="6" s="1"/>
  <c r="I45" i="6" s="1"/>
  <c r="J45" i="6" s="1"/>
  <c r="K45" i="6" s="1"/>
  <c r="L45" i="6" s="1"/>
  <c r="M45" i="6" s="1"/>
  <c r="N45" i="6" s="1"/>
  <c r="O45" i="6" s="1"/>
  <c r="P45" i="6" s="1"/>
  <c r="Q45" i="6" s="1"/>
  <c r="R45" i="6" s="1"/>
  <c r="S45" i="6" s="1"/>
  <c r="T45" i="6" s="1"/>
  <c r="U45" i="6" s="1"/>
  <c r="V45" i="6" s="1"/>
  <c r="W45" i="6" s="1"/>
  <c r="X45" i="6" s="1"/>
  <c r="Y45" i="6" s="1"/>
  <c r="Z45" i="6" s="1"/>
  <c r="C46" i="6"/>
  <c r="D46" i="6" s="1"/>
  <c r="E46" i="6" s="1"/>
  <c r="F46" i="6" s="1"/>
  <c r="G46" i="6" s="1"/>
  <c r="H46" i="6" s="1"/>
  <c r="I46" i="6" s="1"/>
  <c r="J46" i="6" s="1"/>
  <c r="K46" i="6" s="1"/>
  <c r="L46" i="6" s="1"/>
  <c r="M46" i="6" s="1"/>
  <c r="N46" i="6" s="1"/>
  <c r="O46" i="6" s="1"/>
  <c r="P46" i="6" s="1"/>
  <c r="Q46" i="6" s="1"/>
  <c r="R46" i="6" s="1"/>
  <c r="S46" i="6" s="1"/>
  <c r="T46" i="6" s="1"/>
  <c r="U46" i="6" s="1"/>
  <c r="V46" i="6" s="1"/>
  <c r="W46" i="6" s="1"/>
  <c r="X46" i="6" s="1"/>
  <c r="Y46" i="6" s="1"/>
  <c r="Z46" i="6" s="1"/>
  <c r="C47" i="6"/>
  <c r="D47" i="6" s="1"/>
  <c r="E47" i="6" s="1"/>
  <c r="F47" i="6" s="1"/>
  <c r="G47" i="6" s="1"/>
  <c r="H47" i="6" s="1"/>
  <c r="I47" i="6" s="1"/>
  <c r="J47" i="6" s="1"/>
  <c r="K47" i="6" s="1"/>
  <c r="L47" i="6" s="1"/>
  <c r="M47" i="6" s="1"/>
  <c r="N47" i="6" s="1"/>
  <c r="O47" i="6" s="1"/>
  <c r="P47" i="6" s="1"/>
  <c r="Q47" i="6" s="1"/>
  <c r="R47" i="6" s="1"/>
  <c r="S47" i="6" s="1"/>
  <c r="T47" i="6" s="1"/>
  <c r="U47" i="6" s="1"/>
  <c r="V47" i="6" s="1"/>
  <c r="W47" i="6" s="1"/>
  <c r="X47" i="6" s="1"/>
  <c r="Y47" i="6" s="1"/>
  <c r="Z47" i="6" s="1"/>
  <c r="C48" i="6"/>
  <c r="D48" i="6" s="1"/>
  <c r="E48" i="6" s="1"/>
  <c r="F48" i="6" s="1"/>
  <c r="G48" i="6" s="1"/>
  <c r="H48" i="6" s="1"/>
  <c r="I48" i="6" s="1"/>
  <c r="J48" i="6" s="1"/>
  <c r="K48" i="6" s="1"/>
  <c r="L48" i="6" s="1"/>
  <c r="M48" i="6" s="1"/>
  <c r="N48" i="6" s="1"/>
  <c r="O48" i="6" s="1"/>
  <c r="P48" i="6" s="1"/>
  <c r="Q48" i="6" s="1"/>
  <c r="R48" i="6" s="1"/>
  <c r="S48" i="6" s="1"/>
  <c r="T48" i="6" s="1"/>
  <c r="U48" i="6" s="1"/>
  <c r="V48" i="6" s="1"/>
  <c r="W48" i="6" s="1"/>
  <c r="X48" i="6" s="1"/>
  <c r="Y48" i="6" s="1"/>
  <c r="Z48" i="6" s="1"/>
  <c r="C49" i="6"/>
  <c r="D49" i="6" s="1"/>
  <c r="E49" i="6" s="1"/>
  <c r="F49" i="6" s="1"/>
  <c r="G49" i="6" s="1"/>
  <c r="H49" i="6" s="1"/>
  <c r="I49" i="6" s="1"/>
  <c r="J49" i="6" s="1"/>
  <c r="K49" i="6" s="1"/>
  <c r="L49" i="6" s="1"/>
  <c r="M49" i="6" s="1"/>
  <c r="N49" i="6" s="1"/>
  <c r="O49" i="6" s="1"/>
  <c r="P49" i="6" s="1"/>
  <c r="Q49" i="6" s="1"/>
  <c r="R49" i="6" s="1"/>
  <c r="S49" i="6" s="1"/>
  <c r="T49" i="6" s="1"/>
  <c r="U49" i="6" s="1"/>
  <c r="V49" i="6" s="1"/>
  <c r="W49" i="6" s="1"/>
  <c r="X49" i="6" s="1"/>
  <c r="Y49" i="6" s="1"/>
  <c r="Z49" i="6" s="1"/>
  <c r="C50" i="6"/>
  <c r="D50" i="6" s="1"/>
  <c r="E50" i="6" s="1"/>
  <c r="F50" i="6" s="1"/>
  <c r="G50" i="6" s="1"/>
  <c r="H50" i="6" s="1"/>
  <c r="I50" i="6" s="1"/>
  <c r="J50" i="6" s="1"/>
  <c r="K50" i="6" s="1"/>
  <c r="L50" i="6" s="1"/>
  <c r="M50" i="6" s="1"/>
  <c r="N50" i="6" s="1"/>
  <c r="O50" i="6" s="1"/>
  <c r="P50" i="6" s="1"/>
  <c r="Q50" i="6" s="1"/>
  <c r="R50" i="6" s="1"/>
  <c r="S50" i="6" s="1"/>
  <c r="T50" i="6" s="1"/>
  <c r="U50" i="6" s="1"/>
  <c r="V50" i="6" s="1"/>
  <c r="W50" i="6" s="1"/>
  <c r="X50" i="6" s="1"/>
  <c r="Y50" i="6" s="1"/>
  <c r="Z50" i="6" s="1"/>
  <c r="C51" i="6"/>
  <c r="D51" i="6" s="1"/>
  <c r="E51" i="6" s="1"/>
  <c r="F51" i="6" s="1"/>
  <c r="G51" i="6" s="1"/>
  <c r="H51" i="6" s="1"/>
  <c r="I51" i="6" s="1"/>
  <c r="J51" i="6" s="1"/>
  <c r="K51" i="6" s="1"/>
  <c r="L51" i="6" s="1"/>
  <c r="M51" i="6" s="1"/>
  <c r="N51" i="6" s="1"/>
  <c r="O51" i="6" s="1"/>
  <c r="P51" i="6" s="1"/>
  <c r="Q51" i="6" s="1"/>
  <c r="R51" i="6" s="1"/>
  <c r="S51" i="6" s="1"/>
  <c r="T51" i="6" s="1"/>
  <c r="U51" i="6" s="1"/>
  <c r="V51" i="6" s="1"/>
  <c r="W51" i="6" s="1"/>
  <c r="X51" i="6" s="1"/>
  <c r="Y51" i="6" s="1"/>
  <c r="Z51" i="6" s="1"/>
  <c r="C52" i="6"/>
  <c r="D52" i="6" s="1"/>
  <c r="E52" i="6" s="1"/>
  <c r="F52" i="6" s="1"/>
  <c r="G52" i="6" s="1"/>
  <c r="H52" i="6" s="1"/>
  <c r="I52" i="6" s="1"/>
  <c r="J52" i="6" s="1"/>
  <c r="K52" i="6" s="1"/>
  <c r="L52" i="6" s="1"/>
  <c r="M52" i="6" s="1"/>
  <c r="N52" i="6" s="1"/>
  <c r="O52" i="6" s="1"/>
  <c r="P52" i="6" s="1"/>
  <c r="Q52" i="6" s="1"/>
  <c r="R52" i="6" s="1"/>
  <c r="S52" i="6" s="1"/>
  <c r="T52" i="6" s="1"/>
  <c r="U52" i="6" s="1"/>
  <c r="V52" i="6" s="1"/>
  <c r="W52" i="6" s="1"/>
  <c r="X52" i="6" s="1"/>
  <c r="Y52" i="6" s="1"/>
  <c r="Z52" i="6" s="1"/>
  <c r="C53" i="6"/>
  <c r="D53" i="6" s="1"/>
  <c r="E53" i="6" s="1"/>
  <c r="F53" i="6" s="1"/>
  <c r="G53" i="6" s="1"/>
  <c r="H53" i="6" s="1"/>
  <c r="I53" i="6" s="1"/>
  <c r="J53" i="6" s="1"/>
  <c r="K53" i="6" s="1"/>
  <c r="L53" i="6" s="1"/>
  <c r="M53" i="6" s="1"/>
  <c r="N53" i="6" s="1"/>
  <c r="O53" i="6" s="1"/>
  <c r="P53" i="6" s="1"/>
  <c r="Q53" i="6" s="1"/>
  <c r="R53" i="6" s="1"/>
  <c r="S53" i="6" s="1"/>
  <c r="T53" i="6" s="1"/>
  <c r="U53" i="6" s="1"/>
  <c r="V53" i="6" s="1"/>
  <c r="W53" i="6" s="1"/>
  <c r="X53" i="6" s="1"/>
  <c r="Y53" i="6" s="1"/>
  <c r="Z53" i="6" s="1"/>
  <c r="C54" i="6"/>
  <c r="D54" i="6" s="1"/>
  <c r="E54" i="6" s="1"/>
  <c r="F54" i="6" s="1"/>
  <c r="G54" i="6" s="1"/>
  <c r="H54" i="6" s="1"/>
  <c r="I54" i="6" s="1"/>
  <c r="J54" i="6" s="1"/>
  <c r="K54" i="6" s="1"/>
  <c r="L54" i="6" s="1"/>
  <c r="M54" i="6" s="1"/>
  <c r="N54" i="6" s="1"/>
  <c r="O54" i="6" s="1"/>
  <c r="P54" i="6" s="1"/>
  <c r="Q54" i="6" s="1"/>
  <c r="R54" i="6" s="1"/>
  <c r="S54" i="6" s="1"/>
  <c r="T54" i="6" s="1"/>
  <c r="U54" i="6" s="1"/>
  <c r="V54" i="6" s="1"/>
  <c r="W54" i="6" s="1"/>
  <c r="X54" i="6" s="1"/>
  <c r="Y54" i="6" s="1"/>
  <c r="Z54" i="6" s="1"/>
  <c r="C55" i="6"/>
  <c r="D55" i="6" s="1"/>
  <c r="E55" i="6" s="1"/>
  <c r="F55" i="6" s="1"/>
  <c r="G55" i="6" s="1"/>
  <c r="H55" i="6" s="1"/>
  <c r="I55" i="6" s="1"/>
  <c r="J55" i="6" s="1"/>
  <c r="K55" i="6" s="1"/>
  <c r="L55" i="6" s="1"/>
  <c r="M55" i="6" s="1"/>
  <c r="N55" i="6" s="1"/>
  <c r="O55" i="6" s="1"/>
  <c r="P55" i="6" s="1"/>
  <c r="Q55" i="6" s="1"/>
  <c r="R55" i="6" s="1"/>
  <c r="S55" i="6" s="1"/>
  <c r="T55" i="6" s="1"/>
  <c r="U55" i="6" s="1"/>
  <c r="V55" i="6" s="1"/>
  <c r="W55" i="6" s="1"/>
  <c r="X55" i="6" s="1"/>
  <c r="Y55" i="6" s="1"/>
  <c r="Z55" i="6" s="1"/>
  <c r="C56" i="6"/>
  <c r="D56" i="6" s="1"/>
  <c r="E56" i="6" s="1"/>
  <c r="F56" i="6" s="1"/>
  <c r="G56" i="6" s="1"/>
  <c r="H56" i="6" s="1"/>
  <c r="I56" i="6" s="1"/>
  <c r="J56" i="6" s="1"/>
  <c r="K56" i="6" s="1"/>
  <c r="L56" i="6" s="1"/>
  <c r="M56" i="6" s="1"/>
  <c r="N56" i="6" s="1"/>
  <c r="O56" i="6" s="1"/>
  <c r="P56" i="6" s="1"/>
  <c r="Q56" i="6" s="1"/>
  <c r="R56" i="6" s="1"/>
  <c r="S56" i="6" s="1"/>
  <c r="T56" i="6" s="1"/>
  <c r="U56" i="6" s="1"/>
  <c r="V56" i="6" s="1"/>
  <c r="W56" i="6" s="1"/>
  <c r="X56" i="6" s="1"/>
  <c r="Y56" i="6" s="1"/>
  <c r="Z56" i="6" s="1"/>
  <c r="C57" i="6"/>
  <c r="D57" i="6" s="1"/>
  <c r="E57" i="6" s="1"/>
  <c r="F57" i="6" s="1"/>
  <c r="G57" i="6" s="1"/>
  <c r="H57" i="6" s="1"/>
  <c r="I57" i="6" s="1"/>
  <c r="J57" i="6" s="1"/>
  <c r="K57" i="6" s="1"/>
  <c r="L57" i="6" s="1"/>
  <c r="M57" i="6" s="1"/>
  <c r="N57" i="6" s="1"/>
  <c r="O57" i="6" s="1"/>
  <c r="P57" i="6" s="1"/>
  <c r="Q57" i="6" s="1"/>
  <c r="R57" i="6" s="1"/>
  <c r="S57" i="6" s="1"/>
  <c r="T57" i="6" s="1"/>
  <c r="U57" i="6" s="1"/>
  <c r="V57" i="6" s="1"/>
  <c r="W57" i="6" s="1"/>
  <c r="X57" i="6" s="1"/>
  <c r="Y57" i="6" s="1"/>
  <c r="Z57" i="6" s="1"/>
  <c r="C58" i="6"/>
  <c r="D58" i="6" s="1"/>
  <c r="E58" i="6" s="1"/>
  <c r="F58" i="6" s="1"/>
  <c r="G58" i="6" s="1"/>
  <c r="H58" i="6" s="1"/>
  <c r="I58" i="6" s="1"/>
  <c r="J58" i="6" s="1"/>
  <c r="K58" i="6" s="1"/>
  <c r="L58" i="6" s="1"/>
  <c r="M58" i="6" s="1"/>
  <c r="N58" i="6" s="1"/>
  <c r="O58" i="6" s="1"/>
  <c r="P58" i="6" s="1"/>
  <c r="Q58" i="6" s="1"/>
  <c r="R58" i="6" s="1"/>
  <c r="S58" i="6" s="1"/>
  <c r="T58" i="6" s="1"/>
  <c r="U58" i="6" s="1"/>
  <c r="V58" i="6" s="1"/>
  <c r="W58" i="6" s="1"/>
  <c r="X58" i="6" s="1"/>
  <c r="Y58" i="6" s="1"/>
  <c r="Z58" i="6" s="1"/>
  <c r="C59" i="6"/>
  <c r="D59" i="6" s="1"/>
  <c r="E59" i="6" s="1"/>
  <c r="F59" i="6" s="1"/>
  <c r="G59" i="6" s="1"/>
  <c r="H59" i="6" s="1"/>
  <c r="I59" i="6" s="1"/>
  <c r="J59" i="6" s="1"/>
  <c r="K59" i="6" s="1"/>
  <c r="L59" i="6" s="1"/>
  <c r="M59" i="6" s="1"/>
  <c r="N59" i="6" s="1"/>
  <c r="O59" i="6" s="1"/>
  <c r="P59" i="6" s="1"/>
  <c r="Q59" i="6" s="1"/>
  <c r="R59" i="6" s="1"/>
  <c r="S59" i="6" s="1"/>
  <c r="T59" i="6" s="1"/>
  <c r="U59" i="6" s="1"/>
  <c r="V59" i="6" s="1"/>
  <c r="W59" i="6" s="1"/>
  <c r="X59" i="6" s="1"/>
  <c r="Y59" i="6" s="1"/>
  <c r="Z59" i="6" s="1"/>
  <c r="C60" i="6"/>
  <c r="D60" i="6" s="1"/>
  <c r="E60" i="6" s="1"/>
  <c r="F60" i="6" s="1"/>
  <c r="G60" i="6" s="1"/>
  <c r="H60" i="6" s="1"/>
  <c r="I60" i="6" s="1"/>
  <c r="J60" i="6" s="1"/>
  <c r="K60" i="6" s="1"/>
  <c r="L60" i="6" s="1"/>
  <c r="M60" i="6" s="1"/>
  <c r="N60" i="6" s="1"/>
  <c r="O60" i="6" s="1"/>
  <c r="P60" i="6" s="1"/>
  <c r="Q60" i="6" s="1"/>
  <c r="R60" i="6" s="1"/>
  <c r="S60" i="6" s="1"/>
  <c r="T60" i="6" s="1"/>
  <c r="U60" i="6" s="1"/>
  <c r="V60" i="6" s="1"/>
  <c r="W60" i="6" s="1"/>
  <c r="X60" i="6" s="1"/>
  <c r="Y60" i="6" s="1"/>
  <c r="Z60" i="6" s="1"/>
  <c r="C61" i="6"/>
  <c r="D61" i="6" s="1"/>
  <c r="E61" i="6" s="1"/>
  <c r="F61" i="6" s="1"/>
  <c r="G61" i="6" s="1"/>
  <c r="H61" i="6" s="1"/>
  <c r="I61" i="6" s="1"/>
  <c r="J61" i="6" s="1"/>
  <c r="K61" i="6" s="1"/>
  <c r="L61" i="6" s="1"/>
  <c r="M61" i="6" s="1"/>
  <c r="N61" i="6" s="1"/>
  <c r="O61" i="6" s="1"/>
  <c r="P61" i="6" s="1"/>
  <c r="Q61" i="6" s="1"/>
  <c r="R61" i="6" s="1"/>
  <c r="S61" i="6" s="1"/>
  <c r="T61" i="6" s="1"/>
  <c r="U61" i="6" s="1"/>
  <c r="V61" i="6" s="1"/>
  <c r="W61" i="6" s="1"/>
  <c r="X61" i="6" s="1"/>
  <c r="Y61" i="6" s="1"/>
  <c r="Z61" i="6" s="1"/>
  <c r="C62" i="6"/>
  <c r="D62" i="6" s="1"/>
  <c r="E62" i="6" s="1"/>
  <c r="F62" i="6" s="1"/>
  <c r="G62" i="6" s="1"/>
  <c r="H62" i="6" s="1"/>
  <c r="I62" i="6" s="1"/>
  <c r="J62" i="6" s="1"/>
  <c r="K62" i="6" s="1"/>
  <c r="L62" i="6" s="1"/>
  <c r="M62" i="6" s="1"/>
  <c r="N62" i="6" s="1"/>
  <c r="O62" i="6" s="1"/>
  <c r="P62" i="6" s="1"/>
  <c r="Q62" i="6" s="1"/>
  <c r="R62" i="6" s="1"/>
  <c r="S62" i="6" s="1"/>
  <c r="T62" i="6" s="1"/>
  <c r="U62" i="6" s="1"/>
  <c r="V62" i="6" s="1"/>
  <c r="W62" i="6" s="1"/>
  <c r="X62" i="6" s="1"/>
  <c r="Y62" i="6" s="1"/>
  <c r="Z62" i="6" s="1"/>
  <c r="C63" i="6"/>
  <c r="D63" i="6" s="1"/>
  <c r="E63" i="6" s="1"/>
  <c r="F63" i="6" s="1"/>
  <c r="G63" i="6" s="1"/>
  <c r="H63" i="6" s="1"/>
  <c r="I63" i="6" s="1"/>
  <c r="J63" i="6" s="1"/>
  <c r="K63" i="6" s="1"/>
  <c r="L63" i="6" s="1"/>
  <c r="M63" i="6" s="1"/>
  <c r="N63" i="6" s="1"/>
  <c r="O63" i="6" s="1"/>
  <c r="P63" i="6" s="1"/>
  <c r="Q63" i="6" s="1"/>
  <c r="R63" i="6" s="1"/>
  <c r="S63" i="6" s="1"/>
  <c r="T63" i="6" s="1"/>
  <c r="U63" i="6" s="1"/>
  <c r="V63" i="6" s="1"/>
  <c r="W63" i="6" s="1"/>
  <c r="X63" i="6" s="1"/>
  <c r="Y63" i="6" s="1"/>
  <c r="Z63" i="6" s="1"/>
  <c r="C64" i="6"/>
  <c r="D64" i="6" s="1"/>
  <c r="E64" i="6" s="1"/>
  <c r="F64" i="6" s="1"/>
  <c r="G64" i="6" s="1"/>
  <c r="H64" i="6" s="1"/>
  <c r="I64" i="6" s="1"/>
  <c r="J64" i="6" s="1"/>
  <c r="K64" i="6" s="1"/>
  <c r="L64" i="6" s="1"/>
  <c r="M64" i="6" s="1"/>
  <c r="N64" i="6" s="1"/>
  <c r="O64" i="6" s="1"/>
  <c r="P64" i="6" s="1"/>
  <c r="Q64" i="6" s="1"/>
  <c r="R64" i="6" s="1"/>
  <c r="S64" i="6" s="1"/>
  <c r="T64" i="6" s="1"/>
  <c r="U64" i="6" s="1"/>
  <c r="V64" i="6" s="1"/>
  <c r="W64" i="6" s="1"/>
  <c r="X64" i="6" s="1"/>
  <c r="Y64" i="6" s="1"/>
  <c r="Z64" i="6" s="1"/>
  <c r="C65" i="6"/>
  <c r="D65" i="6" s="1"/>
  <c r="E65" i="6" s="1"/>
  <c r="F65" i="6" s="1"/>
  <c r="G65" i="6" s="1"/>
  <c r="H65" i="6" s="1"/>
  <c r="I65" i="6" s="1"/>
  <c r="J65" i="6" s="1"/>
  <c r="K65" i="6" s="1"/>
  <c r="L65" i="6" s="1"/>
  <c r="M65" i="6" s="1"/>
  <c r="N65" i="6" s="1"/>
  <c r="O65" i="6" s="1"/>
  <c r="P65" i="6" s="1"/>
  <c r="Q65" i="6" s="1"/>
  <c r="R65" i="6" s="1"/>
  <c r="S65" i="6" s="1"/>
  <c r="T65" i="6" s="1"/>
  <c r="U65" i="6" s="1"/>
  <c r="V65" i="6" s="1"/>
  <c r="W65" i="6" s="1"/>
  <c r="X65" i="6" s="1"/>
  <c r="Y65" i="6" s="1"/>
  <c r="Z65" i="6" s="1"/>
  <c r="C66" i="6"/>
  <c r="D66" i="6" s="1"/>
  <c r="E66" i="6" s="1"/>
  <c r="F66" i="6" s="1"/>
  <c r="G66" i="6" s="1"/>
  <c r="H66" i="6" s="1"/>
  <c r="I66" i="6" s="1"/>
  <c r="J66" i="6" s="1"/>
  <c r="K66" i="6" s="1"/>
  <c r="L66" i="6" s="1"/>
  <c r="M66" i="6" s="1"/>
  <c r="N66" i="6" s="1"/>
  <c r="O66" i="6" s="1"/>
  <c r="P66" i="6" s="1"/>
  <c r="Q66" i="6" s="1"/>
  <c r="R66" i="6" s="1"/>
  <c r="S66" i="6" s="1"/>
  <c r="T66" i="6" s="1"/>
  <c r="U66" i="6" s="1"/>
  <c r="V66" i="6" s="1"/>
  <c r="W66" i="6" s="1"/>
  <c r="X66" i="6" s="1"/>
  <c r="Y66" i="6" s="1"/>
  <c r="Z66" i="6" s="1"/>
  <c r="C67" i="6"/>
  <c r="D67" i="6" s="1"/>
  <c r="E67" i="6" s="1"/>
  <c r="F67" i="6" s="1"/>
  <c r="G67" i="6" s="1"/>
  <c r="H67" i="6" s="1"/>
  <c r="I67" i="6" s="1"/>
  <c r="J67" i="6" s="1"/>
  <c r="K67" i="6" s="1"/>
  <c r="L67" i="6" s="1"/>
  <c r="M67" i="6" s="1"/>
  <c r="N67" i="6" s="1"/>
  <c r="O67" i="6" s="1"/>
  <c r="P67" i="6" s="1"/>
  <c r="Q67" i="6" s="1"/>
  <c r="R67" i="6" s="1"/>
  <c r="S67" i="6" s="1"/>
  <c r="T67" i="6" s="1"/>
  <c r="U67" i="6" s="1"/>
  <c r="V67" i="6" s="1"/>
  <c r="W67" i="6" s="1"/>
  <c r="X67" i="6" s="1"/>
  <c r="Y67" i="6" s="1"/>
  <c r="Z67" i="6" s="1"/>
  <c r="C68" i="6"/>
  <c r="D68" i="6" s="1"/>
  <c r="E68" i="6" s="1"/>
  <c r="F68" i="6" s="1"/>
  <c r="G68" i="6" s="1"/>
  <c r="H68" i="6" s="1"/>
  <c r="I68" i="6" s="1"/>
  <c r="J68" i="6" s="1"/>
  <c r="K68" i="6" s="1"/>
  <c r="L68" i="6" s="1"/>
  <c r="M68" i="6" s="1"/>
  <c r="N68" i="6" s="1"/>
  <c r="O68" i="6" s="1"/>
  <c r="P68" i="6" s="1"/>
  <c r="Q68" i="6" s="1"/>
  <c r="R68" i="6" s="1"/>
  <c r="S68" i="6" s="1"/>
  <c r="T68" i="6" s="1"/>
  <c r="U68" i="6" s="1"/>
  <c r="V68" i="6" s="1"/>
  <c r="W68" i="6" s="1"/>
  <c r="X68" i="6" s="1"/>
  <c r="Y68" i="6" s="1"/>
  <c r="Z68" i="6" s="1"/>
  <c r="C69" i="6"/>
  <c r="D69" i="6" s="1"/>
  <c r="E69" i="6" s="1"/>
  <c r="F69" i="6" s="1"/>
  <c r="G69" i="6" s="1"/>
  <c r="H69" i="6" s="1"/>
  <c r="I69" i="6" s="1"/>
  <c r="J69" i="6" s="1"/>
  <c r="K69" i="6" s="1"/>
  <c r="L69" i="6" s="1"/>
  <c r="M69" i="6" s="1"/>
  <c r="N69" i="6" s="1"/>
  <c r="O69" i="6" s="1"/>
  <c r="P69" i="6" s="1"/>
  <c r="Q69" i="6" s="1"/>
  <c r="R69" i="6" s="1"/>
  <c r="S69" i="6" s="1"/>
  <c r="T69" i="6" s="1"/>
  <c r="U69" i="6" s="1"/>
  <c r="V69" i="6" s="1"/>
  <c r="W69" i="6" s="1"/>
  <c r="X69" i="6" s="1"/>
  <c r="Y69" i="6" s="1"/>
  <c r="Z69" i="6" s="1"/>
  <c r="C70" i="6"/>
  <c r="D70" i="6" s="1"/>
  <c r="E70" i="6" s="1"/>
  <c r="F70" i="6" s="1"/>
  <c r="G70" i="6" s="1"/>
  <c r="H70" i="6" s="1"/>
  <c r="I70" i="6" s="1"/>
  <c r="J70" i="6" s="1"/>
  <c r="K70" i="6" s="1"/>
  <c r="L70" i="6" s="1"/>
  <c r="M70" i="6" s="1"/>
  <c r="N70" i="6" s="1"/>
  <c r="O70" i="6" s="1"/>
  <c r="P70" i="6" s="1"/>
  <c r="Q70" i="6" s="1"/>
  <c r="R70" i="6" s="1"/>
  <c r="S70" i="6" s="1"/>
  <c r="T70" i="6" s="1"/>
  <c r="U70" i="6" s="1"/>
  <c r="V70" i="6" s="1"/>
  <c r="W70" i="6" s="1"/>
  <c r="X70" i="6" s="1"/>
  <c r="Y70" i="6" s="1"/>
  <c r="Z70" i="6" s="1"/>
  <c r="C71" i="6"/>
  <c r="D71" i="6" s="1"/>
  <c r="E71" i="6" s="1"/>
  <c r="F71" i="6" s="1"/>
  <c r="G71" i="6" s="1"/>
  <c r="H71" i="6" s="1"/>
  <c r="I71" i="6" s="1"/>
  <c r="J71" i="6" s="1"/>
  <c r="K71" i="6" s="1"/>
  <c r="L71" i="6" s="1"/>
  <c r="M71" i="6" s="1"/>
  <c r="N71" i="6" s="1"/>
  <c r="O71" i="6" s="1"/>
  <c r="P71" i="6" s="1"/>
  <c r="Q71" i="6" s="1"/>
  <c r="R71" i="6" s="1"/>
  <c r="S71" i="6" s="1"/>
  <c r="T71" i="6" s="1"/>
  <c r="U71" i="6" s="1"/>
  <c r="V71" i="6" s="1"/>
  <c r="W71" i="6" s="1"/>
  <c r="X71" i="6" s="1"/>
  <c r="Y71" i="6" s="1"/>
  <c r="Z71" i="6" s="1"/>
  <c r="C72" i="6"/>
  <c r="D72" i="6" s="1"/>
  <c r="E72" i="6" s="1"/>
  <c r="F72" i="6" s="1"/>
  <c r="G72" i="6" s="1"/>
  <c r="H72" i="6" s="1"/>
  <c r="I72" i="6" s="1"/>
  <c r="J72" i="6" s="1"/>
  <c r="K72" i="6" s="1"/>
  <c r="L72" i="6" s="1"/>
  <c r="M72" i="6" s="1"/>
  <c r="N72" i="6" s="1"/>
  <c r="O72" i="6" s="1"/>
  <c r="P72" i="6" s="1"/>
  <c r="Q72" i="6" s="1"/>
  <c r="R72" i="6" s="1"/>
  <c r="S72" i="6" s="1"/>
  <c r="T72" i="6" s="1"/>
  <c r="U72" i="6" s="1"/>
  <c r="V72" i="6" s="1"/>
  <c r="W72" i="6" s="1"/>
  <c r="X72" i="6" s="1"/>
  <c r="Y72" i="6" s="1"/>
  <c r="Z72" i="6" s="1"/>
  <c r="C73" i="6"/>
  <c r="D73" i="6" s="1"/>
  <c r="E73" i="6" s="1"/>
  <c r="F73" i="6" s="1"/>
  <c r="G73" i="6" s="1"/>
  <c r="H73" i="6" s="1"/>
  <c r="I73" i="6" s="1"/>
  <c r="J73" i="6" s="1"/>
  <c r="K73" i="6" s="1"/>
  <c r="L73" i="6" s="1"/>
  <c r="M73" i="6" s="1"/>
  <c r="N73" i="6" s="1"/>
  <c r="O73" i="6" s="1"/>
  <c r="P73" i="6" s="1"/>
  <c r="Q73" i="6" s="1"/>
  <c r="R73" i="6" s="1"/>
  <c r="S73" i="6" s="1"/>
  <c r="T73" i="6" s="1"/>
  <c r="U73" i="6" s="1"/>
  <c r="V73" i="6" s="1"/>
  <c r="W73" i="6" s="1"/>
  <c r="X73" i="6" s="1"/>
  <c r="Y73" i="6" s="1"/>
  <c r="Z73" i="6" s="1"/>
  <c r="C74" i="6"/>
  <c r="D74" i="6" s="1"/>
  <c r="E74" i="6" s="1"/>
  <c r="F74" i="6" s="1"/>
  <c r="G74" i="6" s="1"/>
  <c r="H74" i="6" s="1"/>
  <c r="I74" i="6" s="1"/>
  <c r="J74" i="6" s="1"/>
  <c r="K74" i="6" s="1"/>
  <c r="L74" i="6" s="1"/>
  <c r="M74" i="6" s="1"/>
  <c r="N74" i="6" s="1"/>
  <c r="O74" i="6" s="1"/>
  <c r="P74" i="6" s="1"/>
  <c r="Q74" i="6" s="1"/>
  <c r="R74" i="6" s="1"/>
  <c r="S74" i="6" s="1"/>
  <c r="T74" i="6" s="1"/>
  <c r="U74" i="6" s="1"/>
  <c r="V74" i="6" s="1"/>
  <c r="W74" i="6" s="1"/>
  <c r="X74" i="6" s="1"/>
  <c r="Y74" i="6" s="1"/>
  <c r="Z74" i="6" s="1"/>
  <c r="C75" i="6"/>
  <c r="D75" i="6" s="1"/>
  <c r="E75" i="6" s="1"/>
  <c r="F75" i="6" s="1"/>
  <c r="G75" i="6" s="1"/>
  <c r="H75" i="6" s="1"/>
  <c r="I75" i="6" s="1"/>
  <c r="J75" i="6" s="1"/>
  <c r="K75" i="6" s="1"/>
  <c r="L75" i="6" s="1"/>
  <c r="M75" i="6" s="1"/>
  <c r="N75" i="6" s="1"/>
  <c r="O75" i="6" s="1"/>
  <c r="P75" i="6" s="1"/>
  <c r="Q75" i="6" s="1"/>
  <c r="R75" i="6" s="1"/>
  <c r="S75" i="6" s="1"/>
  <c r="T75" i="6" s="1"/>
  <c r="U75" i="6" s="1"/>
  <c r="V75" i="6" s="1"/>
  <c r="W75" i="6" s="1"/>
  <c r="X75" i="6" s="1"/>
  <c r="Y75" i="6" s="1"/>
  <c r="Z75" i="6" s="1"/>
  <c r="C76" i="6"/>
  <c r="D76" i="6" s="1"/>
  <c r="E76" i="6" s="1"/>
  <c r="F76" i="6" s="1"/>
  <c r="G76" i="6" s="1"/>
  <c r="H76" i="6" s="1"/>
  <c r="I76" i="6" s="1"/>
  <c r="J76" i="6" s="1"/>
  <c r="K76" i="6" s="1"/>
  <c r="L76" i="6" s="1"/>
  <c r="M76" i="6" s="1"/>
  <c r="N76" i="6" s="1"/>
  <c r="O76" i="6" s="1"/>
  <c r="P76" i="6" s="1"/>
  <c r="Q76" i="6" s="1"/>
  <c r="R76" i="6" s="1"/>
  <c r="S76" i="6" s="1"/>
  <c r="T76" i="6" s="1"/>
  <c r="U76" i="6" s="1"/>
  <c r="V76" i="6" s="1"/>
  <c r="W76" i="6" s="1"/>
  <c r="X76" i="6" s="1"/>
  <c r="Y76" i="6" s="1"/>
  <c r="Z76" i="6" s="1"/>
  <c r="C77" i="6"/>
  <c r="D77" i="6" s="1"/>
  <c r="E77" i="6" s="1"/>
  <c r="F77" i="6" s="1"/>
  <c r="G77" i="6" s="1"/>
  <c r="H77" i="6" s="1"/>
  <c r="I77" i="6" s="1"/>
  <c r="J77" i="6" s="1"/>
  <c r="K77" i="6" s="1"/>
  <c r="L77" i="6" s="1"/>
  <c r="M77" i="6" s="1"/>
  <c r="N77" i="6" s="1"/>
  <c r="O77" i="6" s="1"/>
  <c r="P77" i="6" s="1"/>
  <c r="Q77" i="6" s="1"/>
  <c r="R77" i="6" s="1"/>
  <c r="S77" i="6" s="1"/>
  <c r="T77" i="6" s="1"/>
  <c r="U77" i="6" s="1"/>
  <c r="V77" i="6" s="1"/>
  <c r="W77" i="6" s="1"/>
  <c r="X77" i="6" s="1"/>
  <c r="Y77" i="6" s="1"/>
  <c r="Z77" i="6" s="1"/>
  <c r="C78" i="6"/>
  <c r="D78" i="6" s="1"/>
  <c r="E78" i="6" s="1"/>
  <c r="F78" i="6" s="1"/>
  <c r="G78" i="6" s="1"/>
  <c r="H78" i="6" s="1"/>
  <c r="I78" i="6" s="1"/>
  <c r="J78" i="6" s="1"/>
  <c r="K78" i="6" s="1"/>
  <c r="L78" i="6" s="1"/>
  <c r="M78" i="6" s="1"/>
  <c r="N78" i="6" s="1"/>
  <c r="O78" i="6" s="1"/>
  <c r="P78" i="6" s="1"/>
  <c r="Q78" i="6" s="1"/>
  <c r="R78" i="6" s="1"/>
  <c r="S78" i="6" s="1"/>
  <c r="T78" i="6" s="1"/>
  <c r="U78" i="6" s="1"/>
  <c r="V78" i="6" s="1"/>
  <c r="W78" i="6" s="1"/>
  <c r="X78" i="6" s="1"/>
  <c r="Y78" i="6" s="1"/>
  <c r="Z78" i="6" s="1"/>
  <c r="C79" i="6"/>
  <c r="D79" i="6" s="1"/>
  <c r="E79" i="6" s="1"/>
  <c r="F79" i="6" s="1"/>
  <c r="G79" i="6" s="1"/>
  <c r="H79" i="6" s="1"/>
  <c r="I79" i="6" s="1"/>
  <c r="J79" i="6" s="1"/>
  <c r="K79" i="6" s="1"/>
  <c r="L79" i="6" s="1"/>
  <c r="M79" i="6" s="1"/>
  <c r="N79" i="6" s="1"/>
  <c r="O79" i="6" s="1"/>
  <c r="P79" i="6" s="1"/>
  <c r="Q79" i="6" s="1"/>
  <c r="R79" i="6" s="1"/>
  <c r="S79" i="6" s="1"/>
  <c r="T79" i="6" s="1"/>
  <c r="U79" i="6" s="1"/>
  <c r="V79" i="6" s="1"/>
  <c r="W79" i="6" s="1"/>
  <c r="X79" i="6" s="1"/>
  <c r="Y79" i="6" s="1"/>
  <c r="Z79" i="6" s="1"/>
  <c r="C80" i="6"/>
  <c r="D80" i="6" s="1"/>
  <c r="E80" i="6" s="1"/>
  <c r="F80" i="6" s="1"/>
  <c r="G80" i="6" s="1"/>
  <c r="H80" i="6" s="1"/>
  <c r="I80" i="6" s="1"/>
  <c r="J80" i="6" s="1"/>
  <c r="K80" i="6" s="1"/>
  <c r="L80" i="6" s="1"/>
  <c r="M80" i="6" s="1"/>
  <c r="N80" i="6" s="1"/>
  <c r="O80" i="6" s="1"/>
  <c r="P80" i="6" s="1"/>
  <c r="Q80" i="6" s="1"/>
  <c r="R80" i="6" s="1"/>
  <c r="S80" i="6" s="1"/>
  <c r="T80" i="6" s="1"/>
  <c r="U80" i="6" s="1"/>
  <c r="V80" i="6" s="1"/>
  <c r="W80" i="6" s="1"/>
  <c r="X80" i="6" s="1"/>
  <c r="Y80" i="6" s="1"/>
  <c r="Z80" i="6" s="1"/>
  <c r="C81" i="6"/>
  <c r="D81" i="6" s="1"/>
  <c r="E81" i="6" s="1"/>
  <c r="F81" i="6" s="1"/>
  <c r="G81" i="6" s="1"/>
  <c r="H81" i="6" s="1"/>
  <c r="I81" i="6" s="1"/>
  <c r="J81" i="6" s="1"/>
  <c r="K81" i="6" s="1"/>
  <c r="L81" i="6" s="1"/>
  <c r="M81" i="6" s="1"/>
  <c r="N81" i="6" s="1"/>
  <c r="O81" i="6" s="1"/>
  <c r="P81" i="6" s="1"/>
  <c r="Q81" i="6" s="1"/>
  <c r="R81" i="6" s="1"/>
  <c r="S81" i="6" s="1"/>
  <c r="T81" i="6" s="1"/>
  <c r="U81" i="6" s="1"/>
  <c r="V81" i="6" s="1"/>
  <c r="W81" i="6" s="1"/>
  <c r="X81" i="6" s="1"/>
  <c r="Y81" i="6" s="1"/>
  <c r="Z81" i="6" s="1"/>
  <c r="C82" i="6"/>
  <c r="D82" i="6" s="1"/>
  <c r="E82" i="6" s="1"/>
  <c r="F82" i="6" s="1"/>
  <c r="G82" i="6" s="1"/>
  <c r="H82" i="6" s="1"/>
  <c r="I82" i="6" s="1"/>
  <c r="J82" i="6" s="1"/>
  <c r="K82" i="6" s="1"/>
  <c r="L82" i="6" s="1"/>
  <c r="M82" i="6" s="1"/>
  <c r="N82" i="6" s="1"/>
  <c r="O82" i="6" s="1"/>
  <c r="P82" i="6" s="1"/>
  <c r="Q82" i="6" s="1"/>
  <c r="R82" i="6" s="1"/>
  <c r="S82" i="6" s="1"/>
  <c r="T82" i="6" s="1"/>
  <c r="U82" i="6" s="1"/>
  <c r="V82" i="6" s="1"/>
  <c r="W82" i="6" s="1"/>
  <c r="X82" i="6" s="1"/>
  <c r="Y82" i="6" s="1"/>
  <c r="Z82" i="6" s="1"/>
  <c r="C83" i="6"/>
  <c r="D83" i="6" s="1"/>
  <c r="E83" i="6" s="1"/>
  <c r="F83" i="6" s="1"/>
  <c r="G83" i="6" s="1"/>
  <c r="H83" i="6" s="1"/>
  <c r="I83" i="6" s="1"/>
  <c r="J83" i="6" s="1"/>
  <c r="K83" i="6" s="1"/>
  <c r="L83" i="6" s="1"/>
  <c r="M83" i="6" s="1"/>
  <c r="N83" i="6" s="1"/>
  <c r="O83" i="6" s="1"/>
  <c r="P83" i="6" s="1"/>
  <c r="Q83" i="6" s="1"/>
  <c r="R83" i="6" s="1"/>
  <c r="S83" i="6" s="1"/>
  <c r="T83" i="6" s="1"/>
  <c r="U83" i="6" s="1"/>
  <c r="V83" i="6" s="1"/>
  <c r="W83" i="6" s="1"/>
  <c r="X83" i="6" s="1"/>
  <c r="Y83" i="6" s="1"/>
  <c r="Z83" i="6" s="1"/>
  <c r="C84" i="6"/>
  <c r="D84" i="6" s="1"/>
  <c r="E84" i="6" s="1"/>
  <c r="F84" i="6" s="1"/>
  <c r="G84" i="6" s="1"/>
  <c r="H84" i="6" s="1"/>
  <c r="I84" i="6" s="1"/>
  <c r="J84" i="6" s="1"/>
  <c r="K84" i="6" s="1"/>
  <c r="L84" i="6" s="1"/>
  <c r="M84" i="6" s="1"/>
  <c r="N84" i="6" s="1"/>
  <c r="O84" i="6" s="1"/>
  <c r="P84" i="6" s="1"/>
  <c r="Q84" i="6" s="1"/>
  <c r="R84" i="6" s="1"/>
  <c r="S84" i="6" s="1"/>
  <c r="T84" i="6" s="1"/>
  <c r="U84" i="6" s="1"/>
  <c r="V84" i="6" s="1"/>
  <c r="W84" i="6" s="1"/>
  <c r="X84" i="6" s="1"/>
  <c r="Y84" i="6" s="1"/>
  <c r="Z84" i="6" s="1"/>
  <c r="C85" i="6"/>
  <c r="D85" i="6" s="1"/>
  <c r="E85" i="6" s="1"/>
  <c r="F85" i="6" s="1"/>
  <c r="G85" i="6" s="1"/>
  <c r="H85" i="6" s="1"/>
  <c r="I85" i="6" s="1"/>
  <c r="J85" i="6" s="1"/>
  <c r="K85" i="6" s="1"/>
  <c r="L85" i="6" s="1"/>
  <c r="M85" i="6" s="1"/>
  <c r="N85" i="6" s="1"/>
  <c r="O85" i="6" s="1"/>
  <c r="P85" i="6" s="1"/>
  <c r="Q85" i="6" s="1"/>
  <c r="R85" i="6" s="1"/>
  <c r="S85" i="6" s="1"/>
  <c r="T85" i="6" s="1"/>
  <c r="U85" i="6" s="1"/>
  <c r="V85" i="6" s="1"/>
  <c r="W85" i="6" s="1"/>
  <c r="X85" i="6" s="1"/>
  <c r="Y85" i="6" s="1"/>
  <c r="Z85" i="6" s="1"/>
  <c r="C86" i="6"/>
  <c r="D86" i="6" s="1"/>
  <c r="E86" i="6" s="1"/>
  <c r="F86" i="6" s="1"/>
  <c r="G86" i="6" s="1"/>
  <c r="H86" i="6" s="1"/>
  <c r="I86" i="6" s="1"/>
  <c r="J86" i="6" s="1"/>
  <c r="K86" i="6" s="1"/>
  <c r="L86" i="6" s="1"/>
  <c r="M86" i="6" s="1"/>
  <c r="N86" i="6" s="1"/>
  <c r="O86" i="6" s="1"/>
  <c r="P86" i="6" s="1"/>
  <c r="Q86" i="6" s="1"/>
  <c r="R86" i="6" s="1"/>
  <c r="S86" i="6" s="1"/>
  <c r="T86" i="6" s="1"/>
  <c r="U86" i="6" s="1"/>
  <c r="V86" i="6" s="1"/>
  <c r="W86" i="6" s="1"/>
  <c r="X86" i="6" s="1"/>
  <c r="Y86" i="6" s="1"/>
  <c r="Z86" i="6" s="1"/>
  <c r="C87" i="6"/>
  <c r="D87" i="6" s="1"/>
  <c r="E87" i="6" s="1"/>
  <c r="F87" i="6" s="1"/>
  <c r="G87" i="6" s="1"/>
  <c r="H87" i="6" s="1"/>
  <c r="I87" i="6" s="1"/>
  <c r="J87" i="6" s="1"/>
  <c r="K87" i="6" s="1"/>
  <c r="L87" i="6" s="1"/>
  <c r="M87" i="6" s="1"/>
  <c r="N87" i="6" s="1"/>
  <c r="O87" i="6" s="1"/>
  <c r="P87" i="6" s="1"/>
  <c r="Q87" i="6" s="1"/>
  <c r="R87" i="6" s="1"/>
  <c r="S87" i="6" s="1"/>
  <c r="T87" i="6" s="1"/>
  <c r="U87" i="6" s="1"/>
  <c r="V87" i="6" s="1"/>
  <c r="W87" i="6" s="1"/>
  <c r="X87" i="6" s="1"/>
  <c r="Y87" i="6" s="1"/>
  <c r="Z87" i="6" s="1"/>
  <c r="C88" i="6"/>
  <c r="D88" i="6" s="1"/>
  <c r="E88" i="6" s="1"/>
  <c r="F88" i="6" s="1"/>
  <c r="G88" i="6" s="1"/>
  <c r="H88" i="6" s="1"/>
  <c r="I88" i="6" s="1"/>
  <c r="J88" i="6" s="1"/>
  <c r="K88" i="6" s="1"/>
  <c r="L88" i="6" s="1"/>
  <c r="M88" i="6" s="1"/>
  <c r="N88" i="6" s="1"/>
  <c r="O88" i="6" s="1"/>
  <c r="P88" i="6" s="1"/>
  <c r="Q88" i="6" s="1"/>
  <c r="R88" i="6" s="1"/>
  <c r="S88" i="6" s="1"/>
  <c r="T88" i="6" s="1"/>
  <c r="U88" i="6" s="1"/>
  <c r="V88" i="6" s="1"/>
  <c r="W88" i="6" s="1"/>
  <c r="X88" i="6" s="1"/>
  <c r="Y88" i="6" s="1"/>
  <c r="Z88" i="6" s="1"/>
  <c r="C89" i="6"/>
  <c r="D89" i="6" s="1"/>
  <c r="E89" i="6" s="1"/>
  <c r="F89" i="6" s="1"/>
  <c r="G89" i="6" s="1"/>
  <c r="H89" i="6" s="1"/>
  <c r="I89" i="6" s="1"/>
  <c r="J89" i="6" s="1"/>
  <c r="K89" i="6" s="1"/>
  <c r="L89" i="6" s="1"/>
  <c r="M89" i="6" s="1"/>
  <c r="N89" i="6" s="1"/>
  <c r="O89" i="6" s="1"/>
  <c r="P89" i="6" s="1"/>
  <c r="Q89" i="6" s="1"/>
  <c r="R89" i="6" s="1"/>
  <c r="S89" i="6" s="1"/>
  <c r="T89" i="6" s="1"/>
  <c r="U89" i="6" s="1"/>
  <c r="V89" i="6" s="1"/>
  <c r="W89" i="6" s="1"/>
  <c r="X89" i="6" s="1"/>
  <c r="Y89" i="6" s="1"/>
  <c r="Z89" i="6" s="1"/>
  <c r="C90" i="6"/>
  <c r="D90" i="6" s="1"/>
  <c r="E90" i="6" s="1"/>
  <c r="F90" i="6" s="1"/>
  <c r="G90" i="6" s="1"/>
  <c r="H90" i="6" s="1"/>
  <c r="I90" i="6" s="1"/>
  <c r="J90" i="6" s="1"/>
  <c r="K90" i="6" s="1"/>
  <c r="L90" i="6" s="1"/>
  <c r="M90" i="6" s="1"/>
  <c r="N90" i="6" s="1"/>
  <c r="O90" i="6" s="1"/>
  <c r="P90" i="6" s="1"/>
  <c r="Q90" i="6" s="1"/>
  <c r="R90" i="6" s="1"/>
  <c r="S90" i="6" s="1"/>
  <c r="T90" i="6" s="1"/>
  <c r="U90" i="6" s="1"/>
  <c r="V90" i="6" s="1"/>
  <c r="W90" i="6" s="1"/>
  <c r="X90" i="6" s="1"/>
  <c r="Y90" i="6" s="1"/>
  <c r="Z90" i="6" s="1"/>
  <c r="C91" i="6"/>
  <c r="D91" i="6" s="1"/>
  <c r="E91" i="6" s="1"/>
  <c r="F91" i="6" s="1"/>
  <c r="G91" i="6" s="1"/>
  <c r="H91" i="6" s="1"/>
  <c r="I91" i="6" s="1"/>
  <c r="J91" i="6" s="1"/>
  <c r="K91" i="6" s="1"/>
  <c r="L91" i="6" s="1"/>
  <c r="M91" i="6" s="1"/>
  <c r="N91" i="6" s="1"/>
  <c r="O91" i="6" s="1"/>
  <c r="P91" i="6" s="1"/>
  <c r="Q91" i="6" s="1"/>
  <c r="R91" i="6" s="1"/>
  <c r="S91" i="6" s="1"/>
  <c r="T91" i="6" s="1"/>
  <c r="U91" i="6" s="1"/>
  <c r="V91" i="6" s="1"/>
  <c r="W91" i="6" s="1"/>
  <c r="X91" i="6" s="1"/>
  <c r="Y91" i="6" s="1"/>
  <c r="Z91" i="6" s="1"/>
  <c r="C92" i="6"/>
  <c r="D92" i="6" s="1"/>
  <c r="E92" i="6" s="1"/>
  <c r="F92" i="6" s="1"/>
  <c r="G92" i="6" s="1"/>
  <c r="H92" i="6" s="1"/>
  <c r="I92" i="6" s="1"/>
  <c r="J92" i="6" s="1"/>
  <c r="K92" i="6" s="1"/>
  <c r="L92" i="6" s="1"/>
  <c r="M92" i="6" s="1"/>
  <c r="N92" i="6" s="1"/>
  <c r="O92" i="6" s="1"/>
  <c r="P92" i="6" s="1"/>
  <c r="Q92" i="6" s="1"/>
  <c r="R92" i="6" s="1"/>
  <c r="S92" i="6" s="1"/>
  <c r="T92" i="6" s="1"/>
  <c r="U92" i="6" s="1"/>
  <c r="V92" i="6" s="1"/>
  <c r="W92" i="6" s="1"/>
  <c r="X92" i="6" s="1"/>
  <c r="Y92" i="6" s="1"/>
  <c r="Z92" i="6" s="1"/>
  <c r="C93" i="6"/>
  <c r="D93" i="6" s="1"/>
  <c r="E93" i="6" s="1"/>
  <c r="F93" i="6" s="1"/>
  <c r="G93" i="6" s="1"/>
  <c r="H93" i="6" s="1"/>
  <c r="I93" i="6" s="1"/>
  <c r="J93" i="6" s="1"/>
  <c r="K93" i="6" s="1"/>
  <c r="L93" i="6" s="1"/>
  <c r="M93" i="6" s="1"/>
  <c r="N93" i="6" s="1"/>
  <c r="O93" i="6" s="1"/>
  <c r="P93" i="6" s="1"/>
  <c r="Q93" i="6" s="1"/>
  <c r="R93" i="6" s="1"/>
  <c r="S93" i="6" s="1"/>
  <c r="T93" i="6" s="1"/>
  <c r="U93" i="6" s="1"/>
  <c r="V93" i="6" s="1"/>
  <c r="W93" i="6" s="1"/>
  <c r="X93" i="6" s="1"/>
  <c r="Y93" i="6" s="1"/>
  <c r="Z93" i="6" s="1"/>
  <c r="C94" i="6"/>
  <c r="D94" i="6" s="1"/>
  <c r="E94" i="6" s="1"/>
  <c r="F94" i="6" s="1"/>
  <c r="G94" i="6" s="1"/>
  <c r="H94" i="6" s="1"/>
  <c r="I94" i="6" s="1"/>
  <c r="J94" i="6" s="1"/>
  <c r="K94" i="6" s="1"/>
  <c r="L94" i="6" s="1"/>
  <c r="M94" i="6" s="1"/>
  <c r="N94" i="6" s="1"/>
  <c r="O94" i="6" s="1"/>
  <c r="P94" i="6" s="1"/>
  <c r="Q94" i="6" s="1"/>
  <c r="R94" i="6" s="1"/>
  <c r="S94" i="6" s="1"/>
  <c r="T94" i="6" s="1"/>
  <c r="U94" i="6" s="1"/>
  <c r="V94" i="6" s="1"/>
  <c r="W94" i="6" s="1"/>
  <c r="X94" i="6" s="1"/>
  <c r="Y94" i="6" s="1"/>
  <c r="Z94" i="6" s="1"/>
  <c r="C95" i="6"/>
  <c r="D95" i="6" s="1"/>
  <c r="E95" i="6" s="1"/>
  <c r="F95" i="6" s="1"/>
  <c r="G95" i="6" s="1"/>
  <c r="H95" i="6" s="1"/>
  <c r="I95" i="6" s="1"/>
  <c r="J95" i="6" s="1"/>
  <c r="K95" i="6" s="1"/>
  <c r="L95" i="6" s="1"/>
  <c r="M95" i="6" s="1"/>
  <c r="N95" i="6" s="1"/>
  <c r="O95" i="6" s="1"/>
  <c r="P95" i="6" s="1"/>
  <c r="Q95" i="6" s="1"/>
  <c r="R95" i="6" s="1"/>
  <c r="S95" i="6" s="1"/>
  <c r="T95" i="6" s="1"/>
  <c r="U95" i="6" s="1"/>
  <c r="V95" i="6" s="1"/>
  <c r="W95" i="6" s="1"/>
  <c r="X95" i="6" s="1"/>
  <c r="Y95" i="6" s="1"/>
  <c r="Z95" i="6" s="1"/>
  <c r="C96" i="6"/>
  <c r="D96" i="6" s="1"/>
  <c r="E96" i="6" s="1"/>
  <c r="F96" i="6" s="1"/>
  <c r="G96" i="6" s="1"/>
  <c r="H96" i="6" s="1"/>
  <c r="I96" i="6" s="1"/>
  <c r="J96" i="6" s="1"/>
  <c r="K96" i="6" s="1"/>
  <c r="L96" i="6" s="1"/>
  <c r="M96" i="6" s="1"/>
  <c r="N96" i="6" s="1"/>
  <c r="O96" i="6" s="1"/>
  <c r="P96" i="6" s="1"/>
  <c r="Q96" i="6" s="1"/>
  <c r="R96" i="6" s="1"/>
  <c r="S96" i="6" s="1"/>
  <c r="T96" i="6" s="1"/>
  <c r="U96" i="6" s="1"/>
  <c r="V96" i="6" s="1"/>
  <c r="W96" i="6" s="1"/>
  <c r="X96" i="6" s="1"/>
  <c r="Y96" i="6" s="1"/>
  <c r="Z96" i="6" s="1"/>
  <c r="C97" i="6"/>
  <c r="D97" i="6" s="1"/>
  <c r="E97" i="6" s="1"/>
  <c r="F97" i="6" s="1"/>
  <c r="G97" i="6" s="1"/>
  <c r="H97" i="6" s="1"/>
  <c r="I97" i="6" s="1"/>
  <c r="J97" i="6" s="1"/>
  <c r="K97" i="6" s="1"/>
  <c r="L97" i="6" s="1"/>
  <c r="M97" i="6" s="1"/>
  <c r="N97" i="6" s="1"/>
  <c r="O97" i="6" s="1"/>
  <c r="P97" i="6" s="1"/>
  <c r="Q97" i="6" s="1"/>
  <c r="R97" i="6" s="1"/>
  <c r="S97" i="6" s="1"/>
  <c r="T97" i="6" s="1"/>
  <c r="U97" i="6" s="1"/>
  <c r="V97" i="6" s="1"/>
  <c r="W97" i="6" s="1"/>
  <c r="X97" i="6" s="1"/>
  <c r="Y97" i="6" s="1"/>
  <c r="Z97" i="6" s="1"/>
  <c r="C98" i="6"/>
  <c r="D98" i="6" s="1"/>
  <c r="E98" i="6" s="1"/>
  <c r="F98" i="6" s="1"/>
  <c r="G98" i="6" s="1"/>
  <c r="H98" i="6" s="1"/>
  <c r="I98" i="6" s="1"/>
  <c r="J98" i="6" s="1"/>
  <c r="K98" i="6" s="1"/>
  <c r="L98" i="6" s="1"/>
  <c r="M98" i="6" s="1"/>
  <c r="N98" i="6" s="1"/>
  <c r="O98" i="6" s="1"/>
  <c r="P98" i="6" s="1"/>
  <c r="Q98" i="6" s="1"/>
  <c r="R98" i="6" s="1"/>
  <c r="S98" i="6" s="1"/>
  <c r="T98" i="6" s="1"/>
  <c r="U98" i="6" s="1"/>
  <c r="V98" i="6" s="1"/>
  <c r="W98" i="6" s="1"/>
  <c r="X98" i="6" s="1"/>
  <c r="Y98" i="6" s="1"/>
  <c r="Z98" i="6" s="1"/>
  <c r="C99" i="6"/>
  <c r="D99" i="6" s="1"/>
  <c r="E99" i="6" s="1"/>
  <c r="F99" i="6" s="1"/>
  <c r="G99" i="6" s="1"/>
  <c r="H99" i="6" s="1"/>
  <c r="I99" i="6" s="1"/>
  <c r="J99" i="6" s="1"/>
  <c r="K99" i="6" s="1"/>
  <c r="L99" i="6" s="1"/>
  <c r="M99" i="6" s="1"/>
  <c r="N99" i="6" s="1"/>
  <c r="O99" i="6" s="1"/>
  <c r="P99" i="6" s="1"/>
  <c r="Q99" i="6" s="1"/>
  <c r="R99" i="6" s="1"/>
  <c r="S99" i="6" s="1"/>
  <c r="T99" i="6" s="1"/>
  <c r="U99" i="6" s="1"/>
  <c r="V99" i="6" s="1"/>
  <c r="W99" i="6" s="1"/>
  <c r="X99" i="6" s="1"/>
  <c r="Y99" i="6" s="1"/>
  <c r="Z99" i="6" s="1"/>
  <c r="C100" i="6"/>
  <c r="D100" i="6" s="1"/>
  <c r="E100" i="6" s="1"/>
  <c r="F100" i="6" s="1"/>
  <c r="G100" i="6" s="1"/>
  <c r="H100" i="6" s="1"/>
  <c r="I100" i="6" s="1"/>
  <c r="J100" i="6" s="1"/>
  <c r="K100" i="6" s="1"/>
  <c r="L100" i="6" s="1"/>
  <c r="M100" i="6" s="1"/>
  <c r="N100" i="6" s="1"/>
  <c r="O100" i="6" s="1"/>
  <c r="P100" i="6" s="1"/>
  <c r="Q100" i="6" s="1"/>
  <c r="R100" i="6" s="1"/>
  <c r="S100" i="6" s="1"/>
  <c r="T100" i="6" s="1"/>
  <c r="U100" i="6" s="1"/>
  <c r="V100" i="6" s="1"/>
  <c r="W100" i="6" s="1"/>
  <c r="X100" i="6" s="1"/>
  <c r="Y100" i="6" s="1"/>
  <c r="Z100" i="6" s="1"/>
  <c r="C101" i="6"/>
  <c r="D101" i="6" s="1"/>
  <c r="E101" i="6" s="1"/>
  <c r="F101" i="6" s="1"/>
  <c r="G101" i="6" s="1"/>
  <c r="H101" i="6" s="1"/>
  <c r="I101" i="6" s="1"/>
  <c r="J101" i="6" s="1"/>
  <c r="K101" i="6" s="1"/>
  <c r="L101" i="6" s="1"/>
  <c r="M101" i="6" s="1"/>
  <c r="N101" i="6" s="1"/>
  <c r="O101" i="6" s="1"/>
  <c r="P101" i="6" s="1"/>
  <c r="Q101" i="6" s="1"/>
  <c r="R101" i="6" s="1"/>
  <c r="S101" i="6" s="1"/>
  <c r="T101" i="6" s="1"/>
  <c r="U101" i="6" s="1"/>
  <c r="V101" i="6" s="1"/>
  <c r="W101" i="6" s="1"/>
  <c r="X101" i="6" s="1"/>
  <c r="Y101" i="6" s="1"/>
  <c r="Z101" i="6" s="1"/>
  <c r="C102" i="6"/>
  <c r="D102" i="6" s="1"/>
  <c r="E102" i="6" s="1"/>
  <c r="F102" i="6" s="1"/>
  <c r="G102" i="6" s="1"/>
  <c r="H102" i="6" s="1"/>
  <c r="I102" i="6" s="1"/>
  <c r="J102" i="6" s="1"/>
  <c r="K102" i="6" s="1"/>
  <c r="L102" i="6" s="1"/>
  <c r="M102" i="6" s="1"/>
  <c r="N102" i="6" s="1"/>
  <c r="O102" i="6" s="1"/>
  <c r="P102" i="6" s="1"/>
  <c r="Q102" i="6" s="1"/>
  <c r="R102" i="6" s="1"/>
  <c r="S102" i="6" s="1"/>
  <c r="T102" i="6" s="1"/>
  <c r="U102" i="6" s="1"/>
  <c r="V102" i="6" s="1"/>
  <c r="W102" i="6" s="1"/>
  <c r="X102" i="6" s="1"/>
  <c r="Y102" i="6" s="1"/>
  <c r="Z102" i="6" s="1"/>
  <c r="C103" i="6"/>
  <c r="D103" i="6" s="1"/>
  <c r="E103" i="6" s="1"/>
  <c r="F103" i="6" s="1"/>
  <c r="G103" i="6" s="1"/>
  <c r="H103" i="6" s="1"/>
  <c r="I103" i="6" s="1"/>
  <c r="J103" i="6" s="1"/>
  <c r="K103" i="6" s="1"/>
  <c r="L103" i="6" s="1"/>
  <c r="M103" i="6" s="1"/>
  <c r="N103" i="6" s="1"/>
  <c r="O103" i="6" s="1"/>
  <c r="P103" i="6" s="1"/>
  <c r="Q103" i="6" s="1"/>
  <c r="R103" i="6" s="1"/>
  <c r="S103" i="6" s="1"/>
  <c r="T103" i="6" s="1"/>
  <c r="U103" i="6" s="1"/>
  <c r="V103" i="6" s="1"/>
  <c r="W103" i="6" s="1"/>
  <c r="X103" i="6" s="1"/>
  <c r="Y103" i="6" s="1"/>
  <c r="Z103" i="6" s="1"/>
  <c r="C104" i="6"/>
  <c r="D104" i="6" s="1"/>
  <c r="E104" i="6" s="1"/>
  <c r="F104" i="6" s="1"/>
  <c r="G104" i="6" s="1"/>
  <c r="H104" i="6" s="1"/>
  <c r="I104" i="6" s="1"/>
  <c r="J104" i="6" s="1"/>
  <c r="K104" i="6" s="1"/>
  <c r="L104" i="6" s="1"/>
  <c r="M104" i="6" s="1"/>
  <c r="N104" i="6" s="1"/>
  <c r="O104" i="6" s="1"/>
  <c r="P104" i="6" s="1"/>
  <c r="Q104" i="6" s="1"/>
  <c r="R104" i="6" s="1"/>
  <c r="S104" i="6" s="1"/>
  <c r="T104" i="6" s="1"/>
  <c r="U104" i="6" s="1"/>
  <c r="V104" i="6" s="1"/>
  <c r="W104" i="6" s="1"/>
  <c r="X104" i="6" s="1"/>
  <c r="Y104" i="6" s="1"/>
  <c r="Z104" i="6" s="1"/>
  <c r="C105" i="6"/>
  <c r="D105" i="6" s="1"/>
  <c r="E105" i="6" s="1"/>
  <c r="F105" i="6" s="1"/>
  <c r="G105" i="6" s="1"/>
  <c r="H105" i="6" s="1"/>
  <c r="I105" i="6" s="1"/>
  <c r="J105" i="6" s="1"/>
  <c r="K105" i="6" s="1"/>
  <c r="L105" i="6" s="1"/>
  <c r="M105" i="6" s="1"/>
  <c r="N105" i="6" s="1"/>
  <c r="O105" i="6" s="1"/>
  <c r="P105" i="6" s="1"/>
  <c r="Q105" i="6" s="1"/>
  <c r="R105" i="6" s="1"/>
  <c r="S105" i="6" s="1"/>
  <c r="T105" i="6" s="1"/>
  <c r="U105" i="6" s="1"/>
  <c r="V105" i="6" s="1"/>
  <c r="W105" i="6" s="1"/>
  <c r="X105" i="6" s="1"/>
  <c r="Y105" i="6" s="1"/>
  <c r="Z105" i="6" s="1"/>
  <c r="C106" i="6"/>
  <c r="D106" i="6" s="1"/>
  <c r="E106" i="6" s="1"/>
  <c r="F106" i="6" s="1"/>
  <c r="G106" i="6" s="1"/>
  <c r="H106" i="6" s="1"/>
  <c r="I106" i="6" s="1"/>
  <c r="J106" i="6" s="1"/>
  <c r="K106" i="6" s="1"/>
  <c r="L106" i="6" s="1"/>
  <c r="M106" i="6" s="1"/>
  <c r="N106" i="6" s="1"/>
  <c r="O106" i="6" s="1"/>
  <c r="P106" i="6" s="1"/>
  <c r="Q106" i="6" s="1"/>
  <c r="R106" i="6" s="1"/>
  <c r="S106" i="6" s="1"/>
  <c r="T106" i="6" s="1"/>
  <c r="U106" i="6" s="1"/>
  <c r="V106" i="6" s="1"/>
  <c r="W106" i="6" s="1"/>
  <c r="X106" i="6" s="1"/>
  <c r="Y106" i="6" s="1"/>
  <c r="Z106" i="6" s="1"/>
  <c r="C107" i="6"/>
  <c r="D107" i="6" s="1"/>
  <c r="E107" i="6" s="1"/>
  <c r="F107" i="6" s="1"/>
  <c r="G107" i="6" s="1"/>
  <c r="H107" i="6" s="1"/>
  <c r="I107" i="6" s="1"/>
  <c r="J107" i="6" s="1"/>
  <c r="K107" i="6" s="1"/>
  <c r="L107" i="6" s="1"/>
  <c r="M107" i="6" s="1"/>
  <c r="N107" i="6" s="1"/>
  <c r="O107" i="6" s="1"/>
  <c r="P107" i="6" s="1"/>
  <c r="Q107" i="6" s="1"/>
  <c r="R107" i="6" s="1"/>
  <c r="S107" i="6" s="1"/>
  <c r="T107" i="6" s="1"/>
  <c r="U107" i="6" s="1"/>
  <c r="V107" i="6" s="1"/>
  <c r="W107" i="6" s="1"/>
  <c r="X107" i="6" s="1"/>
  <c r="Y107" i="6" s="1"/>
  <c r="Z107" i="6" s="1"/>
  <c r="C108" i="6"/>
  <c r="D108" i="6" s="1"/>
  <c r="E108" i="6" s="1"/>
  <c r="F108" i="6" s="1"/>
  <c r="G108" i="6" s="1"/>
  <c r="H108" i="6" s="1"/>
  <c r="I108" i="6" s="1"/>
  <c r="J108" i="6" s="1"/>
  <c r="K108" i="6" s="1"/>
  <c r="L108" i="6" s="1"/>
  <c r="M108" i="6" s="1"/>
  <c r="N108" i="6" s="1"/>
  <c r="O108" i="6" s="1"/>
  <c r="P108" i="6" s="1"/>
  <c r="Q108" i="6" s="1"/>
  <c r="R108" i="6" s="1"/>
  <c r="S108" i="6" s="1"/>
  <c r="T108" i="6" s="1"/>
  <c r="U108" i="6" s="1"/>
  <c r="V108" i="6" s="1"/>
  <c r="W108" i="6" s="1"/>
  <c r="X108" i="6" s="1"/>
  <c r="Y108" i="6" s="1"/>
  <c r="Z108" i="6" s="1"/>
  <c r="C109" i="6"/>
  <c r="D109" i="6" s="1"/>
  <c r="E109" i="6" s="1"/>
  <c r="F109" i="6" s="1"/>
  <c r="G109" i="6" s="1"/>
  <c r="H109" i="6" s="1"/>
  <c r="I109" i="6" s="1"/>
  <c r="J109" i="6" s="1"/>
  <c r="K109" i="6" s="1"/>
  <c r="L109" i="6" s="1"/>
  <c r="M109" i="6" s="1"/>
  <c r="N109" i="6" s="1"/>
  <c r="O109" i="6" s="1"/>
  <c r="P109" i="6" s="1"/>
  <c r="Q109" i="6" s="1"/>
  <c r="R109" i="6" s="1"/>
  <c r="S109" i="6" s="1"/>
  <c r="T109" i="6" s="1"/>
  <c r="U109" i="6" s="1"/>
  <c r="V109" i="6" s="1"/>
  <c r="W109" i="6" s="1"/>
  <c r="X109" i="6" s="1"/>
  <c r="Y109" i="6" s="1"/>
  <c r="Z109" i="6" s="1"/>
  <c r="C110" i="6"/>
  <c r="D110" i="6" s="1"/>
  <c r="E110" i="6" s="1"/>
  <c r="F110" i="6" s="1"/>
  <c r="G110" i="6" s="1"/>
  <c r="H110" i="6" s="1"/>
  <c r="I110" i="6" s="1"/>
  <c r="J110" i="6" s="1"/>
  <c r="K110" i="6" s="1"/>
  <c r="L110" i="6" s="1"/>
  <c r="M110" i="6" s="1"/>
  <c r="N110" i="6" s="1"/>
  <c r="O110" i="6" s="1"/>
  <c r="P110" i="6" s="1"/>
  <c r="Q110" i="6" s="1"/>
  <c r="R110" i="6" s="1"/>
  <c r="S110" i="6" s="1"/>
  <c r="T110" i="6" s="1"/>
  <c r="U110" i="6" s="1"/>
  <c r="V110" i="6" s="1"/>
  <c r="W110" i="6" s="1"/>
  <c r="X110" i="6" s="1"/>
  <c r="Y110" i="6" s="1"/>
  <c r="Z110" i="6" s="1"/>
  <c r="C111" i="6"/>
  <c r="D111" i="6" s="1"/>
  <c r="E111" i="6" s="1"/>
  <c r="F111" i="6" s="1"/>
  <c r="G111" i="6" s="1"/>
  <c r="H111" i="6" s="1"/>
  <c r="I111" i="6" s="1"/>
  <c r="J111" i="6" s="1"/>
  <c r="K111" i="6" s="1"/>
  <c r="L111" i="6" s="1"/>
  <c r="M111" i="6" s="1"/>
  <c r="N111" i="6" s="1"/>
  <c r="O111" i="6" s="1"/>
  <c r="P111" i="6" s="1"/>
  <c r="Q111" i="6" s="1"/>
  <c r="R111" i="6" s="1"/>
  <c r="S111" i="6" s="1"/>
  <c r="T111" i="6" s="1"/>
  <c r="U111" i="6" s="1"/>
  <c r="V111" i="6" s="1"/>
  <c r="W111" i="6" s="1"/>
  <c r="X111" i="6" s="1"/>
  <c r="Y111" i="6" s="1"/>
  <c r="Z111" i="6" s="1"/>
  <c r="C112" i="6"/>
  <c r="D112" i="6" s="1"/>
  <c r="E112" i="6" s="1"/>
  <c r="F112" i="6" s="1"/>
  <c r="G112" i="6" s="1"/>
  <c r="H112" i="6" s="1"/>
  <c r="I112" i="6" s="1"/>
  <c r="J112" i="6" s="1"/>
  <c r="K112" i="6" s="1"/>
  <c r="L112" i="6" s="1"/>
  <c r="M112" i="6" s="1"/>
  <c r="N112" i="6" s="1"/>
  <c r="O112" i="6" s="1"/>
  <c r="P112" i="6" s="1"/>
  <c r="Q112" i="6" s="1"/>
  <c r="R112" i="6" s="1"/>
  <c r="S112" i="6" s="1"/>
  <c r="T112" i="6" s="1"/>
  <c r="U112" i="6" s="1"/>
  <c r="V112" i="6" s="1"/>
  <c r="W112" i="6" s="1"/>
  <c r="X112" i="6" s="1"/>
  <c r="Y112" i="6" s="1"/>
  <c r="Z112" i="6" s="1"/>
  <c r="C113" i="6"/>
  <c r="D113" i="6" s="1"/>
  <c r="E113" i="6" s="1"/>
  <c r="F113" i="6" s="1"/>
  <c r="G113" i="6" s="1"/>
  <c r="H113" i="6" s="1"/>
  <c r="I113" i="6" s="1"/>
  <c r="J113" i="6" s="1"/>
  <c r="K113" i="6" s="1"/>
  <c r="L113" i="6" s="1"/>
  <c r="M113" i="6" s="1"/>
  <c r="N113" i="6" s="1"/>
  <c r="O113" i="6" s="1"/>
  <c r="P113" i="6" s="1"/>
  <c r="Q113" i="6" s="1"/>
  <c r="R113" i="6" s="1"/>
  <c r="S113" i="6" s="1"/>
  <c r="T113" i="6" s="1"/>
  <c r="U113" i="6" s="1"/>
  <c r="V113" i="6" s="1"/>
  <c r="W113" i="6" s="1"/>
  <c r="X113" i="6" s="1"/>
  <c r="Y113" i="6" s="1"/>
  <c r="Z113" i="6" s="1"/>
  <c r="C114" i="6"/>
  <c r="D114" i="6" s="1"/>
  <c r="E114" i="6" s="1"/>
  <c r="F114" i="6" s="1"/>
  <c r="G114" i="6" s="1"/>
  <c r="H114" i="6" s="1"/>
  <c r="I114" i="6" s="1"/>
  <c r="J114" i="6" s="1"/>
  <c r="K114" i="6" s="1"/>
  <c r="L114" i="6" s="1"/>
  <c r="M114" i="6" s="1"/>
  <c r="N114" i="6" s="1"/>
  <c r="O114" i="6" s="1"/>
  <c r="P114" i="6" s="1"/>
  <c r="Q114" i="6" s="1"/>
  <c r="R114" i="6" s="1"/>
  <c r="S114" i="6" s="1"/>
  <c r="T114" i="6" s="1"/>
  <c r="U114" i="6" s="1"/>
  <c r="V114" i="6" s="1"/>
  <c r="W114" i="6" s="1"/>
  <c r="X114" i="6" s="1"/>
  <c r="Y114" i="6" s="1"/>
  <c r="Z114" i="6" s="1"/>
  <c r="C115" i="6"/>
  <c r="D115" i="6" s="1"/>
  <c r="E115" i="6" s="1"/>
  <c r="F115" i="6" s="1"/>
  <c r="G115" i="6" s="1"/>
  <c r="H115" i="6" s="1"/>
  <c r="I115" i="6" s="1"/>
  <c r="J115" i="6" s="1"/>
  <c r="K115" i="6" s="1"/>
  <c r="L115" i="6" s="1"/>
  <c r="M115" i="6" s="1"/>
  <c r="N115" i="6" s="1"/>
  <c r="O115" i="6" s="1"/>
  <c r="P115" i="6" s="1"/>
  <c r="Q115" i="6" s="1"/>
  <c r="R115" i="6" s="1"/>
  <c r="S115" i="6" s="1"/>
  <c r="T115" i="6" s="1"/>
  <c r="U115" i="6" s="1"/>
  <c r="V115" i="6" s="1"/>
  <c r="W115" i="6" s="1"/>
  <c r="X115" i="6" s="1"/>
  <c r="Y115" i="6" s="1"/>
  <c r="Z115" i="6" s="1"/>
  <c r="C116" i="6"/>
  <c r="D116" i="6" s="1"/>
  <c r="E116" i="6" s="1"/>
  <c r="F116" i="6" s="1"/>
  <c r="G116" i="6" s="1"/>
  <c r="H116" i="6" s="1"/>
  <c r="I116" i="6" s="1"/>
  <c r="J116" i="6" s="1"/>
  <c r="K116" i="6" s="1"/>
  <c r="L116" i="6" s="1"/>
  <c r="M116" i="6" s="1"/>
  <c r="N116" i="6" s="1"/>
  <c r="O116" i="6" s="1"/>
  <c r="P116" i="6" s="1"/>
  <c r="Q116" i="6" s="1"/>
  <c r="R116" i="6" s="1"/>
  <c r="S116" i="6" s="1"/>
  <c r="T116" i="6" s="1"/>
  <c r="U116" i="6" s="1"/>
  <c r="V116" i="6" s="1"/>
  <c r="W116" i="6" s="1"/>
  <c r="X116" i="6" s="1"/>
  <c r="Y116" i="6" s="1"/>
  <c r="Z116" i="6" s="1"/>
  <c r="C117" i="6"/>
  <c r="D117" i="6" s="1"/>
  <c r="E117" i="6" s="1"/>
  <c r="F117" i="6" s="1"/>
  <c r="G117" i="6" s="1"/>
  <c r="H117" i="6" s="1"/>
  <c r="I117" i="6" s="1"/>
  <c r="J117" i="6" s="1"/>
  <c r="K117" i="6" s="1"/>
  <c r="L117" i="6" s="1"/>
  <c r="M117" i="6" s="1"/>
  <c r="N117" i="6" s="1"/>
  <c r="O117" i="6" s="1"/>
  <c r="P117" i="6" s="1"/>
  <c r="Q117" i="6" s="1"/>
  <c r="R117" i="6" s="1"/>
  <c r="S117" i="6" s="1"/>
  <c r="T117" i="6" s="1"/>
  <c r="U117" i="6" s="1"/>
  <c r="V117" i="6" s="1"/>
  <c r="W117" i="6" s="1"/>
  <c r="X117" i="6" s="1"/>
  <c r="Y117" i="6" s="1"/>
  <c r="Z117" i="6" s="1"/>
  <c r="C118" i="6"/>
  <c r="D118" i="6" s="1"/>
  <c r="E118" i="6" s="1"/>
  <c r="F118" i="6" s="1"/>
  <c r="G118" i="6" s="1"/>
  <c r="H118" i="6" s="1"/>
  <c r="I118" i="6" s="1"/>
  <c r="J118" i="6" s="1"/>
  <c r="K118" i="6" s="1"/>
  <c r="L118" i="6" s="1"/>
  <c r="M118" i="6" s="1"/>
  <c r="N118" i="6" s="1"/>
  <c r="O118" i="6" s="1"/>
  <c r="P118" i="6" s="1"/>
  <c r="Q118" i="6" s="1"/>
  <c r="R118" i="6" s="1"/>
  <c r="S118" i="6" s="1"/>
  <c r="T118" i="6" s="1"/>
  <c r="U118" i="6" s="1"/>
  <c r="V118" i="6" s="1"/>
  <c r="W118" i="6" s="1"/>
  <c r="X118" i="6" s="1"/>
  <c r="Y118" i="6" s="1"/>
  <c r="Z118" i="6" s="1"/>
  <c r="C119" i="6"/>
  <c r="D119" i="6" s="1"/>
  <c r="E119" i="6" s="1"/>
  <c r="F119" i="6" s="1"/>
  <c r="G119" i="6" s="1"/>
  <c r="H119" i="6" s="1"/>
  <c r="I119" i="6" s="1"/>
  <c r="J119" i="6" s="1"/>
  <c r="K119" i="6" s="1"/>
  <c r="L119" i="6" s="1"/>
  <c r="M119" i="6" s="1"/>
  <c r="N119" i="6" s="1"/>
  <c r="O119" i="6" s="1"/>
  <c r="P119" i="6" s="1"/>
  <c r="Q119" i="6" s="1"/>
  <c r="R119" i="6" s="1"/>
  <c r="S119" i="6" s="1"/>
  <c r="T119" i="6" s="1"/>
  <c r="U119" i="6" s="1"/>
  <c r="V119" i="6" s="1"/>
  <c r="W119" i="6" s="1"/>
  <c r="X119" i="6" s="1"/>
  <c r="Y119" i="6" s="1"/>
  <c r="Z119" i="6" s="1"/>
  <c r="C120" i="6"/>
  <c r="D120" i="6" s="1"/>
  <c r="E120" i="6" s="1"/>
  <c r="F120" i="6" s="1"/>
  <c r="G120" i="6" s="1"/>
  <c r="H120" i="6" s="1"/>
  <c r="I120" i="6" s="1"/>
  <c r="J120" i="6" s="1"/>
  <c r="K120" i="6" s="1"/>
  <c r="L120" i="6" s="1"/>
  <c r="M120" i="6" s="1"/>
  <c r="N120" i="6" s="1"/>
  <c r="O120" i="6" s="1"/>
  <c r="P120" i="6" s="1"/>
  <c r="Q120" i="6" s="1"/>
  <c r="R120" i="6" s="1"/>
  <c r="S120" i="6" s="1"/>
  <c r="T120" i="6" s="1"/>
  <c r="U120" i="6" s="1"/>
  <c r="V120" i="6" s="1"/>
  <c r="W120" i="6" s="1"/>
  <c r="X120" i="6" s="1"/>
  <c r="Y120" i="6" s="1"/>
  <c r="Z120" i="6" s="1"/>
  <c r="C121" i="6"/>
  <c r="D121" i="6" s="1"/>
  <c r="E121" i="6" s="1"/>
  <c r="F121" i="6" s="1"/>
  <c r="G121" i="6" s="1"/>
  <c r="H121" i="6" s="1"/>
  <c r="I121" i="6" s="1"/>
  <c r="J121" i="6" s="1"/>
  <c r="K121" i="6" s="1"/>
  <c r="L121" i="6" s="1"/>
  <c r="M121" i="6" s="1"/>
  <c r="N121" i="6" s="1"/>
  <c r="O121" i="6" s="1"/>
  <c r="P121" i="6" s="1"/>
  <c r="Q121" i="6" s="1"/>
  <c r="R121" i="6" s="1"/>
  <c r="S121" i="6" s="1"/>
  <c r="T121" i="6" s="1"/>
  <c r="U121" i="6" s="1"/>
  <c r="V121" i="6" s="1"/>
  <c r="W121" i="6" s="1"/>
  <c r="X121" i="6" s="1"/>
  <c r="Y121" i="6" s="1"/>
  <c r="Z121" i="6" s="1"/>
  <c r="C122" i="6"/>
  <c r="D122" i="6" s="1"/>
  <c r="E122" i="6" s="1"/>
  <c r="F122" i="6" s="1"/>
  <c r="G122" i="6" s="1"/>
  <c r="H122" i="6" s="1"/>
  <c r="I122" i="6" s="1"/>
  <c r="J122" i="6" s="1"/>
  <c r="K122" i="6" s="1"/>
  <c r="L122" i="6" s="1"/>
  <c r="M122" i="6" s="1"/>
  <c r="N122" i="6" s="1"/>
  <c r="O122" i="6" s="1"/>
  <c r="P122" i="6" s="1"/>
  <c r="Q122" i="6" s="1"/>
  <c r="R122" i="6" s="1"/>
  <c r="S122" i="6" s="1"/>
  <c r="T122" i="6" s="1"/>
  <c r="U122" i="6" s="1"/>
  <c r="V122" i="6" s="1"/>
  <c r="W122" i="6" s="1"/>
  <c r="X122" i="6" s="1"/>
  <c r="Y122" i="6" s="1"/>
  <c r="Z122" i="6" s="1"/>
  <c r="C123" i="6"/>
  <c r="D123" i="6" s="1"/>
  <c r="E123" i="6" s="1"/>
  <c r="F123" i="6" s="1"/>
  <c r="G123" i="6" s="1"/>
  <c r="H123" i="6" s="1"/>
  <c r="I123" i="6" s="1"/>
  <c r="J123" i="6" s="1"/>
  <c r="K123" i="6" s="1"/>
  <c r="L123" i="6" s="1"/>
  <c r="M123" i="6" s="1"/>
  <c r="N123" i="6" s="1"/>
  <c r="O123" i="6" s="1"/>
  <c r="P123" i="6" s="1"/>
  <c r="Q123" i="6" s="1"/>
  <c r="R123" i="6" s="1"/>
  <c r="S123" i="6" s="1"/>
  <c r="T123" i="6" s="1"/>
  <c r="U123" i="6" s="1"/>
  <c r="V123" i="6" s="1"/>
  <c r="W123" i="6" s="1"/>
  <c r="X123" i="6" s="1"/>
  <c r="Y123" i="6" s="1"/>
  <c r="Z123" i="6" s="1"/>
  <c r="C124" i="6"/>
  <c r="D124" i="6" s="1"/>
  <c r="E124" i="6" s="1"/>
  <c r="F124" i="6" s="1"/>
  <c r="G124" i="6" s="1"/>
  <c r="H124" i="6" s="1"/>
  <c r="I124" i="6" s="1"/>
  <c r="J124" i="6" s="1"/>
  <c r="K124" i="6" s="1"/>
  <c r="L124" i="6" s="1"/>
  <c r="M124" i="6" s="1"/>
  <c r="N124" i="6" s="1"/>
  <c r="O124" i="6" s="1"/>
  <c r="P124" i="6" s="1"/>
  <c r="Q124" i="6" s="1"/>
  <c r="R124" i="6" s="1"/>
  <c r="S124" i="6" s="1"/>
  <c r="T124" i="6" s="1"/>
  <c r="U124" i="6" s="1"/>
  <c r="V124" i="6" s="1"/>
  <c r="W124" i="6" s="1"/>
  <c r="X124" i="6" s="1"/>
  <c r="Y124" i="6" s="1"/>
  <c r="Z124" i="6" s="1"/>
  <c r="C125" i="6"/>
  <c r="D125" i="6" s="1"/>
  <c r="E125" i="6" s="1"/>
  <c r="F125" i="6" s="1"/>
  <c r="G125" i="6" s="1"/>
  <c r="H125" i="6" s="1"/>
  <c r="I125" i="6" s="1"/>
  <c r="J125" i="6" s="1"/>
  <c r="K125" i="6" s="1"/>
  <c r="L125" i="6" s="1"/>
  <c r="M125" i="6" s="1"/>
  <c r="N125" i="6" s="1"/>
  <c r="O125" i="6" s="1"/>
  <c r="P125" i="6" s="1"/>
  <c r="Q125" i="6" s="1"/>
  <c r="R125" i="6" s="1"/>
  <c r="S125" i="6" s="1"/>
  <c r="T125" i="6" s="1"/>
  <c r="U125" i="6" s="1"/>
  <c r="V125" i="6" s="1"/>
  <c r="W125" i="6" s="1"/>
  <c r="X125" i="6" s="1"/>
  <c r="Y125" i="6" s="1"/>
  <c r="Z125" i="6" s="1"/>
  <c r="C126" i="6"/>
  <c r="D126" i="6" s="1"/>
  <c r="E126" i="6" s="1"/>
  <c r="F126" i="6" s="1"/>
  <c r="G126" i="6" s="1"/>
  <c r="H126" i="6" s="1"/>
  <c r="I126" i="6" s="1"/>
  <c r="J126" i="6" s="1"/>
  <c r="K126" i="6" s="1"/>
  <c r="L126" i="6" s="1"/>
  <c r="M126" i="6" s="1"/>
  <c r="N126" i="6" s="1"/>
  <c r="O126" i="6" s="1"/>
  <c r="P126" i="6" s="1"/>
  <c r="Q126" i="6" s="1"/>
  <c r="R126" i="6" s="1"/>
  <c r="S126" i="6" s="1"/>
  <c r="T126" i="6" s="1"/>
  <c r="U126" i="6" s="1"/>
  <c r="V126" i="6" s="1"/>
  <c r="W126" i="6" s="1"/>
  <c r="X126" i="6" s="1"/>
  <c r="Y126" i="6" s="1"/>
  <c r="Z126" i="6" s="1"/>
  <c r="C127" i="6"/>
  <c r="D127" i="6" s="1"/>
  <c r="E127" i="6" s="1"/>
  <c r="F127" i="6" s="1"/>
  <c r="G127" i="6" s="1"/>
  <c r="H127" i="6" s="1"/>
  <c r="I127" i="6" s="1"/>
  <c r="J127" i="6" s="1"/>
  <c r="K127" i="6" s="1"/>
  <c r="L127" i="6" s="1"/>
  <c r="M127" i="6" s="1"/>
  <c r="N127" i="6" s="1"/>
  <c r="O127" i="6" s="1"/>
  <c r="P127" i="6" s="1"/>
  <c r="Q127" i="6" s="1"/>
  <c r="R127" i="6" s="1"/>
  <c r="S127" i="6" s="1"/>
  <c r="T127" i="6" s="1"/>
  <c r="U127" i="6" s="1"/>
  <c r="V127" i="6" s="1"/>
  <c r="W127" i="6" s="1"/>
  <c r="X127" i="6" s="1"/>
  <c r="Y127" i="6" s="1"/>
  <c r="Z127" i="6" s="1"/>
  <c r="C128" i="6"/>
  <c r="D128" i="6" s="1"/>
  <c r="E128" i="6" s="1"/>
  <c r="F128" i="6" s="1"/>
  <c r="G128" i="6" s="1"/>
  <c r="H128" i="6" s="1"/>
  <c r="I128" i="6" s="1"/>
  <c r="J128" i="6" s="1"/>
  <c r="K128" i="6" s="1"/>
  <c r="L128" i="6" s="1"/>
  <c r="M128" i="6" s="1"/>
  <c r="N128" i="6" s="1"/>
  <c r="O128" i="6" s="1"/>
  <c r="P128" i="6" s="1"/>
  <c r="Q128" i="6" s="1"/>
  <c r="R128" i="6" s="1"/>
  <c r="S128" i="6" s="1"/>
  <c r="T128" i="6" s="1"/>
  <c r="U128" i="6" s="1"/>
  <c r="V128" i="6" s="1"/>
  <c r="W128" i="6" s="1"/>
  <c r="X128" i="6" s="1"/>
  <c r="Y128" i="6" s="1"/>
  <c r="Z128" i="6" s="1"/>
  <c r="C129" i="6"/>
  <c r="D129" i="6" s="1"/>
  <c r="E129" i="6" s="1"/>
  <c r="F129" i="6" s="1"/>
  <c r="G129" i="6" s="1"/>
  <c r="H129" i="6" s="1"/>
  <c r="I129" i="6" s="1"/>
  <c r="J129" i="6" s="1"/>
  <c r="K129" i="6" s="1"/>
  <c r="L129" i="6" s="1"/>
  <c r="M129" i="6" s="1"/>
  <c r="N129" i="6" s="1"/>
  <c r="O129" i="6" s="1"/>
  <c r="P129" i="6" s="1"/>
  <c r="Q129" i="6" s="1"/>
  <c r="R129" i="6" s="1"/>
  <c r="S129" i="6" s="1"/>
  <c r="T129" i="6" s="1"/>
  <c r="U129" i="6" s="1"/>
  <c r="V129" i="6" s="1"/>
  <c r="W129" i="6" s="1"/>
  <c r="X129" i="6" s="1"/>
  <c r="Y129" i="6" s="1"/>
  <c r="Z129" i="6" s="1"/>
  <c r="C130" i="6"/>
  <c r="D130" i="6" s="1"/>
  <c r="E130" i="6" s="1"/>
  <c r="F130" i="6" s="1"/>
  <c r="G130" i="6" s="1"/>
  <c r="H130" i="6" s="1"/>
  <c r="I130" i="6" s="1"/>
  <c r="J130" i="6" s="1"/>
  <c r="K130" i="6" s="1"/>
  <c r="L130" i="6" s="1"/>
  <c r="M130" i="6" s="1"/>
  <c r="N130" i="6" s="1"/>
  <c r="O130" i="6" s="1"/>
  <c r="P130" i="6" s="1"/>
  <c r="Q130" i="6" s="1"/>
  <c r="R130" i="6" s="1"/>
  <c r="S130" i="6" s="1"/>
  <c r="T130" i="6" s="1"/>
  <c r="U130" i="6" s="1"/>
  <c r="V130" i="6" s="1"/>
  <c r="W130" i="6" s="1"/>
  <c r="X130" i="6" s="1"/>
  <c r="Y130" i="6" s="1"/>
  <c r="Z130" i="6" s="1"/>
  <c r="C131" i="6"/>
  <c r="D131" i="6" s="1"/>
  <c r="E131" i="6" s="1"/>
  <c r="F131" i="6" s="1"/>
  <c r="G131" i="6" s="1"/>
  <c r="H131" i="6" s="1"/>
  <c r="I131" i="6" s="1"/>
  <c r="J131" i="6" s="1"/>
  <c r="K131" i="6" s="1"/>
  <c r="L131" i="6" s="1"/>
  <c r="M131" i="6" s="1"/>
  <c r="N131" i="6" s="1"/>
  <c r="O131" i="6" s="1"/>
  <c r="P131" i="6" s="1"/>
  <c r="Q131" i="6" s="1"/>
  <c r="R131" i="6" s="1"/>
  <c r="S131" i="6" s="1"/>
  <c r="T131" i="6" s="1"/>
  <c r="U131" i="6" s="1"/>
  <c r="V131" i="6" s="1"/>
  <c r="W131" i="6" s="1"/>
  <c r="X131" i="6" s="1"/>
  <c r="Y131" i="6" s="1"/>
  <c r="Z131" i="6" s="1"/>
  <c r="C132" i="6"/>
  <c r="D132" i="6" s="1"/>
  <c r="E132" i="6" s="1"/>
  <c r="F132" i="6" s="1"/>
  <c r="G132" i="6" s="1"/>
  <c r="H132" i="6" s="1"/>
  <c r="I132" i="6" s="1"/>
  <c r="J132" i="6" s="1"/>
  <c r="K132" i="6" s="1"/>
  <c r="L132" i="6" s="1"/>
  <c r="M132" i="6" s="1"/>
  <c r="N132" i="6" s="1"/>
  <c r="O132" i="6" s="1"/>
  <c r="P132" i="6" s="1"/>
  <c r="Q132" i="6" s="1"/>
  <c r="R132" i="6" s="1"/>
  <c r="S132" i="6" s="1"/>
  <c r="T132" i="6" s="1"/>
  <c r="U132" i="6" s="1"/>
  <c r="V132" i="6" s="1"/>
  <c r="W132" i="6" s="1"/>
  <c r="X132" i="6" s="1"/>
  <c r="Y132" i="6" s="1"/>
  <c r="Z132" i="6" s="1"/>
  <c r="C133" i="6"/>
  <c r="D133" i="6" s="1"/>
  <c r="E133" i="6" s="1"/>
  <c r="F133" i="6" s="1"/>
  <c r="G133" i="6" s="1"/>
  <c r="H133" i="6" s="1"/>
  <c r="I133" i="6" s="1"/>
  <c r="J133" i="6" s="1"/>
  <c r="K133" i="6" s="1"/>
  <c r="L133" i="6" s="1"/>
  <c r="M133" i="6" s="1"/>
  <c r="N133" i="6" s="1"/>
  <c r="O133" i="6" s="1"/>
  <c r="P133" i="6" s="1"/>
  <c r="Q133" i="6" s="1"/>
  <c r="R133" i="6" s="1"/>
  <c r="S133" i="6" s="1"/>
  <c r="T133" i="6" s="1"/>
  <c r="U133" i="6" s="1"/>
  <c r="V133" i="6" s="1"/>
  <c r="W133" i="6" s="1"/>
  <c r="X133" i="6" s="1"/>
  <c r="Y133" i="6" s="1"/>
  <c r="Z133" i="6" s="1"/>
  <c r="C134" i="6"/>
  <c r="D134" i="6" s="1"/>
  <c r="E134" i="6" s="1"/>
  <c r="F134" i="6" s="1"/>
  <c r="G134" i="6" s="1"/>
  <c r="H134" i="6" s="1"/>
  <c r="I134" i="6" s="1"/>
  <c r="J134" i="6" s="1"/>
  <c r="K134" i="6" s="1"/>
  <c r="L134" i="6" s="1"/>
  <c r="M134" i="6" s="1"/>
  <c r="N134" i="6" s="1"/>
  <c r="O134" i="6" s="1"/>
  <c r="P134" i="6" s="1"/>
  <c r="Q134" i="6" s="1"/>
  <c r="R134" i="6" s="1"/>
  <c r="S134" i="6" s="1"/>
  <c r="T134" i="6" s="1"/>
  <c r="U134" i="6" s="1"/>
  <c r="V134" i="6" s="1"/>
  <c r="W134" i="6" s="1"/>
  <c r="X134" i="6" s="1"/>
  <c r="Y134" i="6" s="1"/>
  <c r="Z134" i="6" s="1"/>
  <c r="C135" i="6"/>
  <c r="D135" i="6" s="1"/>
  <c r="E135" i="6" s="1"/>
  <c r="F135" i="6" s="1"/>
  <c r="G135" i="6" s="1"/>
  <c r="H135" i="6" s="1"/>
  <c r="I135" i="6" s="1"/>
  <c r="J135" i="6" s="1"/>
  <c r="K135" i="6" s="1"/>
  <c r="L135" i="6" s="1"/>
  <c r="M135" i="6" s="1"/>
  <c r="N135" i="6" s="1"/>
  <c r="O135" i="6" s="1"/>
  <c r="P135" i="6" s="1"/>
  <c r="Q135" i="6" s="1"/>
  <c r="R135" i="6" s="1"/>
  <c r="S135" i="6" s="1"/>
  <c r="T135" i="6" s="1"/>
  <c r="U135" i="6" s="1"/>
  <c r="V135" i="6" s="1"/>
  <c r="W135" i="6" s="1"/>
  <c r="X135" i="6" s="1"/>
  <c r="Y135" i="6" s="1"/>
  <c r="Z135" i="6" s="1"/>
  <c r="C136" i="6"/>
  <c r="D136" i="6" s="1"/>
  <c r="E136" i="6" s="1"/>
  <c r="F136" i="6" s="1"/>
  <c r="G136" i="6" s="1"/>
  <c r="H136" i="6" s="1"/>
  <c r="I136" i="6" s="1"/>
  <c r="J136" i="6" s="1"/>
  <c r="K136" i="6" s="1"/>
  <c r="L136" i="6" s="1"/>
  <c r="M136" i="6" s="1"/>
  <c r="N136" i="6" s="1"/>
  <c r="O136" i="6" s="1"/>
  <c r="P136" i="6" s="1"/>
  <c r="Q136" i="6" s="1"/>
  <c r="R136" i="6" s="1"/>
  <c r="S136" i="6" s="1"/>
  <c r="T136" i="6" s="1"/>
  <c r="U136" i="6" s="1"/>
  <c r="V136" i="6" s="1"/>
  <c r="W136" i="6" s="1"/>
  <c r="X136" i="6" s="1"/>
  <c r="Y136" i="6" s="1"/>
  <c r="Z136" i="6" s="1"/>
  <c r="C137" i="6"/>
  <c r="D137" i="6" s="1"/>
  <c r="E137" i="6" s="1"/>
  <c r="F137" i="6" s="1"/>
  <c r="G137" i="6" s="1"/>
  <c r="H137" i="6" s="1"/>
  <c r="I137" i="6" s="1"/>
  <c r="J137" i="6" s="1"/>
  <c r="K137" i="6" s="1"/>
  <c r="L137" i="6" s="1"/>
  <c r="M137" i="6" s="1"/>
  <c r="N137" i="6" s="1"/>
  <c r="O137" i="6" s="1"/>
  <c r="P137" i="6" s="1"/>
  <c r="Q137" i="6" s="1"/>
  <c r="R137" i="6" s="1"/>
  <c r="S137" i="6" s="1"/>
  <c r="T137" i="6" s="1"/>
  <c r="U137" i="6" s="1"/>
  <c r="V137" i="6" s="1"/>
  <c r="W137" i="6" s="1"/>
  <c r="X137" i="6" s="1"/>
  <c r="Y137" i="6" s="1"/>
  <c r="Z137" i="6" s="1"/>
  <c r="C138" i="6"/>
  <c r="D138" i="6" s="1"/>
  <c r="E138" i="6" s="1"/>
  <c r="F138" i="6" s="1"/>
  <c r="G138" i="6" s="1"/>
  <c r="H138" i="6" s="1"/>
  <c r="I138" i="6" s="1"/>
  <c r="J138" i="6" s="1"/>
  <c r="K138" i="6" s="1"/>
  <c r="L138" i="6" s="1"/>
  <c r="M138" i="6" s="1"/>
  <c r="N138" i="6" s="1"/>
  <c r="O138" i="6" s="1"/>
  <c r="P138" i="6" s="1"/>
  <c r="Q138" i="6" s="1"/>
  <c r="R138" i="6" s="1"/>
  <c r="S138" i="6" s="1"/>
  <c r="T138" i="6" s="1"/>
  <c r="U138" i="6" s="1"/>
  <c r="V138" i="6" s="1"/>
  <c r="W138" i="6" s="1"/>
  <c r="X138" i="6" s="1"/>
  <c r="Y138" i="6" s="1"/>
  <c r="Z138" i="6" s="1"/>
  <c r="C139" i="6"/>
  <c r="D139" i="6" s="1"/>
  <c r="E139" i="6" s="1"/>
  <c r="F139" i="6" s="1"/>
  <c r="G139" i="6" s="1"/>
  <c r="H139" i="6" s="1"/>
  <c r="I139" i="6" s="1"/>
  <c r="J139" i="6" s="1"/>
  <c r="K139" i="6" s="1"/>
  <c r="L139" i="6" s="1"/>
  <c r="M139" i="6" s="1"/>
  <c r="N139" i="6" s="1"/>
  <c r="O139" i="6" s="1"/>
  <c r="P139" i="6" s="1"/>
  <c r="Q139" i="6" s="1"/>
  <c r="R139" i="6" s="1"/>
  <c r="S139" i="6" s="1"/>
  <c r="T139" i="6" s="1"/>
  <c r="U139" i="6" s="1"/>
  <c r="V139" i="6" s="1"/>
  <c r="W139" i="6" s="1"/>
  <c r="X139" i="6" s="1"/>
  <c r="Y139" i="6" s="1"/>
  <c r="Z139" i="6" s="1"/>
  <c r="C140" i="6"/>
  <c r="D140" i="6" s="1"/>
  <c r="E140" i="6" s="1"/>
  <c r="F140" i="6" s="1"/>
  <c r="G140" i="6" s="1"/>
  <c r="H140" i="6" s="1"/>
  <c r="I140" i="6" s="1"/>
  <c r="J140" i="6" s="1"/>
  <c r="K140" i="6" s="1"/>
  <c r="L140" i="6" s="1"/>
  <c r="M140" i="6" s="1"/>
  <c r="N140" i="6" s="1"/>
  <c r="O140" i="6" s="1"/>
  <c r="P140" i="6" s="1"/>
  <c r="Q140" i="6" s="1"/>
  <c r="R140" i="6" s="1"/>
  <c r="S140" i="6" s="1"/>
  <c r="T140" i="6" s="1"/>
  <c r="U140" i="6" s="1"/>
  <c r="V140" i="6" s="1"/>
  <c r="W140" i="6" s="1"/>
  <c r="X140" i="6" s="1"/>
  <c r="Y140" i="6" s="1"/>
  <c r="Z140" i="6" s="1"/>
  <c r="C141" i="6"/>
  <c r="D141" i="6" s="1"/>
  <c r="E141" i="6" s="1"/>
  <c r="F141" i="6" s="1"/>
  <c r="G141" i="6" s="1"/>
  <c r="H141" i="6" s="1"/>
  <c r="I141" i="6" s="1"/>
  <c r="J141" i="6" s="1"/>
  <c r="K141" i="6" s="1"/>
  <c r="L141" i="6" s="1"/>
  <c r="M141" i="6" s="1"/>
  <c r="N141" i="6" s="1"/>
  <c r="O141" i="6" s="1"/>
  <c r="P141" i="6" s="1"/>
  <c r="Q141" i="6" s="1"/>
  <c r="R141" i="6" s="1"/>
  <c r="S141" i="6" s="1"/>
  <c r="T141" i="6" s="1"/>
  <c r="U141" i="6" s="1"/>
  <c r="V141" i="6" s="1"/>
  <c r="W141" i="6" s="1"/>
  <c r="X141" i="6" s="1"/>
  <c r="Y141" i="6" s="1"/>
  <c r="Z141" i="6" s="1"/>
  <c r="C142" i="6"/>
  <c r="D142" i="6" s="1"/>
  <c r="E142" i="6" s="1"/>
  <c r="F142" i="6" s="1"/>
  <c r="G142" i="6" s="1"/>
  <c r="H142" i="6" s="1"/>
  <c r="I142" i="6" s="1"/>
  <c r="J142" i="6" s="1"/>
  <c r="K142" i="6" s="1"/>
  <c r="L142" i="6" s="1"/>
  <c r="M142" i="6" s="1"/>
  <c r="N142" i="6" s="1"/>
  <c r="O142" i="6" s="1"/>
  <c r="P142" i="6" s="1"/>
  <c r="Q142" i="6" s="1"/>
  <c r="R142" i="6" s="1"/>
  <c r="S142" i="6" s="1"/>
  <c r="T142" i="6" s="1"/>
  <c r="U142" i="6" s="1"/>
  <c r="V142" i="6" s="1"/>
  <c r="W142" i="6" s="1"/>
  <c r="X142" i="6" s="1"/>
  <c r="Y142" i="6" s="1"/>
  <c r="Z142" i="6" s="1"/>
  <c r="C143" i="6"/>
  <c r="D143" i="6" s="1"/>
  <c r="E143" i="6" s="1"/>
  <c r="F143" i="6" s="1"/>
  <c r="G143" i="6" s="1"/>
  <c r="H143" i="6" s="1"/>
  <c r="I143" i="6" s="1"/>
  <c r="J143" i="6" s="1"/>
  <c r="K143" i="6" s="1"/>
  <c r="L143" i="6" s="1"/>
  <c r="M143" i="6" s="1"/>
  <c r="N143" i="6" s="1"/>
  <c r="O143" i="6" s="1"/>
  <c r="P143" i="6" s="1"/>
  <c r="Q143" i="6" s="1"/>
  <c r="R143" i="6" s="1"/>
  <c r="S143" i="6" s="1"/>
  <c r="T143" i="6" s="1"/>
  <c r="U143" i="6" s="1"/>
  <c r="V143" i="6" s="1"/>
  <c r="W143" i="6" s="1"/>
  <c r="X143" i="6" s="1"/>
  <c r="Y143" i="6" s="1"/>
  <c r="Z143" i="6" s="1"/>
  <c r="C144" i="6"/>
  <c r="D144" i="6" s="1"/>
  <c r="E144" i="6" s="1"/>
  <c r="F144" i="6" s="1"/>
  <c r="G144" i="6" s="1"/>
  <c r="H144" i="6" s="1"/>
  <c r="I144" i="6" s="1"/>
  <c r="J144" i="6" s="1"/>
  <c r="K144" i="6" s="1"/>
  <c r="L144" i="6" s="1"/>
  <c r="M144" i="6" s="1"/>
  <c r="N144" i="6" s="1"/>
  <c r="O144" i="6" s="1"/>
  <c r="P144" i="6" s="1"/>
  <c r="Q144" i="6" s="1"/>
  <c r="R144" i="6" s="1"/>
  <c r="S144" i="6" s="1"/>
  <c r="T144" i="6" s="1"/>
  <c r="U144" i="6" s="1"/>
  <c r="V144" i="6" s="1"/>
  <c r="W144" i="6" s="1"/>
  <c r="X144" i="6" s="1"/>
  <c r="Y144" i="6" s="1"/>
  <c r="Z144" i="6" s="1"/>
  <c r="C145" i="6"/>
  <c r="D145" i="6" s="1"/>
  <c r="E145" i="6" s="1"/>
  <c r="F145" i="6" s="1"/>
  <c r="G145" i="6" s="1"/>
  <c r="H145" i="6" s="1"/>
  <c r="I145" i="6" s="1"/>
  <c r="J145" i="6" s="1"/>
  <c r="K145" i="6" s="1"/>
  <c r="L145" i="6" s="1"/>
  <c r="M145" i="6" s="1"/>
  <c r="N145" i="6" s="1"/>
  <c r="O145" i="6" s="1"/>
  <c r="P145" i="6" s="1"/>
  <c r="Q145" i="6" s="1"/>
  <c r="R145" i="6" s="1"/>
  <c r="S145" i="6" s="1"/>
  <c r="T145" i="6" s="1"/>
  <c r="U145" i="6" s="1"/>
  <c r="V145" i="6" s="1"/>
  <c r="W145" i="6" s="1"/>
  <c r="X145" i="6" s="1"/>
  <c r="Y145" i="6" s="1"/>
  <c r="Z145" i="6" s="1"/>
  <c r="C146" i="6"/>
  <c r="D146" i="6" s="1"/>
  <c r="E146" i="6" s="1"/>
  <c r="F146" i="6" s="1"/>
  <c r="G146" i="6" s="1"/>
  <c r="H146" i="6" s="1"/>
  <c r="I146" i="6" s="1"/>
  <c r="J146" i="6" s="1"/>
  <c r="K146" i="6" s="1"/>
  <c r="L146" i="6" s="1"/>
  <c r="M146" i="6" s="1"/>
  <c r="N146" i="6" s="1"/>
  <c r="O146" i="6" s="1"/>
  <c r="P146" i="6" s="1"/>
  <c r="Q146" i="6" s="1"/>
  <c r="R146" i="6" s="1"/>
  <c r="S146" i="6" s="1"/>
  <c r="T146" i="6" s="1"/>
  <c r="U146" i="6" s="1"/>
  <c r="V146" i="6" s="1"/>
  <c r="W146" i="6" s="1"/>
  <c r="X146" i="6" s="1"/>
  <c r="Y146" i="6" s="1"/>
  <c r="Z146" i="6" s="1"/>
  <c r="C147" i="6"/>
  <c r="D147" i="6" s="1"/>
  <c r="E147" i="6" s="1"/>
  <c r="F147" i="6" s="1"/>
  <c r="G147" i="6" s="1"/>
  <c r="H147" i="6" s="1"/>
  <c r="I147" i="6" s="1"/>
  <c r="J147" i="6" s="1"/>
  <c r="K147" i="6" s="1"/>
  <c r="L147" i="6" s="1"/>
  <c r="M147" i="6" s="1"/>
  <c r="N147" i="6" s="1"/>
  <c r="O147" i="6" s="1"/>
  <c r="P147" i="6" s="1"/>
  <c r="Q147" i="6" s="1"/>
  <c r="R147" i="6" s="1"/>
  <c r="S147" i="6" s="1"/>
  <c r="T147" i="6" s="1"/>
  <c r="U147" i="6" s="1"/>
  <c r="V147" i="6" s="1"/>
  <c r="W147" i="6" s="1"/>
  <c r="X147" i="6" s="1"/>
  <c r="Y147" i="6" s="1"/>
  <c r="Z147" i="6" s="1"/>
  <c r="C148" i="6"/>
  <c r="D148" i="6" s="1"/>
  <c r="E148" i="6" s="1"/>
  <c r="F148" i="6" s="1"/>
  <c r="G148" i="6" s="1"/>
  <c r="H148" i="6" s="1"/>
  <c r="I148" i="6" s="1"/>
  <c r="J148" i="6" s="1"/>
  <c r="K148" i="6" s="1"/>
  <c r="L148" i="6" s="1"/>
  <c r="M148" i="6" s="1"/>
  <c r="N148" i="6" s="1"/>
  <c r="O148" i="6" s="1"/>
  <c r="P148" i="6" s="1"/>
  <c r="Q148" i="6" s="1"/>
  <c r="R148" i="6" s="1"/>
  <c r="S148" i="6" s="1"/>
  <c r="T148" i="6" s="1"/>
  <c r="U148" i="6" s="1"/>
  <c r="V148" i="6" s="1"/>
  <c r="W148" i="6" s="1"/>
  <c r="X148" i="6" s="1"/>
  <c r="Y148" i="6" s="1"/>
  <c r="Z148" i="6" s="1"/>
  <c r="C149" i="6"/>
  <c r="D149" i="6" s="1"/>
  <c r="E149" i="6" s="1"/>
  <c r="F149" i="6" s="1"/>
  <c r="G149" i="6" s="1"/>
  <c r="H149" i="6" s="1"/>
  <c r="I149" i="6" s="1"/>
  <c r="J149" i="6" s="1"/>
  <c r="K149" i="6" s="1"/>
  <c r="L149" i="6" s="1"/>
  <c r="M149" i="6" s="1"/>
  <c r="N149" i="6" s="1"/>
  <c r="O149" i="6" s="1"/>
  <c r="P149" i="6" s="1"/>
  <c r="Q149" i="6" s="1"/>
  <c r="R149" i="6" s="1"/>
  <c r="S149" i="6" s="1"/>
  <c r="T149" i="6" s="1"/>
  <c r="U149" i="6" s="1"/>
  <c r="V149" i="6" s="1"/>
  <c r="W149" i="6" s="1"/>
  <c r="X149" i="6" s="1"/>
  <c r="Y149" i="6" s="1"/>
  <c r="Z149" i="6" s="1"/>
  <c r="C150" i="6"/>
  <c r="D150" i="6" s="1"/>
  <c r="E150" i="6" s="1"/>
  <c r="F150" i="6" s="1"/>
  <c r="G150" i="6" s="1"/>
  <c r="H150" i="6" s="1"/>
  <c r="I150" i="6" s="1"/>
  <c r="J150" i="6" s="1"/>
  <c r="K150" i="6" s="1"/>
  <c r="L150" i="6" s="1"/>
  <c r="M150" i="6" s="1"/>
  <c r="N150" i="6" s="1"/>
  <c r="O150" i="6" s="1"/>
  <c r="P150" i="6" s="1"/>
  <c r="Q150" i="6" s="1"/>
  <c r="R150" i="6" s="1"/>
  <c r="S150" i="6" s="1"/>
  <c r="T150" i="6" s="1"/>
  <c r="U150" i="6" s="1"/>
  <c r="V150" i="6" s="1"/>
  <c r="W150" i="6" s="1"/>
  <c r="X150" i="6" s="1"/>
  <c r="Y150" i="6" s="1"/>
  <c r="Z150" i="6" s="1"/>
  <c r="C151" i="6"/>
  <c r="D151" i="6" s="1"/>
  <c r="E151" i="6" s="1"/>
  <c r="F151" i="6" s="1"/>
  <c r="G151" i="6" s="1"/>
  <c r="H151" i="6" s="1"/>
  <c r="I151" i="6" s="1"/>
  <c r="J151" i="6" s="1"/>
  <c r="K151" i="6" s="1"/>
  <c r="L151" i="6" s="1"/>
  <c r="M151" i="6" s="1"/>
  <c r="N151" i="6" s="1"/>
  <c r="O151" i="6" s="1"/>
  <c r="P151" i="6" s="1"/>
  <c r="Q151" i="6" s="1"/>
  <c r="R151" i="6" s="1"/>
  <c r="S151" i="6" s="1"/>
  <c r="T151" i="6" s="1"/>
  <c r="U151" i="6" s="1"/>
  <c r="V151" i="6" s="1"/>
  <c r="W151" i="6" s="1"/>
  <c r="X151" i="6" s="1"/>
  <c r="Y151" i="6" s="1"/>
  <c r="Z151" i="6" s="1"/>
  <c r="C152" i="6"/>
  <c r="D152" i="6" s="1"/>
  <c r="E152" i="6" s="1"/>
  <c r="F152" i="6" s="1"/>
  <c r="G152" i="6" s="1"/>
  <c r="H152" i="6" s="1"/>
  <c r="I152" i="6" s="1"/>
  <c r="J152" i="6" s="1"/>
  <c r="K152" i="6" s="1"/>
  <c r="L152" i="6" s="1"/>
  <c r="M152" i="6" s="1"/>
  <c r="N152" i="6" s="1"/>
  <c r="O152" i="6" s="1"/>
  <c r="P152" i="6" s="1"/>
  <c r="Q152" i="6" s="1"/>
  <c r="R152" i="6" s="1"/>
  <c r="S152" i="6" s="1"/>
  <c r="T152" i="6" s="1"/>
  <c r="U152" i="6" s="1"/>
  <c r="V152" i="6" s="1"/>
  <c r="W152" i="6" s="1"/>
  <c r="X152" i="6" s="1"/>
  <c r="Y152" i="6" s="1"/>
  <c r="Z152" i="6" s="1"/>
  <c r="C153" i="6"/>
  <c r="D153" i="6" s="1"/>
  <c r="E153" i="6" s="1"/>
  <c r="F153" i="6" s="1"/>
  <c r="G153" i="6" s="1"/>
  <c r="H153" i="6" s="1"/>
  <c r="I153" i="6" s="1"/>
  <c r="J153" i="6" s="1"/>
  <c r="K153" i="6" s="1"/>
  <c r="L153" i="6" s="1"/>
  <c r="M153" i="6" s="1"/>
  <c r="N153" i="6" s="1"/>
  <c r="O153" i="6" s="1"/>
  <c r="P153" i="6" s="1"/>
  <c r="Q153" i="6" s="1"/>
  <c r="R153" i="6" s="1"/>
  <c r="S153" i="6" s="1"/>
  <c r="T153" i="6" s="1"/>
  <c r="U153" i="6" s="1"/>
  <c r="V153" i="6" s="1"/>
  <c r="W153" i="6" s="1"/>
  <c r="X153" i="6" s="1"/>
  <c r="Y153" i="6" s="1"/>
  <c r="Z153" i="6" s="1"/>
  <c r="C154" i="6"/>
  <c r="D154" i="6" s="1"/>
  <c r="E154" i="6" s="1"/>
  <c r="F154" i="6" s="1"/>
  <c r="G154" i="6" s="1"/>
  <c r="H154" i="6" s="1"/>
  <c r="I154" i="6" s="1"/>
  <c r="J154" i="6" s="1"/>
  <c r="K154" i="6" s="1"/>
  <c r="L154" i="6" s="1"/>
  <c r="M154" i="6" s="1"/>
  <c r="N154" i="6" s="1"/>
  <c r="O154" i="6" s="1"/>
  <c r="P154" i="6" s="1"/>
  <c r="Q154" i="6" s="1"/>
  <c r="R154" i="6" s="1"/>
  <c r="S154" i="6" s="1"/>
  <c r="T154" i="6" s="1"/>
  <c r="U154" i="6" s="1"/>
  <c r="V154" i="6" s="1"/>
  <c r="W154" i="6" s="1"/>
  <c r="X154" i="6" s="1"/>
  <c r="Y154" i="6" s="1"/>
  <c r="Z154" i="6" s="1"/>
  <c r="C155" i="6"/>
  <c r="D155" i="6" s="1"/>
  <c r="E155" i="6" s="1"/>
  <c r="F155" i="6" s="1"/>
  <c r="G155" i="6" s="1"/>
  <c r="H155" i="6" s="1"/>
  <c r="I155" i="6" s="1"/>
  <c r="J155" i="6" s="1"/>
  <c r="K155" i="6" s="1"/>
  <c r="L155" i="6" s="1"/>
  <c r="M155" i="6" s="1"/>
  <c r="N155" i="6" s="1"/>
  <c r="O155" i="6" s="1"/>
  <c r="P155" i="6" s="1"/>
  <c r="Q155" i="6" s="1"/>
  <c r="R155" i="6" s="1"/>
  <c r="S155" i="6" s="1"/>
  <c r="T155" i="6" s="1"/>
  <c r="U155" i="6" s="1"/>
  <c r="V155" i="6" s="1"/>
  <c r="W155" i="6" s="1"/>
  <c r="X155" i="6" s="1"/>
  <c r="Y155" i="6" s="1"/>
  <c r="Z155" i="6" s="1"/>
  <c r="C156" i="6"/>
  <c r="D156" i="6" s="1"/>
  <c r="E156" i="6" s="1"/>
  <c r="F156" i="6" s="1"/>
  <c r="G156" i="6" s="1"/>
  <c r="H156" i="6" s="1"/>
  <c r="I156" i="6" s="1"/>
  <c r="J156" i="6" s="1"/>
  <c r="K156" i="6" s="1"/>
  <c r="L156" i="6" s="1"/>
  <c r="M156" i="6" s="1"/>
  <c r="N156" i="6" s="1"/>
  <c r="O156" i="6" s="1"/>
  <c r="P156" i="6" s="1"/>
  <c r="Q156" i="6" s="1"/>
  <c r="R156" i="6" s="1"/>
  <c r="S156" i="6" s="1"/>
  <c r="T156" i="6" s="1"/>
  <c r="U156" i="6" s="1"/>
  <c r="V156" i="6" s="1"/>
  <c r="W156" i="6" s="1"/>
  <c r="X156" i="6" s="1"/>
  <c r="Y156" i="6" s="1"/>
  <c r="Z156" i="6" s="1"/>
  <c r="C157" i="6"/>
  <c r="D157" i="6" s="1"/>
  <c r="E157" i="6" s="1"/>
  <c r="F157" i="6" s="1"/>
  <c r="G157" i="6" s="1"/>
  <c r="H157" i="6" s="1"/>
  <c r="I157" i="6" s="1"/>
  <c r="J157" i="6" s="1"/>
  <c r="K157" i="6" s="1"/>
  <c r="L157" i="6" s="1"/>
  <c r="M157" i="6" s="1"/>
  <c r="N157" i="6" s="1"/>
  <c r="O157" i="6" s="1"/>
  <c r="P157" i="6" s="1"/>
  <c r="Q157" i="6" s="1"/>
  <c r="R157" i="6" s="1"/>
  <c r="S157" i="6" s="1"/>
  <c r="T157" i="6" s="1"/>
  <c r="U157" i="6" s="1"/>
  <c r="V157" i="6" s="1"/>
  <c r="W157" i="6" s="1"/>
  <c r="X157" i="6" s="1"/>
  <c r="Y157" i="6" s="1"/>
  <c r="Z157" i="6" s="1"/>
  <c r="C158" i="6"/>
  <c r="D158" i="6" s="1"/>
  <c r="E158" i="6" s="1"/>
  <c r="F158" i="6" s="1"/>
  <c r="G158" i="6" s="1"/>
  <c r="H158" i="6" s="1"/>
  <c r="I158" i="6" s="1"/>
  <c r="J158" i="6" s="1"/>
  <c r="K158" i="6" s="1"/>
  <c r="L158" i="6" s="1"/>
  <c r="M158" i="6" s="1"/>
  <c r="N158" i="6" s="1"/>
  <c r="O158" i="6" s="1"/>
  <c r="P158" i="6" s="1"/>
  <c r="Q158" i="6" s="1"/>
  <c r="R158" i="6" s="1"/>
  <c r="S158" i="6" s="1"/>
  <c r="T158" i="6" s="1"/>
  <c r="U158" i="6" s="1"/>
  <c r="V158" i="6" s="1"/>
  <c r="W158" i="6" s="1"/>
  <c r="X158" i="6" s="1"/>
  <c r="Y158" i="6" s="1"/>
  <c r="Z158" i="6" s="1"/>
  <c r="C159" i="6"/>
  <c r="D159" i="6" s="1"/>
  <c r="E159" i="6" s="1"/>
  <c r="F159" i="6" s="1"/>
  <c r="G159" i="6" s="1"/>
  <c r="H159" i="6" s="1"/>
  <c r="I159" i="6" s="1"/>
  <c r="J159" i="6" s="1"/>
  <c r="K159" i="6" s="1"/>
  <c r="L159" i="6" s="1"/>
  <c r="M159" i="6" s="1"/>
  <c r="N159" i="6" s="1"/>
  <c r="O159" i="6" s="1"/>
  <c r="P159" i="6" s="1"/>
  <c r="Q159" i="6" s="1"/>
  <c r="R159" i="6" s="1"/>
  <c r="S159" i="6" s="1"/>
  <c r="T159" i="6" s="1"/>
  <c r="U159" i="6" s="1"/>
  <c r="V159" i="6" s="1"/>
  <c r="W159" i="6" s="1"/>
  <c r="X159" i="6" s="1"/>
  <c r="Y159" i="6" s="1"/>
  <c r="Z159" i="6" s="1"/>
  <c r="C160" i="6"/>
  <c r="D160" i="6" s="1"/>
  <c r="E160" i="6" s="1"/>
  <c r="F160" i="6" s="1"/>
  <c r="G160" i="6" s="1"/>
  <c r="H160" i="6" s="1"/>
  <c r="I160" i="6" s="1"/>
  <c r="J160" i="6" s="1"/>
  <c r="K160" i="6" s="1"/>
  <c r="L160" i="6" s="1"/>
  <c r="M160" i="6" s="1"/>
  <c r="N160" i="6" s="1"/>
  <c r="O160" i="6" s="1"/>
  <c r="P160" i="6" s="1"/>
  <c r="Q160" i="6" s="1"/>
  <c r="R160" i="6" s="1"/>
  <c r="S160" i="6" s="1"/>
  <c r="T160" i="6" s="1"/>
  <c r="U160" i="6" s="1"/>
  <c r="V160" i="6" s="1"/>
  <c r="W160" i="6" s="1"/>
  <c r="X160" i="6" s="1"/>
  <c r="Y160" i="6" s="1"/>
  <c r="Z160" i="6" s="1"/>
  <c r="C161" i="6"/>
  <c r="D161" i="6" s="1"/>
  <c r="E161" i="6" s="1"/>
  <c r="F161" i="6" s="1"/>
  <c r="G161" i="6" s="1"/>
  <c r="H161" i="6" s="1"/>
  <c r="I161" i="6" s="1"/>
  <c r="J161" i="6" s="1"/>
  <c r="K161" i="6" s="1"/>
  <c r="L161" i="6" s="1"/>
  <c r="M161" i="6" s="1"/>
  <c r="N161" i="6" s="1"/>
  <c r="O161" i="6" s="1"/>
  <c r="P161" i="6" s="1"/>
  <c r="Q161" i="6" s="1"/>
  <c r="R161" i="6" s="1"/>
  <c r="S161" i="6" s="1"/>
  <c r="T161" i="6" s="1"/>
  <c r="U161" i="6" s="1"/>
  <c r="V161" i="6" s="1"/>
  <c r="W161" i="6" s="1"/>
  <c r="X161" i="6" s="1"/>
  <c r="Y161" i="6" s="1"/>
  <c r="Z161" i="6" s="1"/>
  <c r="C162" i="6"/>
  <c r="D162" i="6" s="1"/>
  <c r="E162" i="6" s="1"/>
  <c r="F162" i="6" s="1"/>
  <c r="G162" i="6" s="1"/>
  <c r="H162" i="6" s="1"/>
  <c r="I162" i="6" s="1"/>
  <c r="J162" i="6" s="1"/>
  <c r="K162" i="6" s="1"/>
  <c r="L162" i="6" s="1"/>
  <c r="M162" i="6" s="1"/>
  <c r="N162" i="6" s="1"/>
  <c r="O162" i="6" s="1"/>
  <c r="P162" i="6" s="1"/>
  <c r="Q162" i="6" s="1"/>
  <c r="R162" i="6" s="1"/>
  <c r="S162" i="6" s="1"/>
  <c r="T162" i="6" s="1"/>
  <c r="U162" i="6" s="1"/>
  <c r="V162" i="6" s="1"/>
  <c r="W162" i="6" s="1"/>
  <c r="X162" i="6" s="1"/>
  <c r="Y162" i="6" s="1"/>
  <c r="Z162" i="6" s="1"/>
  <c r="C163" i="6"/>
  <c r="D163" i="6" s="1"/>
  <c r="E163" i="6" s="1"/>
  <c r="F163" i="6" s="1"/>
  <c r="G163" i="6" s="1"/>
  <c r="H163" i="6" s="1"/>
  <c r="I163" i="6" s="1"/>
  <c r="J163" i="6" s="1"/>
  <c r="K163" i="6" s="1"/>
  <c r="L163" i="6" s="1"/>
  <c r="M163" i="6" s="1"/>
  <c r="N163" i="6" s="1"/>
  <c r="O163" i="6" s="1"/>
  <c r="P163" i="6" s="1"/>
  <c r="Q163" i="6" s="1"/>
  <c r="R163" i="6" s="1"/>
  <c r="S163" i="6" s="1"/>
  <c r="T163" i="6" s="1"/>
  <c r="U163" i="6" s="1"/>
  <c r="V163" i="6" s="1"/>
  <c r="W163" i="6" s="1"/>
  <c r="X163" i="6" s="1"/>
  <c r="Y163" i="6" s="1"/>
  <c r="Z163" i="6" s="1"/>
  <c r="C164" i="6"/>
  <c r="D164" i="6" s="1"/>
  <c r="E164" i="6" s="1"/>
  <c r="F164" i="6" s="1"/>
  <c r="G164" i="6" s="1"/>
  <c r="H164" i="6" s="1"/>
  <c r="I164" i="6" s="1"/>
  <c r="J164" i="6" s="1"/>
  <c r="K164" i="6" s="1"/>
  <c r="L164" i="6" s="1"/>
  <c r="M164" i="6" s="1"/>
  <c r="N164" i="6" s="1"/>
  <c r="O164" i="6" s="1"/>
  <c r="P164" i="6" s="1"/>
  <c r="Q164" i="6" s="1"/>
  <c r="R164" i="6" s="1"/>
  <c r="S164" i="6" s="1"/>
  <c r="T164" i="6" s="1"/>
  <c r="U164" i="6" s="1"/>
  <c r="V164" i="6" s="1"/>
  <c r="W164" i="6" s="1"/>
  <c r="X164" i="6" s="1"/>
  <c r="Y164" i="6" s="1"/>
  <c r="Z164" i="6" s="1"/>
  <c r="C165" i="6"/>
  <c r="D165" i="6" s="1"/>
  <c r="E165" i="6" s="1"/>
  <c r="F165" i="6" s="1"/>
  <c r="G165" i="6" s="1"/>
  <c r="H165" i="6" s="1"/>
  <c r="I165" i="6" s="1"/>
  <c r="J165" i="6" s="1"/>
  <c r="K165" i="6" s="1"/>
  <c r="L165" i="6" s="1"/>
  <c r="M165" i="6" s="1"/>
  <c r="N165" i="6" s="1"/>
  <c r="O165" i="6" s="1"/>
  <c r="P165" i="6" s="1"/>
  <c r="Q165" i="6" s="1"/>
  <c r="R165" i="6" s="1"/>
  <c r="S165" i="6" s="1"/>
  <c r="T165" i="6" s="1"/>
  <c r="U165" i="6" s="1"/>
  <c r="V165" i="6" s="1"/>
  <c r="W165" i="6" s="1"/>
  <c r="X165" i="6" s="1"/>
  <c r="Y165" i="6" s="1"/>
  <c r="Z165" i="6" s="1"/>
  <c r="C166" i="6"/>
  <c r="D166" i="6" s="1"/>
  <c r="E166" i="6" s="1"/>
  <c r="F166" i="6" s="1"/>
  <c r="G166" i="6" s="1"/>
  <c r="H166" i="6" s="1"/>
  <c r="I166" i="6" s="1"/>
  <c r="J166" i="6" s="1"/>
  <c r="K166" i="6" s="1"/>
  <c r="L166" i="6" s="1"/>
  <c r="M166" i="6" s="1"/>
  <c r="N166" i="6" s="1"/>
  <c r="O166" i="6" s="1"/>
  <c r="P166" i="6" s="1"/>
  <c r="Q166" i="6" s="1"/>
  <c r="R166" i="6" s="1"/>
  <c r="S166" i="6" s="1"/>
  <c r="T166" i="6" s="1"/>
  <c r="U166" i="6" s="1"/>
  <c r="V166" i="6" s="1"/>
  <c r="W166" i="6" s="1"/>
  <c r="X166" i="6" s="1"/>
  <c r="Y166" i="6" s="1"/>
  <c r="Z166" i="6" s="1"/>
  <c r="C167" i="6"/>
  <c r="D167" i="6" s="1"/>
  <c r="E167" i="6" s="1"/>
  <c r="F167" i="6" s="1"/>
  <c r="G167" i="6" s="1"/>
  <c r="H167" i="6" s="1"/>
  <c r="I167" i="6" s="1"/>
  <c r="J167" i="6" s="1"/>
  <c r="K167" i="6" s="1"/>
  <c r="L167" i="6" s="1"/>
  <c r="M167" i="6" s="1"/>
  <c r="N167" i="6" s="1"/>
  <c r="O167" i="6" s="1"/>
  <c r="P167" i="6" s="1"/>
  <c r="Q167" i="6" s="1"/>
  <c r="R167" i="6" s="1"/>
  <c r="S167" i="6" s="1"/>
  <c r="T167" i="6" s="1"/>
  <c r="U167" i="6" s="1"/>
  <c r="V167" i="6" s="1"/>
  <c r="W167" i="6" s="1"/>
  <c r="X167" i="6" s="1"/>
  <c r="Y167" i="6" s="1"/>
  <c r="Z167" i="6" s="1"/>
  <c r="C168" i="6"/>
  <c r="D168" i="6" s="1"/>
  <c r="E168" i="6" s="1"/>
  <c r="F168" i="6" s="1"/>
  <c r="G168" i="6" s="1"/>
  <c r="H168" i="6" s="1"/>
  <c r="I168" i="6" s="1"/>
  <c r="J168" i="6" s="1"/>
  <c r="K168" i="6" s="1"/>
  <c r="L168" i="6" s="1"/>
  <c r="M168" i="6" s="1"/>
  <c r="N168" i="6" s="1"/>
  <c r="O168" i="6" s="1"/>
  <c r="P168" i="6" s="1"/>
  <c r="Q168" i="6" s="1"/>
  <c r="R168" i="6" s="1"/>
  <c r="S168" i="6" s="1"/>
  <c r="T168" i="6" s="1"/>
  <c r="U168" i="6" s="1"/>
  <c r="V168" i="6" s="1"/>
  <c r="W168" i="6" s="1"/>
  <c r="X168" i="6" s="1"/>
  <c r="Y168" i="6" s="1"/>
  <c r="Z168" i="6" s="1"/>
  <c r="C169" i="6"/>
  <c r="D169" i="6" s="1"/>
  <c r="E169" i="6" s="1"/>
  <c r="F169" i="6" s="1"/>
  <c r="G169" i="6" s="1"/>
  <c r="H169" i="6" s="1"/>
  <c r="I169" i="6" s="1"/>
  <c r="J169" i="6" s="1"/>
  <c r="K169" i="6" s="1"/>
  <c r="L169" i="6" s="1"/>
  <c r="M169" i="6" s="1"/>
  <c r="N169" i="6" s="1"/>
  <c r="O169" i="6" s="1"/>
  <c r="P169" i="6" s="1"/>
  <c r="Q169" i="6" s="1"/>
  <c r="R169" i="6" s="1"/>
  <c r="S169" i="6" s="1"/>
  <c r="T169" i="6" s="1"/>
  <c r="U169" i="6" s="1"/>
  <c r="V169" i="6" s="1"/>
  <c r="W169" i="6" s="1"/>
  <c r="X169" i="6" s="1"/>
  <c r="Y169" i="6" s="1"/>
  <c r="Z169" i="6" s="1"/>
  <c r="C170" i="6"/>
  <c r="D170" i="6" s="1"/>
  <c r="E170" i="6" s="1"/>
  <c r="F170" i="6" s="1"/>
  <c r="G170" i="6" s="1"/>
  <c r="H170" i="6" s="1"/>
  <c r="I170" i="6" s="1"/>
  <c r="J170" i="6" s="1"/>
  <c r="K170" i="6" s="1"/>
  <c r="L170" i="6" s="1"/>
  <c r="M170" i="6" s="1"/>
  <c r="N170" i="6" s="1"/>
  <c r="O170" i="6" s="1"/>
  <c r="P170" i="6" s="1"/>
  <c r="Q170" i="6" s="1"/>
  <c r="R170" i="6" s="1"/>
  <c r="S170" i="6" s="1"/>
  <c r="T170" i="6" s="1"/>
  <c r="U170" i="6" s="1"/>
  <c r="V170" i="6" s="1"/>
  <c r="W170" i="6" s="1"/>
  <c r="X170" i="6" s="1"/>
  <c r="Y170" i="6" s="1"/>
  <c r="Z170" i="6" s="1"/>
  <c r="C171" i="6"/>
  <c r="D171" i="6" s="1"/>
  <c r="E171" i="6" s="1"/>
  <c r="F171" i="6" s="1"/>
  <c r="G171" i="6" s="1"/>
  <c r="H171" i="6" s="1"/>
  <c r="I171" i="6" s="1"/>
  <c r="J171" i="6" s="1"/>
  <c r="K171" i="6" s="1"/>
  <c r="L171" i="6" s="1"/>
  <c r="M171" i="6" s="1"/>
  <c r="N171" i="6" s="1"/>
  <c r="O171" i="6" s="1"/>
  <c r="P171" i="6" s="1"/>
  <c r="Q171" i="6" s="1"/>
  <c r="R171" i="6" s="1"/>
  <c r="S171" i="6" s="1"/>
  <c r="T171" i="6" s="1"/>
  <c r="U171" i="6" s="1"/>
  <c r="V171" i="6" s="1"/>
  <c r="W171" i="6" s="1"/>
  <c r="X171" i="6" s="1"/>
  <c r="Y171" i="6" s="1"/>
  <c r="Z171" i="6" s="1"/>
  <c r="C172" i="6"/>
  <c r="D172" i="6" s="1"/>
  <c r="E172" i="6" s="1"/>
  <c r="F172" i="6" s="1"/>
  <c r="G172" i="6" s="1"/>
  <c r="H172" i="6" s="1"/>
  <c r="I172" i="6" s="1"/>
  <c r="J172" i="6" s="1"/>
  <c r="K172" i="6" s="1"/>
  <c r="L172" i="6" s="1"/>
  <c r="M172" i="6" s="1"/>
  <c r="N172" i="6" s="1"/>
  <c r="O172" i="6" s="1"/>
  <c r="P172" i="6" s="1"/>
  <c r="Q172" i="6" s="1"/>
  <c r="R172" i="6" s="1"/>
  <c r="S172" i="6" s="1"/>
  <c r="T172" i="6" s="1"/>
  <c r="U172" i="6" s="1"/>
  <c r="V172" i="6" s="1"/>
  <c r="W172" i="6" s="1"/>
  <c r="X172" i="6" s="1"/>
  <c r="Y172" i="6" s="1"/>
  <c r="Z172" i="6" s="1"/>
  <c r="C173" i="6"/>
  <c r="D173" i="6" s="1"/>
  <c r="E173" i="6" s="1"/>
  <c r="F173" i="6" s="1"/>
  <c r="G173" i="6" s="1"/>
  <c r="H173" i="6" s="1"/>
  <c r="I173" i="6" s="1"/>
  <c r="J173" i="6" s="1"/>
  <c r="K173" i="6" s="1"/>
  <c r="L173" i="6" s="1"/>
  <c r="M173" i="6" s="1"/>
  <c r="N173" i="6" s="1"/>
  <c r="O173" i="6" s="1"/>
  <c r="P173" i="6" s="1"/>
  <c r="Q173" i="6" s="1"/>
  <c r="R173" i="6" s="1"/>
  <c r="S173" i="6" s="1"/>
  <c r="T173" i="6" s="1"/>
  <c r="U173" i="6" s="1"/>
  <c r="V173" i="6" s="1"/>
  <c r="W173" i="6" s="1"/>
  <c r="X173" i="6" s="1"/>
  <c r="Y173" i="6" s="1"/>
  <c r="Z173" i="6" s="1"/>
  <c r="C174" i="6"/>
  <c r="D174" i="6" s="1"/>
  <c r="E174" i="6" s="1"/>
  <c r="F174" i="6" s="1"/>
  <c r="G174" i="6" s="1"/>
  <c r="H174" i="6" s="1"/>
  <c r="I174" i="6" s="1"/>
  <c r="J174" i="6" s="1"/>
  <c r="K174" i="6" s="1"/>
  <c r="L174" i="6" s="1"/>
  <c r="M174" i="6" s="1"/>
  <c r="N174" i="6" s="1"/>
  <c r="O174" i="6" s="1"/>
  <c r="P174" i="6" s="1"/>
  <c r="Q174" i="6" s="1"/>
  <c r="R174" i="6" s="1"/>
  <c r="S174" i="6" s="1"/>
  <c r="T174" i="6" s="1"/>
  <c r="U174" i="6" s="1"/>
  <c r="V174" i="6" s="1"/>
  <c r="W174" i="6" s="1"/>
  <c r="X174" i="6" s="1"/>
  <c r="Y174" i="6" s="1"/>
  <c r="Z174" i="6" s="1"/>
  <c r="C175" i="6"/>
  <c r="D175" i="6" s="1"/>
  <c r="E175" i="6" s="1"/>
  <c r="F175" i="6" s="1"/>
  <c r="G175" i="6" s="1"/>
  <c r="H175" i="6" s="1"/>
  <c r="I175" i="6" s="1"/>
  <c r="J175" i="6" s="1"/>
  <c r="K175" i="6" s="1"/>
  <c r="L175" i="6" s="1"/>
  <c r="M175" i="6" s="1"/>
  <c r="N175" i="6" s="1"/>
  <c r="O175" i="6" s="1"/>
  <c r="P175" i="6" s="1"/>
  <c r="Q175" i="6" s="1"/>
  <c r="R175" i="6" s="1"/>
  <c r="S175" i="6" s="1"/>
  <c r="T175" i="6" s="1"/>
  <c r="U175" i="6" s="1"/>
  <c r="V175" i="6" s="1"/>
  <c r="W175" i="6" s="1"/>
  <c r="X175" i="6" s="1"/>
  <c r="Y175" i="6" s="1"/>
  <c r="Z175" i="6" s="1"/>
  <c r="C176" i="6"/>
  <c r="D176" i="6" s="1"/>
  <c r="E176" i="6" s="1"/>
  <c r="F176" i="6" s="1"/>
  <c r="G176" i="6" s="1"/>
  <c r="H176" i="6" s="1"/>
  <c r="I176" i="6" s="1"/>
  <c r="J176" i="6" s="1"/>
  <c r="K176" i="6" s="1"/>
  <c r="L176" i="6" s="1"/>
  <c r="M176" i="6" s="1"/>
  <c r="N176" i="6" s="1"/>
  <c r="O176" i="6" s="1"/>
  <c r="P176" i="6" s="1"/>
  <c r="Q176" i="6" s="1"/>
  <c r="R176" i="6" s="1"/>
  <c r="S176" i="6" s="1"/>
  <c r="T176" i="6" s="1"/>
  <c r="U176" i="6" s="1"/>
  <c r="V176" i="6" s="1"/>
  <c r="W176" i="6" s="1"/>
  <c r="X176" i="6" s="1"/>
  <c r="Y176" i="6" s="1"/>
  <c r="Z176" i="6" s="1"/>
  <c r="C177" i="6"/>
  <c r="D177" i="6" s="1"/>
  <c r="E177" i="6" s="1"/>
  <c r="F177" i="6" s="1"/>
  <c r="G177" i="6" s="1"/>
  <c r="H177" i="6" s="1"/>
  <c r="I177" i="6" s="1"/>
  <c r="J177" i="6" s="1"/>
  <c r="K177" i="6" s="1"/>
  <c r="L177" i="6" s="1"/>
  <c r="M177" i="6" s="1"/>
  <c r="N177" i="6" s="1"/>
  <c r="O177" i="6" s="1"/>
  <c r="P177" i="6" s="1"/>
  <c r="Q177" i="6" s="1"/>
  <c r="R177" i="6" s="1"/>
  <c r="S177" i="6" s="1"/>
  <c r="T177" i="6" s="1"/>
  <c r="U177" i="6" s="1"/>
  <c r="V177" i="6" s="1"/>
  <c r="W177" i="6" s="1"/>
  <c r="X177" i="6" s="1"/>
  <c r="Y177" i="6" s="1"/>
  <c r="Z177" i="6" s="1"/>
  <c r="C178" i="6"/>
  <c r="D178" i="6" s="1"/>
  <c r="E178" i="6" s="1"/>
  <c r="F178" i="6" s="1"/>
  <c r="G178" i="6" s="1"/>
  <c r="H178" i="6" s="1"/>
  <c r="I178" i="6" s="1"/>
  <c r="J178" i="6" s="1"/>
  <c r="K178" i="6" s="1"/>
  <c r="L178" i="6" s="1"/>
  <c r="M178" i="6" s="1"/>
  <c r="N178" i="6" s="1"/>
  <c r="O178" i="6" s="1"/>
  <c r="P178" i="6" s="1"/>
  <c r="Q178" i="6" s="1"/>
  <c r="R178" i="6" s="1"/>
  <c r="S178" i="6" s="1"/>
  <c r="T178" i="6" s="1"/>
  <c r="U178" i="6" s="1"/>
  <c r="V178" i="6" s="1"/>
  <c r="W178" i="6" s="1"/>
  <c r="X178" i="6" s="1"/>
  <c r="Y178" i="6" s="1"/>
  <c r="Z178" i="6" s="1"/>
  <c r="C179" i="6"/>
  <c r="D179" i="6" s="1"/>
  <c r="E179" i="6" s="1"/>
  <c r="F179" i="6" s="1"/>
  <c r="G179" i="6" s="1"/>
  <c r="H179" i="6" s="1"/>
  <c r="I179" i="6" s="1"/>
  <c r="J179" i="6" s="1"/>
  <c r="K179" i="6" s="1"/>
  <c r="L179" i="6" s="1"/>
  <c r="M179" i="6" s="1"/>
  <c r="N179" i="6" s="1"/>
  <c r="O179" i="6" s="1"/>
  <c r="P179" i="6" s="1"/>
  <c r="Q179" i="6" s="1"/>
  <c r="R179" i="6" s="1"/>
  <c r="S179" i="6" s="1"/>
  <c r="T179" i="6" s="1"/>
  <c r="U179" i="6" s="1"/>
  <c r="V179" i="6" s="1"/>
  <c r="W179" i="6" s="1"/>
  <c r="X179" i="6" s="1"/>
  <c r="Y179" i="6" s="1"/>
  <c r="Z179" i="6" s="1"/>
  <c r="C180" i="6"/>
  <c r="D180" i="6" s="1"/>
  <c r="E180" i="6" s="1"/>
  <c r="F180" i="6" s="1"/>
  <c r="G180" i="6" s="1"/>
  <c r="H180" i="6" s="1"/>
  <c r="I180" i="6" s="1"/>
  <c r="J180" i="6" s="1"/>
  <c r="K180" i="6" s="1"/>
  <c r="L180" i="6" s="1"/>
  <c r="M180" i="6" s="1"/>
  <c r="N180" i="6" s="1"/>
  <c r="O180" i="6" s="1"/>
  <c r="P180" i="6" s="1"/>
  <c r="Q180" i="6" s="1"/>
  <c r="R180" i="6" s="1"/>
  <c r="S180" i="6" s="1"/>
  <c r="T180" i="6" s="1"/>
  <c r="U180" i="6" s="1"/>
  <c r="V180" i="6" s="1"/>
  <c r="W180" i="6" s="1"/>
  <c r="X180" i="6" s="1"/>
  <c r="Y180" i="6" s="1"/>
  <c r="Z180" i="6" s="1"/>
  <c r="C181" i="6"/>
  <c r="D181" i="6" s="1"/>
  <c r="E181" i="6" s="1"/>
  <c r="F181" i="6" s="1"/>
  <c r="G181" i="6" s="1"/>
  <c r="H181" i="6" s="1"/>
  <c r="I181" i="6" s="1"/>
  <c r="J181" i="6" s="1"/>
  <c r="K181" i="6" s="1"/>
  <c r="L181" i="6" s="1"/>
  <c r="M181" i="6" s="1"/>
  <c r="N181" i="6" s="1"/>
  <c r="O181" i="6" s="1"/>
  <c r="P181" i="6" s="1"/>
  <c r="Q181" i="6" s="1"/>
  <c r="R181" i="6" s="1"/>
  <c r="S181" i="6" s="1"/>
  <c r="T181" i="6" s="1"/>
  <c r="U181" i="6" s="1"/>
  <c r="V181" i="6" s="1"/>
  <c r="W181" i="6" s="1"/>
  <c r="X181" i="6" s="1"/>
  <c r="Y181" i="6" s="1"/>
  <c r="Z181" i="6" s="1"/>
  <c r="C182" i="6"/>
  <c r="D182" i="6" s="1"/>
  <c r="E182" i="6" s="1"/>
  <c r="F182" i="6" s="1"/>
  <c r="G182" i="6" s="1"/>
  <c r="H182" i="6" s="1"/>
  <c r="I182" i="6" s="1"/>
  <c r="J182" i="6" s="1"/>
  <c r="K182" i="6" s="1"/>
  <c r="L182" i="6" s="1"/>
  <c r="M182" i="6" s="1"/>
  <c r="N182" i="6" s="1"/>
  <c r="O182" i="6" s="1"/>
  <c r="P182" i="6" s="1"/>
  <c r="Q182" i="6" s="1"/>
  <c r="R182" i="6" s="1"/>
  <c r="S182" i="6" s="1"/>
  <c r="T182" i="6" s="1"/>
  <c r="U182" i="6" s="1"/>
  <c r="V182" i="6" s="1"/>
  <c r="W182" i="6" s="1"/>
  <c r="X182" i="6" s="1"/>
  <c r="Y182" i="6" s="1"/>
  <c r="Z182" i="6" s="1"/>
  <c r="C183" i="6"/>
  <c r="D183" i="6" s="1"/>
  <c r="E183" i="6" s="1"/>
  <c r="F183" i="6" s="1"/>
  <c r="G183" i="6" s="1"/>
  <c r="H183" i="6" s="1"/>
  <c r="I183" i="6" s="1"/>
  <c r="J183" i="6" s="1"/>
  <c r="K183" i="6" s="1"/>
  <c r="L183" i="6" s="1"/>
  <c r="M183" i="6" s="1"/>
  <c r="N183" i="6" s="1"/>
  <c r="O183" i="6" s="1"/>
  <c r="P183" i="6" s="1"/>
  <c r="Q183" i="6" s="1"/>
  <c r="R183" i="6" s="1"/>
  <c r="S183" i="6" s="1"/>
  <c r="T183" i="6" s="1"/>
  <c r="U183" i="6" s="1"/>
  <c r="V183" i="6" s="1"/>
  <c r="W183" i="6" s="1"/>
  <c r="X183" i="6" s="1"/>
  <c r="Y183" i="6" s="1"/>
  <c r="Z183" i="6" s="1"/>
  <c r="C184" i="6"/>
  <c r="D184" i="6" s="1"/>
  <c r="E184" i="6" s="1"/>
  <c r="F184" i="6" s="1"/>
  <c r="G184" i="6" s="1"/>
  <c r="H184" i="6" s="1"/>
  <c r="I184" i="6" s="1"/>
  <c r="J184" i="6" s="1"/>
  <c r="K184" i="6" s="1"/>
  <c r="L184" i="6" s="1"/>
  <c r="M184" i="6" s="1"/>
  <c r="N184" i="6" s="1"/>
  <c r="O184" i="6" s="1"/>
  <c r="P184" i="6" s="1"/>
  <c r="Q184" i="6" s="1"/>
  <c r="R184" i="6" s="1"/>
  <c r="S184" i="6" s="1"/>
  <c r="T184" i="6" s="1"/>
  <c r="U184" i="6" s="1"/>
  <c r="V184" i="6" s="1"/>
  <c r="W184" i="6" s="1"/>
  <c r="X184" i="6" s="1"/>
  <c r="Y184" i="6" s="1"/>
  <c r="Z184" i="6" s="1"/>
  <c r="C185" i="6"/>
  <c r="D185" i="6" s="1"/>
  <c r="E185" i="6" s="1"/>
  <c r="F185" i="6" s="1"/>
  <c r="G185" i="6" s="1"/>
  <c r="H185" i="6" s="1"/>
  <c r="I185" i="6" s="1"/>
  <c r="J185" i="6" s="1"/>
  <c r="K185" i="6" s="1"/>
  <c r="L185" i="6" s="1"/>
  <c r="M185" i="6" s="1"/>
  <c r="N185" i="6" s="1"/>
  <c r="O185" i="6" s="1"/>
  <c r="P185" i="6" s="1"/>
  <c r="Q185" i="6" s="1"/>
  <c r="R185" i="6" s="1"/>
  <c r="S185" i="6" s="1"/>
  <c r="T185" i="6" s="1"/>
  <c r="U185" i="6" s="1"/>
  <c r="V185" i="6" s="1"/>
  <c r="W185" i="6" s="1"/>
  <c r="X185" i="6" s="1"/>
  <c r="Y185" i="6" s="1"/>
  <c r="Z185" i="6" s="1"/>
  <c r="C186" i="6"/>
  <c r="D186" i="6" s="1"/>
  <c r="E186" i="6" s="1"/>
  <c r="F186" i="6" s="1"/>
  <c r="G186" i="6" s="1"/>
  <c r="H186" i="6" s="1"/>
  <c r="I186" i="6" s="1"/>
  <c r="J186" i="6" s="1"/>
  <c r="K186" i="6" s="1"/>
  <c r="L186" i="6" s="1"/>
  <c r="M186" i="6" s="1"/>
  <c r="N186" i="6" s="1"/>
  <c r="O186" i="6" s="1"/>
  <c r="P186" i="6" s="1"/>
  <c r="Q186" i="6" s="1"/>
  <c r="R186" i="6" s="1"/>
  <c r="S186" i="6" s="1"/>
  <c r="T186" i="6" s="1"/>
  <c r="U186" i="6" s="1"/>
  <c r="V186" i="6" s="1"/>
  <c r="W186" i="6" s="1"/>
  <c r="X186" i="6" s="1"/>
  <c r="Y186" i="6" s="1"/>
  <c r="Z186" i="6" s="1"/>
  <c r="C187" i="6"/>
  <c r="D187" i="6" s="1"/>
  <c r="E187" i="6" s="1"/>
  <c r="F187" i="6" s="1"/>
  <c r="G187" i="6" s="1"/>
  <c r="H187" i="6" s="1"/>
  <c r="I187" i="6" s="1"/>
  <c r="J187" i="6" s="1"/>
  <c r="K187" i="6" s="1"/>
  <c r="L187" i="6" s="1"/>
  <c r="M187" i="6" s="1"/>
  <c r="N187" i="6" s="1"/>
  <c r="O187" i="6" s="1"/>
  <c r="P187" i="6" s="1"/>
  <c r="Q187" i="6" s="1"/>
  <c r="R187" i="6" s="1"/>
  <c r="S187" i="6" s="1"/>
  <c r="T187" i="6" s="1"/>
  <c r="U187" i="6" s="1"/>
  <c r="V187" i="6" s="1"/>
  <c r="W187" i="6" s="1"/>
  <c r="X187" i="6" s="1"/>
  <c r="Y187" i="6" s="1"/>
  <c r="Z187" i="6" s="1"/>
  <c r="C188" i="6"/>
  <c r="D188" i="6" s="1"/>
  <c r="E188" i="6" s="1"/>
  <c r="F188" i="6" s="1"/>
  <c r="G188" i="6" s="1"/>
  <c r="H188" i="6" s="1"/>
  <c r="I188" i="6" s="1"/>
  <c r="J188" i="6" s="1"/>
  <c r="K188" i="6" s="1"/>
  <c r="L188" i="6" s="1"/>
  <c r="M188" i="6" s="1"/>
  <c r="N188" i="6" s="1"/>
  <c r="O188" i="6" s="1"/>
  <c r="P188" i="6" s="1"/>
  <c r="Q188" i="6" s="1"/>
  <c r="R188" i="6" s="1"/>
  <c r="S188" i="6" s="1"/>
  <c r="T188" i="6" s="1"/>
  <c r="U188" i="6" s="1"/>
  <c r="V188" i="6" s="1"/>
  <c r="W188" i="6" s="1"/>
  <c r="X188" i="6" s="1"/>
  <c r="Y188" i="6" s="1"/>
  <c r="Z188" i="6" s="1"/>
  <c r="C10" i="6"/>
  <c r="D10" i="6" s="1"/>
  <c r="E10" i="6"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C11" i="4"/>
  <c r="D11" i="4" s="1"/>
  <c r="E11" i="4" s="1"/>
  <c r="F11" i="4" s="1"/>
  <c r="G11" i="4" s="1"/>
  <c r="H11" i="4" s="1"/>
  <c r="I11" i="4" s="1"/>
  <c r="J11" i="4" s="1"/>
  <c r="K11" i="4" s="1"/>
  <c r="L11" i="4" s="1"/>
  <c r="M11" i="4" s="1"/>
  <c r="N11" i="4" s="1"/>
  <c r="O11" i="4" s="1"/>
  <c r="P11" i="4" s="1"/>
  <c r="Q11" i="4" s="1"/>
  <c r="R11" i="4" s="1"/>
  <c r="S11" i="4" s="1"/>
  <c r="T11" i="4" s="1"/>
  <c r="U11" i="4" s="1"/>
  <c r="V11" i="4" s="1"/>
  <c r="W11" i="4" s="1"/>
  <c r="X11" i="4" s="1"/>
  <c r="Y11" i="4" s="1"/>
  <c r="Z11" i="4" s="1"/>
  <c r="C12" i="4"/>
  <c r="D12" i="4" s="1"/>
  <c r="E12" i="4" s="1"/>
  <c r="F12" i="4" s="1"/>
  <c r="G12" i="4" s="1"/>
  <c r="H12" i="4" s="1"/>
  <c r="I12" i="4" s="1"/>
  <c r="J12" i="4" s="1"/>
  <c r="K12" i="4" s="1"/>
  <c r="L12" i="4" s="1"/>
  <c r="M12" i="4" s="1"/>
  <c r="N12" i="4" s="1"/>
  <c r="O12" i="4" s="1"/>
  <c r="P12" i="4" s="1"/>
  <c r="Q12" i="4" s="1"/>
  <c r="R12" i="4" s="1"/>
  <c r="S12" i="4" s="1"/>
  <c r="T12" i="4" s="1"/>
  <c r="U12" i="4" s="1"/>
  <c r="V12" i="4" s="1"/>
  <c r="W12" i="4" s="1"/>
  <c r="X12" i="4" s="1"/>
  <c r="Y12" i="4" s="1"/>
  <c r="Z12" i="4" s="1"/>
  <c r="C13" i="4"/>
  <c r="D13" i="4" s="1"/>
  <c r="E13" i="4" s="1"/>
  <c r="F13" i="4" s="1"/>
  <c r="G13" i="4" s="1"/>
  <c r="H13" i="4" s="1"/>
  <c r="I13" i="4" s="1"/>
  <c r="J13" i="4" s="1"/>
  <c r="K13" i="4" s="1"/>
  <c r="L13" i="4" s="1"/>
  <c r="M13" i="4" s="1"/>
  <c r="N13" i="4" s="1"/>
  <c r="O13" i="4" s="1"/>
  <c r="P13" i="4" s="1"/>
  <c r="Q13" i="4" s="1"/>
  <c r="R13" i="4" s="1"/>
  <c r="S13" i="4" s="1"/>
  <c r="T13" i="4" s="1"/>
  <c r="U13" i="4" s="1"/>
  <c r="V13" i="4" s="1"/>
  <c r="W13" i="4" s="1"/>
  <c r="X13" i="4" s="1"/>
  <c r="Y13" i="4" s="1"/>
  <c r="Z13" i="4" s="1"/>
  <c r="C14" i="4"/>
  <c r="D14" i="4" s="1"/>
  <c r="E14" i="4" s="1"/>
  <c r="F14" i="4" s="1"/>
  <c r="G14" i="4" s="1"/>
  <c r="H14" i="4" s="1"/>
  <c r="I14" i="4" s="1"/>
  <c r="J14" i="4" s="1"/>
  <c r="K14" i="4" s="1"/>
  <c r="L14" i="4" s="1"/>
  <c r="M14" i="4" s="1"/>
  <c r="N14" i="4" s="1"/>
  <c r="O14" i="4" s="1"/>
  <c r="P14" i="4" s="1"/>
  <c r="Q14" i="4" s="1"/>
  <c r="R14" i="4" s="1"/>
  <c r="S14" i="4" s="1"/>
  <c r="T14" i="4" s="1"/>
  <c r="U14" i="4" s="1"/>
  <c r="V14" i="4" s="1"/>
  <c r="W14" i="4" s="1"/>
  <c r="X14" i="4" s="1"/>
  <c r="Y14" i="4" s="1"/>
  <c r="Z14" i="4" s="1"/>
  <c r="C15" i="4"/>
  <c r="D15" i="4" s="1"/>
  <c r="E15" i="4" s="1"/>
  <c r="F15" i="4" s="1"/>
  <c r="G15" i="4" s="1"/>
  <c r="H15" i="4" s="1"/>
  <c r="I15" i="4" s="1"/>
  <c r="J15" i="4" s="1"/>
  <c r="K15" i="4" s="1"/>
  <c r="L15" i="4" s="1"/>
  <c r="M15" i="4" s="1"/>
  <c r="N15" i="4" s="1"/>
  <c r="O15" i="4" s="1"/>
  <c r="P15" i="4" s="1"/>
  <c r="Q15" i="4" s="1"/>
  <c r="R15" i="4" s="1"/>
  <c r="S15" i="4" s="1"/>
  <c r="T15" i="4" s="1"/>
  <c r="U15" i="4" s="1"/>
  <c r="V15" i="4" s="1"/>
  <c r="W15" i="4" s="1"/>
  <c r="X15" i="4" s="1"/>
  <c r="Y15" i="4" s="1"/>
  <c r="Z15" i="4" s="1"/>
  <c r="C16" i="4"/>
  <c r="D16" i="4" s="1"/>
  <c r="E16" i="4" s="1"/>
  <c r="F16" i="4" s="1"/>
  <c r="G16" i="4" s="1"/>
  <c r="H16" i="4" s="1"/>
  <c r="I16" i="4" s="1"/>
  <c r="J16" i="4" s="1"/>
  <c r="K16" i="4" s="1"/>
  <c r="L16" i="4" s="1"/>
  <c r="M16" i="4" s="1"/>
  <c r="N16" i="4" s="1"/>
  <c r="O16" i="4" s="1"/>
  <c r="P16" i="4" s="1"/>
  <c r="Q16" i="4" s="1"/>
  <c r="R16" i="4" s="1"/>
  <c r="S16" i="4" s="1"/>
  <c r="T16" i="4" s="1"/>
  <c r="U16" i="4" s="1"/>
  <c r="V16" i="4" s="1"/>
  <c r="W16" i="4" s="1"/>
  <c r="X16" i="4" s="1"/>
  <c r="Y16" i="4" s="1"/>
  <c r="Z16" i="4" s="1"/>
  <c r="C17" i="4"/>
  <c r="D17" i="4" s="1"/>
  <c r="E17" i="4" s="1"/>
  <c r="F17" i="4" s="1"/>
  <c r="G17" i="4" s="1"/>
  <c r="H17" i="4" s="1"/>
  <c r="I17" i="4" s="1"/>
  <c r="J17" i="4" s="1"/>
  <c r="K17" i="4" s="1"/>
  <c r="L17" i="4" s="1"/>
  <c r="M17" i="4" s="1"/>
  <c r="N17" i="4" s="1"/>
  <c r="O17" i="4" s="1"/>
  <c r="P17" i="4" s="1"/>
  <c r="Q17" i="4" s="1"/>
  <c r="R17" i="4" s="1"/>
  <c r="S17" i="4" s="1"/>
  <c r="T17" i="4" s="1"/>
  <c r="U17" i="4" s="1"/>
  <c r="V17" i="4" s="1"/>
  <c r="W17" i="4" s="1"/>
  <c r="X17" i="4" s="1"/>
  <c r="Y17" i="4" s="1"/>
  <c r="Z17" i="4" s="1"/>
  <c r="C18" i="4"/>
  <c r="D18" i="4" s="1"/>
  <c r="E18" i="4" s="1"/>
  <c r="F18" i="4" s="1"/>
  <c r="G18" i="4" s="1"/>
  <c r="H18" i="4" s="1"/>
  <c r="I18" i="4" s="1"/>
  <c r="J18" i="4" s="1"/>
  <c r="K18" i="4" s="1"/>
  <c r="L18" i="4" s="1"/>
  <c r="M18" i="4" s="1"/>
  <c r="N18" i="4" s="1"/>
  <c r="O18" i="4" s="1"/>
  <c r="P18" i="4" s="1"/>
  <c r="Q18" i="4" s="1"/>
  <c r="R18" i="4" s="1"/>
  <c r="S18" i="4" s="1"/>
  <c r="T18" i="4" s="1"/>
  <c r="U18" i="4" s="1"/>
  <c r="V18" i="4" s="1"/>
  <c r="W18" i="4" s="1"/>
  <c r="X18" i="4" s="1"/>
  <c r="Y18" i="4" s="1"/>
  <c r="Z18" i="4" s="1"/>
  <c r="C19" i="4"/>
  <c r="D19" i="4" s="1"/>
  <c r="E19" i="4" s="1"/>
  <c r="F19" i="4" s="1"/>
  <c r="G19" i="4" s="1"/>
  <c r="H19" i="4" s="1"/>
  <c r="I19" i="4" s="1"/>
  <c r="J19" i="4" s="1"/>
  <c r="K19" i="4" s="1"/>
  <c r="L19" i="4" s="1"/>
  <c r="M19" i="4" s="1"/>
  <c r="N19" i="4" s="1"/>
  <c r="O19" i="4" s="1"/>
  <c r="P19" i="4" s="1"/>
  <c r="Q19" i="4" s="1"/>
  <c r="R19" i="4" s="1"/>
  <c r="S19" i="4" s="1"/>
  <c r="T19" i="4" s="1"/>
  <c r="U19" i="4" s="1"/>
  <c r="V19" i="4" s="1"/>
  <c r="W19" i="4" s="1"/>
  <c r="X19" i="4" s="1"/>
  <c r="Y19" i="4" s="1"/>
  <c r="Z19" i="4" s="1"/>
  <c r="C20" i="4"/>
  <c r="D20" i="4" s="1"/>
  <c r="E20" i="4" s="1"/>
  <c r="F20" i="4" s="1"/>
  <c r="G20" i="4" s="1"/>
  <c r="H20" i="4" s="1"/>
  <c r="I20" i="4" s="1"/>
  <c r="J20" i="4" s="1"/>
  <c r="K20" i="4" s="1"/>
  <c r="L20" i="4" s="1"/>
  <c r="M20" i="4" s="1"/>
  <c r="N20" i="4" s="1"/>
  <c r="O20" i="4" s="1"/>
  <c r="P20" i="4" s="1"/>
  <c r="Q20" i="4" s="1"/>
  <c r="R20" i="4" s="1"/>
  <c r="S20" i="4" s="1"/>
  <c r="T20" i="4" s="1"/>
  <c r="U20" i="4" s="1"/>
  <c r="V20" i="4" s="1"/>
  <c r="W20" i="4" s="1"/>
  <c r="X20" i="4" s="1"/>
  <c r="Y20" i="4" s="1"/>
  <c r="Z20" i="4" s="1"/>
  <c r="C21" i="4"/>
  <c r="D21" i="4" s="1"/>
  <c r="E21" i="4" s="1"/>
  <c r="F21" i="4" s="1"/>
  <c r="G21" i="4" s="1"/>
  <c r="H21" i="4" s="1"/>
  <c r="I21" i="4" s="1"/>
  <c r="J21" i="4" s="1"/>
  <c r="K21" i="4" s="1"/>
  <c r="L21" i="4" s="1"/>
  <c r="M21" i="4" s="1"/>
  <c r="N21" i="4" s="1"/>
  <c r="O21" i="4" s="1"/>
  <c r="P21" i="4" s="1"/>
  <c r="Q21" i="4" s="1"/>
  <c r="R21" i="4" s="1"/>
  <c r="S21" i="4" s="1"/>
  <c r="T21" i="4" s="1"/>
  <c r="U21" i="4" s="1"/>
  <c r="V21" i="4" s="1"/>
  <c r="W21" i="4" s="1"/>
  <c r="X21" i="4" s="1"/>
  <c r="Y21" i="4" s="1"/>
  <c r="Z21" i="4" s="1"/>
  <c r="C22" i="4"/>
  <c r="D22" i="4" s="1"/>
  <c r="E22" i="4" s="1"/>
  <c r="F22" i="4" s="1"/>
  <c r="G22" i="4" s="1"/>
  <c r="H22" i="4" s="1"/>
  <c r="I22" i="4" s="1"/>
  <c r="J22" i="4" s="1"/>
  <c r="K22" i="4" s="1"/>
  <c r="L22" i="4" s="1"/>
  <c r="M22" i="4" s="1"/>
  <c r="N22" i="4" s="1"/>
  <c r="O22" i="4" s="1"/>
  <c r="P22" i="4" s="1"/>
  <c r="Q22" i="4" s="1"/>
  <c r="R22" i="4" s="1"/>
  <c r="S22" i="4" s="1"/>
  <c r="T22" i="4" s="1"/>
  <c r="U22" i="4" s="1"/>
  <c r="V22" i="4" s="1"/>
  <c r="W22" i="4" s="1"/>
  <c r="X22" i="4" s="1"/>
  <c r="Y22" i="4" s="1"/>
  <c r="Z22" i="4" s="1"/>
  <c r="C23" i="4"/>
  <c r="D23" i="4" s="1"/>
  <c r="E23" i="4" s="1"/>
  <c r="F23" i="4" s="1"/>
  <c r="G23" i="4" s="1"/>
  <c r="H23" i="4" s="1"/>
  <c r="I23" i="4" s="1"/>
  <c r="J23" i="4" s="1"/>
  <c r="K23" i="4" s="1"/>
  <c r="L23" i="4" s="1"/>
  <c r="M23" i="4" s="1"/>
  <c r="N23" i="4" s="1"/>
  <c r="O23" i="4" s="1"/>
  <c r="P23" i="4" s="1"/>
  <c r="Q23" i="4" s="1"/>
  <c r="R23" i="4" s="1"/>
  <c r="S23" i="4" s="1"/>
  <c r="T23" i="4" s="1"/>
  <c r="U23" i="4" s="1"/>
  <c r="V23" i="4" s="1"/>
  <c r="W23" i="4" s="1"/>
  <c r="X23" i="4" s="1"/>
  <c r="Y23" i="4" s="1"/>
  <c r="Z23" i="4" s="1"/>
  <c r="C24" i="4"/>
  <c r="D24" i="4" s="1"/>
  <c r="E24" i="4" s="1"/>
  <c r="F24" i="4" s="1"/>
  <c r="G24" i="4" s="1"/>
  <c r="H24" i="4" s="1"/>
  <c r="I24" i="4" s="1"/>
  <c r="J24" i="4" s="1"/>
  <c r="K24" i="4" s="1"/>
  <c r="L24" i="4" s="1"/>
  <c r="M24" i="4" s="1"/>
  <c r="N24" i="4" s="1"/>
  <c r="O24" i="4" s="1"/>
  <c r="P24" i="4" s="1"/>
  <c r="Q24" i="4" s="1"/>
  <c r="R24" i="4" s="1"/>
  <c r="S24" i="4" s="1"/>
  <c r="T24" i="4" s="1"/>
  <c r="U24" i="4" s="1"/>
  <c r="V24" i="4" s="1"/>
  <c r="W24" i="4" s="1"/>
  <c r="X24" i="4" s="1"/>
  <c r="Y24" i="4" s="1"/>
  <c r="Z24" i="4" s="1"/>
  <c r="C25" i="4"/>
  <c r="D25" i="4" s="1"/>
  <c r="E25" i="4" s="1"/>
  <c r="F25" i="4" s="1"/>
  <c r="G25" i="4" s="1"/>
  <c r="H25" i="4" s="1"/>
  <c r="I25" i="4" s="1"/>
  <c r="J25" i="4" s="1"/>
  <c r="K25" i="4" s="1"/>
  <c r="L25" i="4" s="1"/>
  <c r="M25" i="4" s="1"/>
  <c r="N25" i="4" s="1"/>
  <c r="O25" i="4" s="1"/>
  <c r="P25" i="4" s="1"/>
  <c r="Q25" i="4" s="1"/>
  <c r="R25" i="4" s="1"/>
  <c r="S25" i="4" s="1"/>
  <c r="T25" i="4" s="1"/>
  <c r="U25" i="4" s="1"/>
  <c r="V25" i="4" s="1"/>
  <c r="W25" i="4" s="1"/>
  <c r="X25" i="4" s="1"/>
  <c r="Y25" i="4" s="1"/>
  <c r="Z25" i="4" s="1"/>
  <c r="C26" i="4"/>
  <c r="D26" i="4" s="1"/>
  <c r="E26" i="4" s="1"/>
  <c r="F26" i="4" s="1"/>
  <c r="G26" i="4" s="1"/>
  <c r="H26" i="4" s="1"/>
  <c r="I26" i="4" s="1"/>
  <c r="J26" i="4" s="1"/>
  <c r="K26" i="4" s="1"/>
  <c r="L26" i="4" s="1"/>
  <c r="M26" i="4" s="1"/>
  <c r="N26" i="4" s="1"/>
  <c r="O26" i="4" s="1"/>
  <c r="P26" i="4" s="1"/>
  <c r="Q26" i="4" s="1"/>
  <c r="R26" i="4" s="1"/>
  <c r="S26" i="4" s="1"/>
  <c r="T26" i="4" s="1"/>
  <c r="U26" i="4" s="1"/>
  <c r="V26" i="4" s="1"/>
  <c r="W26" i="4" s="1"/>
  <c r="X26" i="4" s="1"/>
  <c r="Y26" i="4" s="1"/>
  <c r="Z26" i="4" s="1"/>
  <c r="C27" i="4"/>
  <c r="D27" i="4" s="1"/>
  <c r="E27" i="4" s="1"/>
  <c r="F27" i="4" s="1"/>
  <c r="G27" i="4" s="1"/>
  <c r="H27" i="4" s="1"/>
  <c r="I27" i="4" s="1"/>
  <c r="J27" i="4" s="1"/>
  <c r="K27" i="4" s="1"/>
  <c r="L27" i="4" s="1"/>
  <c r="M27" i="4" s="1"/>
  <c r="N27" i="4" s="1"/>
  <c r="O27" i="4" s="1"/>
  <c r="P27" i="4" s="1"/>
  <c r="Q27" i="4" s="1"/>
  <c r="R27" i="4" s="1"/>
  <c r="S27" i="4" s="1"/>
  <c r="T27" i="4" s="1"/>
  <c r="U27" i="4" s="1"/>
  <c r="V27" i="4" s="1"/>
  <c r="W27" i="4" s="1"/>
  <c r="X27" i="4" s="1"/>
  <c r="Y27" i="4" s="1"/>
  <c r="Z27" i="4" s="1"/>
  <c r="C28" i="4"/>
  <c r="D28" i="4" s="1"/>
  <c r="E28" i="4" s="1"/>
  <c r="F28" i="4" s="1"/>
  <c r="G28" i="4" s="1"/>
  <c r="H28" i="4" s="1"/>
  <c r="I28" i="4" s="1"/>
  <c r="J28" i="4" s="1"/>
  <c r="K28" i="4" s="1"/>
  <c r="L28" i="4" s="1"/>
  <c r="M28" i="4" s="1"/>
  <c r="N28" i="4" s="1"/>
  <c r="O28" i="4" s="1"/>
  <c r="P28" i="4" s="1"/>
  <c r="Q28" i="4" s="1"/>
  <c r="R28" i="4" s="1"/>
  <c r="S28" i="4" s="1"/>
  <c r="T28" i="4" s="1"/>
  <c r="U28" i="4" s="1"/>
  <c r="V28" i="4" s="1"/>
  <c r="W28" i="4" s="1"/>
  <c r="X28" i="4" s="1"/>
  <c r="Y28" i="4" s="1"/>
  <c r="Z28" i="4" s="1"/>
  <c r="C29" i="4"/>
  <c r="D29" i="4" s="1"/>
  <c r="E29" i="4" s="1"/>
  <c r="F29" i="4" s="1"/>
  <c r="G29" i="4" s="1"/>
  <c r="H29" i="4" s="1"/>
  <c r="I29" i="4" s="1"/>
  <c r="J29" i="4" s="1"/>
  <c r="K29" i="4" s="1"/>
  <c r="L29" i="4" s="1"/>
  <c r="M29" i="4" s="1"/>
  <c r="N29" i="4" s="1"/>
  <c r="O29" i="4" s="1"/>
  <c r="P29" i="4" s="1"/>
  <c r="Q29" i="4" s="1"/>
  <c r="R29" i="4" s="1"/>
  <c r="S29" i="4" s="1"/>
  <c r="T29" i="4" s="1"/>
  <c r="U29" i="4" s="1"/>
  <c r="V29" i="4" s="1"/>
  <c r="W29" i="4" s="1"/>
  <c r="X29" i="4" s="1"/>
  <c r="Y29" i="4" s="1"/>
  <c r="Z29" i="4" s="1"/>
  <c r="C30" i="4"/>
  <c r="D30" i="4" s="1"/>
  <c r="E30" i="4" s="1"/>
  <c r="F30" i="4" s="1"/>
  <c r="G30" i="4" s="1"/>
  <c r="H30" i="4" s="1"/>
  <c r="I30" i="4" s="1"/>
  <c r="J30" i="4" s="1"/>
  <c r="K30" i="4" s="1"/>
  <c r="L30" i="4" s="1"/>
  <c r="M30" i="4" s="1"/>
  <c r="N30" i="4" s="1"/>
  <c r="O30" i="4" s="1"/>
  <c r="P30" i="4" s="1"/>
  <c r="Q30" i="4" s="1"/>
  <c r="R30" i="4" s="1"/>
  <c r="S30" i="4" s="1"/>
  <c r="T30" i="4" s="1"/>
  <c r="U30" i="4" s="1"/>
  <c r="V30" i="4" s="1"/>
  <c r="W30" i="4" s="1"/>
  <c r="X30" i="4" s="1"/>
  <c r="Y30" i="4" s="1"/>
  <c r="Z30" i="4" s="1"/>
  <c r="C31" i="4"/>
  <c r="D31" i="4" s="1"/>
  <c r="E31" i="4" s="1"/>
  <c r="F31" i="4" s="1"/>
  <c r="G31" i="4" s="1"/>
  <c r="H31" i="4" s="1"/>
  <c r="I31" i="4" s="1"/>
  <c r="J31" i="4" s="1"/>
  <c r="K31" i="4" s="1"/>
  <c r="L31" i="4" s="1"/>
  <c r="M31" i="4" s="1"/>
  <c r="N31" i="4" s="1"/>
  <c r="O31" i="4" s="1"/>
  <c r="P31" i="4" s="1"/>
  <c r="Q31" i="4" s="1"/>
  <c r="R31" i="4" s="1"/>
  <c r="S31" i="4" s="1"/>
  <c r="T31" i="4" s="1"/>
  <c r="U31" i="4" s="1"/>
  <c r="V31" i="4" s="1"/>
  <c r="W31" i="4" s="1"/>
  <c r="X31" i="4" s="1"/>
  <c r="Y31" i="4" s="1"/>
  <c r="Z31" i="4" s="1"/>
  <c r="C32" i="4"/>
  <c r="D32" i="4" s="1"/>
  <c r="E32" i="4" s="1"/>
  <c r="F32" i="4" s="1"/>
  <c r="G32" i="4" s="1"/>
  <c r="H32" i="4" s="1"/>
  <c r="I32" i="4" s="1"/>
  <c r="J32" i="4" s="1"/>
  <c r="K32" i="4" s="1"/>
  <c r="L32" i="4" s="1"/>
  <c r="M32" i="4" s="1"/>
  <c r="N32" i="4" s="1"/>
  <c r="O32" i="4" s="1"/>
  <c r="P32" i="4" s="1"/>
  <c r="Q32" i="4" s="1"/>
  <c r="R32" i="4" s="1"/>
  <c r="S32" i="4" s="1"/>
  <c r="T32" i="4" s="1"/>
  <c r="U32" i="4" s="1"/>
  <c r="V32" i="4" s="1"/>
  <c r="W32" i="4" s="1"/>
  <c r="X32" i="4" s="1"/>
  <c r="Y32" i="4" s="1"/>
  <c r="Z32" i="4" s="1"/>
  <c r="C33" i="4"/>
  <c r="D33" i="4" s="1"/>
  <c r="E33" i="4" s="1"/>
  <c r="F33" i="4" s="1"/>
  <c r="G33" i="4" s="1"/>
  <c r="H33" i="4" s="1"/>
  <c r="I33" i="4" s="1"/>
  <c r="J33" i="4" s="1"/>
  <c r="K33" i="4" s="1"/>
  <c r="L33" i="4" s="1"/>
  <c r="M33" i="4" s="1"/>
  <c r="N33" i="4" s="1"/>
  <c r="O33" i="4" s="1"/>
  <c r="P33" i="4" s="1"/>
  <c r="Q33" i="4" s="1"/>
  <c r="R33" i="4" s="1"/>
  <c r="S33" i="4" s="1"/>
  <c r="T33" i="4" s="1"/>
  <c r="U33" i="4" s="1"/>
  <c r="V33" i="4" s="1"/>
  <c r="W33" i="4" s="1"/>
  <c r="X33" i="4" s="1"/>
  <c r="Y33" i="4" s="1"/>
  <c r="Z33" i="4" s="1"/>
  <c r="C34" i="4"/>
  <c r="D34" i="4" s="1"/>
  <c r="E34" i="4" s="1"/>
  <c r="F34" i="4" s="1"/>
  <c r="G34" i="4" s="1"/>
  <c r="H34" i="4" s="1"/>
  <c r="I34" i="4" s="1"/>
  <c r="J34" i="4" s="1"/>
  <c r="K34" i="4" s="1"/>
  <c r="L34" i="4" s="1"/>
  <c r="M34" i="4" s="1"/>
  <c r="N34" i="4" s="1"/>
  <c r="O34" i="4" s="1"/>
  <c r="P34" i="4" s="1"/>
  <c r="Q34" i="4" s="1"/>
  <c r="R34" i="4" s="1"/>
  <c r="S34" i="4" s="1"/>
  <c r="T34" i="4" s="1"/>
  <c r="U34" i="4" s="1"/>
  <c r="V34" i="4" s="1"/>
  <c r="W34" i="4" s="1"/>
  <c r="X34" i="4" s="1"/>
  <c r="Y34" i="4" s="1"/>
  <c r="Z34" i="4" s="1"/>
  <c r="C35" i="4"/>
  <c r="D35" i="4" s="1"/>
  <c r="E35" i="4" s="1"/>
  <c r="F35" i="4" s="1"/>
  <c r="G35" i="4" s="1"/>
  <c r="H35" i="4" s="1"/>
  <c r="I35" i="4" s="1"/>
  <c r="J35" i="4" s="1"/>
  <c r="K35" i="4" s="1"/>
  <c r="L35" i="4" s="1"/>
  <c r="M35" i="4" s="1"/>
  <c r="N35" i="4" s="1"/>
  <c r="O35" i="4" s="1"/>
  <c r="P35" i="4" s="1"/>
  <c r="Q35" i="4" s="1"/>
  <c r="R35" i="4" s="1"/>
  <c r="S35" i="4" s="1"/>
  <c r="T35" i="4" s="1"/>
  <c r="U35" i="4" s="1"/>
  <c r="V35" i="4" s="1"/>
  <c r="W35" i="4" s="1"/>
  <c r="X35" i="4" s="1"/>
  <c r="Y35" i="4" s="1"/>
  <c r="Z35" i="4" s="1"/>
  <c r="C36" i="4"/>
  <c r="D36" i="4" s="1"/>
  <c r="E36" i="4" s="1"/>
  <c r="F36" i="4" s="1"/>
  <c r="G36" i="4" s="1"/>
  <c r="H36" i="4" s="1"/>
  <c r="I36" i="4" s="1"/>
  <c r="J36" i="4" s="1"/>
  <c r="K36" i="4" s="1"/>
  <c r="L36" i="4" s="1"/>
  <c r="M36" i="4" s="1"/>
  <c r="N36" i="4" s="1"/>
  <c r="O36" i="4" s="1"/>
  <c r="P36" i="4" s="1"/>
  <c r="Q36" i="4" s="1"/>
  <c r="R36" i="4" s="1"/>
  <c r="S36" i="4" s="1"/>
  <c r="T36" i="4" s="1"/>
  <c r="U36" i="4" s="1"/>
  <c r="V36" i="4" s="1"/>
  <c r="W36" i="4" s="1"/>
  <c r="X36" i="4" s="1"/>
  <c r="Y36" i="4" s="1"/>
  <c r="Z36" i="4" s="1"/>
  <c r="C37" i="4"/>
  <c r="D37" i="4" s="1"/>
  <c r="E37" i="4" s="1"/>
  <c r="F37" i="4" s="1"/>
  <c r="G37" i="4" s="1"/>
  <c r="H37" i="4" s="1"/>
  <c r="I37" i="4" s="1"/>
  <c r="J37" i="4" s="1"/>
  <c r="K37" i="4" s="1"/>
  <c r="L37" i="4" s="1"/>
  <c r="M37" i="4" s="1"/>
  <c r="N37" i="4" s="1"/>
  <c r="O37" i="4" s="1"/>
  <c r="P37" i="4" s="1"/>
  <c r="Q37" i="4" s="1"/>
  <c r="R37" i="4" s="1"/>
  <c r="S37" i="4" s="1"/>
  <c r="T37" i="4" s="1"/>
  <c r="U37" i="4" s="1"/>
  <c r="V37" i="4" s="1"/>
  <c r="W37" i="4" s="1"/>
  <c r="X37" i="4" s="1"/>
  <c r="Y37" i="4" s="1"/>
  <c r="Z37" i="4" s="1"/>
  <c r="C38" i="4"/>
  <c r="D38" i="4" s="1"/>
  <c r="E38" i="4" s="1"/>
  <c r="F38" i="4" s="1"/>
  <c r="G38" i="4" s="1"/>
  <c r="H38" i="4" s="1"/>
  <c r="I38" i="4" s="1"/>
  <c r="J38" i="4" s="1"/>
  <c r="K38" i="4" s="1"/>
  <c r="L38" i="4" s="1"/>
  <c r="M38" i="4" s="1"/>
  <c r="N38" i="4" s="1"/>
  <c r="O38" i="4" s="1"/>
  <c r="P38" i="4" s="1"/>
  <c r="Q38" i="4" s="1"/>
  <c r="R38" i="4" s="1"/>
  <c r="S38" i="4" s="1"/>
  <c r="T38" i="4" s="1"/>
  <c r="U38" i="4" s="1"/>
  <c r="V38" i="4" s="1"/>
  <c r="W38" i="4" s="1"/>
  <c r="X38" i="4" s="1"/>
  <c r="Y38" i="4" s="1"/>
  <c r="Z38" i="4" s="1"/>
  <c r="C39" i="4"/>
  <c r="D39" i="4" s="1"/>
  <c r="E39" i="4" s="1"/>
  <c r="F39" i="4" s="1"/>
  <c r="G39" i="4" s="1"/>
  <c r="H39" i="4" s="1"/>
  <c r="I39" i="4" s="1"/>
  <c r="J39" i="4" s="1"/>
  <c r="K39" i="4" s="1"/>
  <c r="L39" i="4" s="1"/>
  <c r="M39" i="4" s="1"/>
  <c r="N39" i="4" s="1"/>
  <c r="O39" i="4" s="1"/>
  <c r="P39" i="4" s="1"/>
  <c r="Q39" i="4" s="1"/>
  <c r="R39" i="4" s="1"/>
  <c r="S39" i="4" s="1"/>
  <c r="T39" i="4" s="1"/>
  <c r="U39" i="4" s="1"/>
  <c r="V39" i="4" s="1"/>
  <c r="W39" i="4" s="1"/>
  <c r="X39" i="4" s="1"/>
  <c r="Y39" i="4" s="1"/>
  <c r="Z39" i="4" s="1"/>
  <c r="C40" i="4"/>
  <c r="D40" i="4" s="1"/>
  <c r="E40" i="4" s="1"/>
  <c r="F40" i="4" s="1"/>
  <c r="G40" i="4" s="1"/>
  <c r="H40" i="4" s="1"/>
  <c r="I40" i="4" s="1"/>
  <c r="J40" i="4" s="1"/>
  <c r="K40" i="4" s="1"/>
  <c r="L40" i="4" s="1"/>
  <c r="M40" i="4" s="1"/>
  <c r="N40" i="4" s="1"/>
  <c r="O40" i="4" s="1"/>
  <c r="P40" i="4" s="1"/>
  <c r="Q40" i="4" s="1"/>
  <c r="R40" i="4" s="1"/>
  <c r="S40" i="4" s="1"/>
  <c r="T40" i="4" s="1"/>
  <c r="U40" i="4" s="1"/>
  <c r="V40" i="4" s="1"/>
  <c r="W40" i="4" s="1"/>
  <c r="X40" i="4" s="1"/>
  <c r="Y40" i="4" s="1"/>
  <c r="Z40" i="4" s="1"/>
  <c r="C41" i="4"/>
  <c r="D41" i="4" s="1"/>
  <c r="E41" i="4" s="1"/>
  <c r="F41" i="4" s="1"/>
  <c r="G41" i="4" s="1"/>
  <c r="H41" i="4" s="1"/>
  <c r="I41" i="4" s="1"/>
  <c r="J41" i="4" s="1"/>
  <c r="K41" i="4" s="1"/>
  <c r="L41" i="4" s="1"/>
  <c r="M41" i="4" s="1"/>
  <c r="N41" i="4" s="1"/>
  <c r="O41" i="4" s="1"/>
  <c r="P41" i="4" s="1"/>
  <c r="Q41" i="4" s="1"/>
  <c r="R41" i="4" s="1"/>
  <c r="S41" i="4" s="1"/>
  <c r="T41" i="4" s="1"/>
  <c r="U41" i="4" s="1"/>
  <c r="V41" i="4" s="1"/>
  <c r="W41" i="4" s="1"/>
  <c r="X41" i="4" s="1"/>
  <c r="Y41" i="4" s="1"/>
  <c r="Z41" i="4" s="1"/>
  <c r="C42" i="4"/>
  <c r="D42" i="4" s="1"/>
  <c r="E42" i="4" s="1"/>
  <c r="F42" i="4" s="1"/>
  <c r="G42" i="4" s="1"/>
  <c r="H42" i="4" s="1"/>
  <c r="I42" i="4" s="1"/>
  <c r="J42" i="4" s="1"/>
  <c r="K42" i="4" s="1"/>
  <c r="L42" i="4" s="1"/>
  <c r="M42" i="4" s="1"/>
  <c r="N42" i="4" s="1"/>
  <c r="O42" i="4" s="1"/>
  <c r="P42" i="4" s="1"/>
  <c r="Q42" i="4" s="1"/>
  <c r="R42" i="4" s="1"/>
  <c r="S42" i="4" s="1"/>
  <c r="T42" i="4" s="1"/>
  <c r="U42" i="4" s="1"/>
  <c r="V42" i="4" s="1"/>
  <c r="W42" i="4" s="1"/>
  <c r="X42" i="4" s="1"/>
  <c r="Y42" i="4" s="1"/>
  <c r="Z42" i="4" s="1"/>
  <c r="C43" i="4"/>
  <c r="D43" i="4" s="1"/>
  <c r="E43" i="4" s="1"/>
  <c r="F43" i="4" s="1"/>
  <c r="G43" i="4" s="1"/>
  <c r="H43" i="4" s="1"/>
  <c r="I43" i="4" s="1"/>
  <c r="J43" i="4" s="1"/>
  <c r="K43" i="4" s="1"/>
  <c r="L43" i="4" s="1"/>
  <c r="M43" i="4" s="1"/>
  <c r="N43" i="4" s="1"/>
  <c r="O43" i="4" s="1"/>
  <c r="P43" i="4" s="1"/>
  <c r="Q43" i="4" s="1"/>
  <c r="R43" i="4" s="1"/>
  <c r="S43" i="4" s="1"/>
  <c r="T43" i="4" s="1"/>
  <c r="U43" i="4" s="1"/>
  <c r="V43" i="4" s="1"/>
  <c r="W43" i="4" s="1"/>
  <c r="X43" i="4" s="1"/>
  <c r="Y43" i="4" s="1"/>
  <c r="Z43" i="4" s="1"/>
  <c r="C44" i="4"/>
  <c r="D44" i="4" s="1"/>
  <c r="E44" i="4" s="1"/>
  <c r="F44" i="4" s="1"/>
  <c r="G44" i="4" s="1"/>
  <c r="H44" i="4" s="1"/>
  <c r="I44" i="4" s="1"/>
  <c r="J44" i="4" s="1"/>
  <c r="K44" i="4" s="1"/>
  <c r="L44" i="4" s="1"/>
  <c r="M44" i="4" s="1"/>
  <c r="N44" i="4" s="1"/>
  <c r="O44" i="4" s="1"/>
  <c r="P44" i="4" s="1"/>
  <c r="Q44" i="4" s="1"/>
  <c r="R44" i="4" s="1"/>
  <c r="S44" i="4" s="1"/>
  <c r="T44" i="4" s="1"/>
  <c r="U44" i="4" s="1"/>
  <c r="V44" i="4" s="1"/>
  <c r="W44" i="4" s="1"/>
  <c r="X44" i="4" s="1"/>
  <c r="Y44" i="4" s="1"/>
  <c r="Z44" i="4" s="1"/>
  <c r="C45" i="4"/>
  <c r="D45" i="4" s="1"/>
  <c r="E45" i="4" s="1"/>
  <c r="F45" i="4" s="1"/>
  <c r="G45" i="4" s="1"/>
  <c r="H45" i="4" s="1"/>
  <c r="I45" i="4" s="1"/>
  <c r="J45" i="4" s="1"/>
  <c r="K45" i="4" s="1"/>
  <c r="L45" i="4" s="1"/>
  <c r="M45" i="4" s="1"/>
  <c r="N45" i="4" s="1"/>
  <c r="O45" i="4" s="1"/>
  <c r="P45" i="4" s="1"/>
  <c r="Q45" i="4" s="1"/>
  <c r="R45" i="4" s="1"/>
  <c r="S45" i="4" s="1"/>
  <c r="T45" i="4" s="1"/>
  <c r="U45" i="4" s="1"/>
  <c r="V45" i="4" s="1"/>
  <c r="W45" i="4" s="1"/>
  <c r="X45" i="4" s="1"/>
  <c r="Y45" i="4" s="1"/>
  <c r="Z45" i="4" s="1"/>
  <c r="C46" i="4"/>
  <c r="D46" i="4" s="1"/>
  <c r="E46" i="4" s="1"/>
  <c r="F46" i="4" s="1"/>
  <c r="G46" i="4" s="1"/>
  <c r="H46" i="4" s="1"/>
  <c r="I46" i="4" s="1"/>
  <c r="J46" i="4" s="1"/>
  <c r="K46" i="4" s="1"/>
  <c r="L46" i="4" s="1"/>
  <c r="M46" i="4" s="1"/>
  <c r="N46" i="4" s="1"/>
  <c r="O46" i="4" s="1"/>
  <c r="P46" i="4" s="1"/>
  <c r="Q46" i="4" s="1"/>
  <c r="R46" i="4" s="1"/>
  <c r="S46" i="4" s="1"/>
  <c r="T46" i="4" s="1"/>
  <c r="U46" i="4" s="1"/>
  <c r="V46" i="4" s="1"/>
  <c r="W46" i="4" s="1"/>
  <c r="X46" i="4" s="1"/>
  <c r="Y46" i="4" s="1"/>
  <c r="Z46" i="4" s="1"/>
  <c r="C47" i="4"/>
  <c r="D47" i="4" s="1"/>
  <c r="E47" i="4" s="1"/>
  <c r="F47" i="4" s="1"/>
  <c r="G47" i="4" s="1"/>
  <c r="H47" i="4" s="1"/>
  <c r="I47" i="4" s="1"/>
  <c r="J47" i="4" s="1"/>
  <c r="K47" i="4" s="1"/>
  <c r="L47" i="4" s="1"/>
  <c r="M47" i="4" s="1"/>
  <c r="N47" i="4" s="1"/>
  <c r="O47" i="4" s="1"/>
  <c r="P47" i="4" s="1"/>
  <c r="Q47" i="4" s="1"/>
  <c r="R47" i="4" s="1"/>
  <c r="S47" i="4" s="1"/>
  <c r="T47" i="4" s="1"/>
  <c r="U47" i="4" s="1"/>
  <c r="V47" i="4" s="1"/>
  <c r="W47" i="4" s="1"/>
  <c r="X47" i="4" s="1"/>
  <c r="Y47" i="4" s="1"/>
  <c r="Z47" i="4" s="1"/>
  <c r="C48" i="4"/>
  <c r="D48" i="4" s="1"/>
  <c r="E48" i="4" s="1"/>
  <c r="F48" i="4" s="1"/>
  <c r="G48" i="4" s="1"/>
  <c r="H48" i="4" s="1"/>
  <c r="I48" i="4" s="1"/>
  <c r="J48" i="4" s="1"/>
  <c r="K48" i="4" s="1"/>
  <c r="L48" i="4" s="1"/>
  <c r="M48" i="4" s="1"/>
  <c r="N48" i="4" s="1"/>
  <c r="O48" i="4" s="1"/>
  <c r="P48" i="4" s="1"/>
  <c r="Q48" i="4" s="1"/>
  <c r="R48" i="4" s="1"/>
  <c r="S48" i="4" s="1"/>
  <c r="T48" i="4" s="1"/>
  <c r="U48" i="4" s="1"/>
  <c r="V48" i="4" s="1"/>
  <c r="W48" i="4" s="1"/>
  <c r="X48" i="4" s="1"/>
  <c r="Y48" i="4" s="1"/>
  <c r="Z48" i="4" s="1"/>
  <c r="C49" i="4"/>
  <c r="D49" i="4" s="1"/>
  <c r="E49" i="4" s="1"/>
  <c r="F49" i="4" s="1"/>
  <c r="G49" i="4" s="1"/>
  <c r="H49" i="4" s="1"/>
  <c r="I49" i="4" s="1"/>
  <c r="J49" i="4" s="1"/>
  <c r="K49" i="4" s="1"/>
  <c r="L49" i="4" s="1"/>
  <c r="M49" i="4" s="1"/>
  <c r="N49" i="4" s="1"/>
  <c r="O49" i="4" s="1"/>
  <c r="P49" i="4" s="1"/>
  <c r="Q49" i="4" s="1"/>
  <c r="R49" i="4" s="1"/>
  <c r="S49" i="4" s="1"/>
  <c r="T49" i="4" s="1"/>
  <c r="U49" i="4" s="1"/>
  <c r="V49" i="4" s="1"/>
  <c r="W49" i="4" s="1"/>
  <c r="X49" i="4" s="1"/>
  <c r="Y49" i="4" s="1"/>
  <c r="Z49" i="4" s="1"/>
  <c r="C50" i="4"/>
  <c r="D50" i="4" s="1"/>
  <c r="E50" i="4" s="1"/>
  <c r="F50" i="4" s="1"/>
  <c r="G50" i="4" s="1"/>
  <c r="H50" i="4" s="1"/>
  <c r="I50" i="4" s="1"/>
  <c r="J50" i="4" s="1"/>
  <c r="K50" i="4" s="1"/>
  <c r="L50" i="4" s="1"/>
  <c r="M50" i="4" s="1"/>
  <c r="N50" i="4" s="1"/>
  <c r="O50" i="4" s="1"/>
  <c r="P50" i="4" s="1"/>
  <c r="Q50" i="4" s="1"/>
  <c r="R50" i="4" s="1"/>
  <c r="S50" i="4" s="1"/>
  <c r="T50" i="4" s="1"/>
  <c r="U50" i="4" s="1"/>
  <c r="V50" i="4" s="1"/>
  <c r="W50" i="4" s="1"/>
  <c r="X50" i="4" s="1"/>
  <c r="Y50" i="4" s="1"/>
  <c r="Z50" i="4" s="1"/>
  <c r="C51" i="4"/>
  <c r="D51" i="4" s="1"/>
  <c r="E51" i="4" s="1"/>
  <c r="F51" i="4" s="1"/>
  <c r="G51" i="4" s="1"/>
  <c r="H51" i="4" s="1"/>
  <c r="I51" i="4" s="1"/>
  <c r="J51" i="4" s="1"/>
  <c r="K51" i="4" s="1"/>
  <c r="L51" i="4" s="1"/>
  <c r="M51" i="4" s="1"/>
  <c r="N51" i="4" s="1"/>
  <c r="O51" i="4" s="1"/>
  <c r="P51" i="4" s="1"/>
  <c r="Q51" i="4" s="1"/>
  <c r="R51" i="4" s="1"/>
  <c r="S51" i="4" s="1"/>
  <c r="T51" i="4" s="1"/>
  <c r="U51" i="4" s="1"/>
  <c r="V51" i="4" s="1"/>
  <c r="W51" i="4" s="1"/>
  <c r="X51" i="4" s="1"/>
  <c r="Y51" i="4" s="1"/>
  <c r="Z51" i="4" s="1"/>
  <c r="C52" i="4"/>
  <c r="D52" i="4" s="1"/>
  <c r="E52" i="4" s="1"/>
  <c r="F52" i="4" s="1"/>
  <c r="G52" i="4" s="1"/>
  <c r="H52" i="4" s="1"/>
  <c r="I52" i="4" s="1"/>
  <c r="J52" i="4" s="1"/>
  <c r="K52" i="4" s="1"/>
  <c r="L52" i="4" s="1"/>
  <c r="M52" i="4" s="1"/>
  <c r="N52" i="4" s="1"/>
  <c r="O52" i="4" s="1"/>
  <c r="P52" i="4" s="1"/>
  <c r="Q52" i="4" s="1"/>
  <c r="R52" i="4" s="1"/>
  <c r="S52" i="4" s="1"/>
  <c r="T52" i="4" s="1"/>
  <c r="U52" i="4" s="1"/>
  <c r="V52" i="4" s="1"/>
  <c r="W52" i="4" s="1"/>
  <c r="X52" i="4" s="1"/>
  <c r="Y52" i="4" s="1"/>
  <c r="Z52" i="4" s="1"/>
  <c r="C53" i="4"/>
  <c r="D53" i="4" s="1"/>
  <c r="E53" i="4" s="1"/>
  <c r="F53" i="4" s="1"/>
  <c r="G53" i="4" s="1"/>
  <c r="H53" i="4" s="1"/>
  <c r="I53" i="4" s="1"/>
  <c r="J53" i="4" s="1"/>
  <c r="K53" i="4" s="1"/>
  <c r="L53" i="4" s="1"/>
  <c r="M53" i="4" s="1"/>
  <c r="N53" i="4" s="1"/>
  <c r="O53" i="4" s="1"/>
  <c r="P53" i="4" s="1"/>
  <c r="Q53" i="4" s="1"/>
  <c r="R53" i="4" s="1"/>
  <c r="S53" i="4" s="1"/>
  <c r="T53" i="4" s="1"/>
  <c r="U53" i="4" s="1"/>
  <c r="V53" i="4" s="1"/>
  <c r="W53" i="4" s="1"/>
  <c r="X53" i="4" s="1"/>
  <c r="Y53" i="4" s="1"/>
  <c r="Z53" i="4" s="1"/>
  <c r="C54" i="4"/>
  <c r="D54" i="4" s="1"/>
  <c r="E54" i="4" s="1"/>
  <c r="F54" i="4" s="1"/>
  <c r="G54" i="4" s="1"/>
  <c r="H54" i="4" s="1"/>
  <c r="I54" i="4" s="1"/>
  <c r="J54" i="4" s="1"/>
  <c r="K54" i="4" s="1"/>
  <c r="L54" i="4" s="1"/>
  <c r="M54" i="4" s="1"/>
  <c r="N54" i="4" s="1"/>
  <c r="O54" i="4" s="1"/>
  <c r="P54" i="4" s="1"/>
  <c r="Q54" i="4" s="1"/>
  <c r="R54" i="4" s="1"/>
  <c r="S54" i="4" s="1"/>
  <c r="T54" i="4" s="1"/>
  <c r="U54" i="4" s="1"/>
  <c r="V54" i="4" s="1"/>
  <c r="W54" i="4" s="1"/>
  <c r="X54" i="4" s="1"/>
  <c r="Y54" i="4" s="1"/>
  <c r="Z54" i="4" s="1"/>
  <c r="C55" i="4"/>
  <c r="D55" i="4" s="1"/>
  <c r="E55" i="4" s="1"/>
  <c r="F55" i="4" s="1"/>
  <c r="G55" i="4" s="1"/>
  <c r="H55" i="4" s="1"/>
  <c r="I55" i="4" s="1"/>
  <c r="J55" i="4" s="1"/>
  <c r="K55" i="4" s="1"/>
  <c r="L55" i="4" s="1"/>
  <c r="M55" i="4" s="1"/>
  <c r="N55" i="4" s="1"/>
  <c r="O55" i="4" s="1"/>
  <c r="P55" i="4" s="1"/>
  <c r="Q55" i="4" s="1"/>
  <c r="R55" i="4" s="1"/>
  <c r="S55" i="4" s="1"/>
  <c r="T55" i="4" s="1"/>
  <c r="U55" i="4" s="1"/>
  <c r="V55" i="4" s="1"/>
  <c r="W55" i="4" s="1"/>
  <c r="X55" i="4" s="1"/>
  <c r="Y55" i="4" s="1"/>
  <c r="Z55" i="4" s="1"/>
  <c r="C56" i="4"/>
  <c r="D56" i="4" s="1"/>
  <c r="E56" i="4" s="1"/>
  <c r="F56" i="4" s="1"/>
  <c r="G56" i="4" s="1"/>
  <c r="H56" i="4" s="1"/>
  <c r="I56" i="4" s="1"/>
  <c r="J56" i="4" s="1"/>
  <c r="K56" i="4" s="1"/>
  <c r="L56" i="4" s="1"/>
  <c r="M56" i="4" s="1"/>
  <c r="N56" i="4" s="1"/>
  <c r="O56" i="4" s="1"/>
  <c r="P56" i="4" s="1"/>
  <c r="Q56" i="4" s="1"/>
  <c r="R56" i="4" s="1"/>
  <c r="S56" i="4" s="1"/>
  <c r="T56" i="4" s="1"/>
  <c r="U56" i="4" s="1"/>
  <c r="V56" i="4" s="1"/>
  <c r="W56" i="4" s="1"/>
  <c r="X56" i="4" s="1"/>
  <c r="Y56" i="4" s="1"/>
  <c r="Z56" i="4" s="1"/>
  <c r="C57" i="4"/>
  <c r="D57" i="4" s="1"/>
  <c r="E57" i="4" s="1"/>
  <c r="F57" i="4" s="1"/>
  <c r="G57" i="4" s="1"/>
  <c r="H57" i="4" s="1"/>
  <c r="I57" i="4" s="1"/>
  <c r="J57" i="4" s="1"/>
  <c r="K57" i="4" s="1"/>
  <c r="L57" i="4" s="1"/>
  <c r="M57" i="4" s="1"/>
  <c r="N57" i="4" s="1"/>
  <c r="O57" i="4" s="1"/>
  <c r="P57" i="4" s="1"/>
  <c r="Q57" i="4" s="1"/>
  <c r="R57" i="4" s="1"/>
  <c r="S57" i="4" s="1"/>
  <c r="T57" i="4" s="1"/>
  <c r="U57" i="4" s="1"/>
  <c r="V57" i="4" s="1"/>
  <c r="W57" i="4" s="1"/>
  <c r="X57" i="4" s="1"/>
  <c r="Y57" i="4" s="1"/>
  <c r="Z57" i="4" s="1"/>
  <c r="C58" i="4"/>
  <c r="D58" i="4" s="1"/>
  <c r="E58" i="4" s="1"/>
  <c r="F58" i="4" s="1"/>
  <c r="G58" i="4" s="1"/>
  <c r="H58" i="4" s="1"/>
  <c r="I58" i="4" s="1"/>
  <c r="J58" i="4" s="1"/>
  <c r="K58" i="4" s="1"/>
  <c r="L58" i="4" s="1"/>
  <c r="M58" i="4" s="1"/>
  <c r="N58" i="4" s="1"/>
  <c r="O58" i="4" s="1"/>
  <c r="P58" i="4" s="1"/>
  <c r="Q58" i="4" s="1"/>
  <c r="R58" i="4" s="1"/>
  <c r="S58" i="4" s="1"/>
  <c r="T58" i="4" s="1"/>
  <c r="U58" i="4" s="1"/>
  <c r="V58" i="4" s="1"/>
  <c r="W58" i="4" s="1"/>
  <c r="X58" i="4" s="1"/>
  <c r="Y58" i="4" s="1"/>
  <c r="Z58" i="4" s="1"/>
  <c r="C59" i="4"/>
  <c r="D59" i="4" s="1"/>
  <c r="E59" i="4" s="1"/>
  <c r="F59" i="4" s="1"/>
  <c r="G59" i="4" s="1"/>
  <c r="H59" i="4" s="1"/>
  <c r="I59" i="4" s="1"/>
  <c r="J59" i="4" s="1"/>
  <c r="K59" i="4" s="1"/>
  <c r="L59" i="4" s="1"/>
  <c r="M59" i="4" s="1"/>
  <c r="N59" i="4" s="1"/>
  <c r="O59" i="4" s="1"/>
  <c r="P59" i="4" s="1"/>
  <c r="Q59" i="4" s="1"/>
  <c r="R59" i="4" s="1"/>
  <c r="S59" i="4" s="1"/>
  <c r="T59" i="4" s="1"/>
  <c r="U59" i="4" s="1"/>
  <c r="V59" i="4" s="1"/>
  <c r="W59" i="4" s="1"/>
  <c r="X59" i="4" s="1"/>
  <c r="Y59" i="4" s="1"/>
  <c r="Z59" i="4" s="1"/>
  <c r="C60" i="4"/>
  <c r="D60" i="4" s="1"/>
  <c r="E60" i="4" s="1"/>
  <c r="F60" i="4" s="1"/>
  <c r="G60" i="4" s="1"/>
  <c r="H60" i="4" s="1"/>
  <c r="I60" i="4" s="1"/>
  <c r="J60" i="4" s="1"/>
  <c r="K60" i="4" s="1"/>
  <c r="L60" i="4" s="1"/>
  <c r="M60" i="4" s="1"/>
  <c r="N60" i="4" s="1"/>
  <c r="O60" i="4" s="1"/>
  <c r="P60" i="4" s="1"/>
  <c r="Q60" i="4" s="1"/>
  <c r="R60" i="4" s="1"/>
  <c r="S60" i="4" s="1"/>
  <c r="T60" i="4" s="1"/>
  <c r="U60" i="4" s="1"/>
  <c r="V60" i="4" s="1"/>
  <c r="W60" i="4" s="1"/>
  <c r="X60" i="4" s="1"/>
  <c r="Y60" i="4" s="1"/>
  <c r="Z60" i="4" s="1"/>
  <c r="C61" i="4"/>
  <c r="D61" i="4" s="1"/>
  <c r="E61" i="4" s="1"/>
  <c r="F61" i="4" s="1"/>
  <c r="G61" i="4" s="1"/>
  <c r="H61" i="4" s="1"/>
  <c r="I61" i="4" s="1"/>
  <c r="J61" i="4" s="1"/>
  <c r="K61" i="4" s="1"/>
  <c r="L61" i="4" s="1"/>
  <c r="M61" i="4" s="1"/>
  <c r="N61" i="4" s="1"/>
  <c r="O61" i="4" s="1"/>
  <c r="P61" i="4" s="1"/>
  <c r="Q61" i="4" s="1"/>
  <c r="R61" i="4" s="1"/>
  <c r="S61" i="4" s="1"/>
  <c r="T61" i="4" s="1"/>
  <c r="U61" i="4" s="1"/>
  <c r="V61" i="4" s="1"/>
  <c r="W61" i="4" s="1"/>
  <c r="X61" i="4" s="1"/>
  <c r="Y61" i="4" s="1"/>
  <c r="Z61" i="4" s="1"/>
  <c r="C62" i="4"/>
  <c r="D62" i="4" s="1"/>
  <c r="E62" i="4" s="1"/>
  <c r="F62" i="4" s="1"/>
  <c r="G62" i="4" s="1"/>
  <c r="H62" i="4" s="1"/>
  <c r="I62" i="4" s="1"/>
  <c r="J62" i="4" s="1"/>
  <c r="K62" i="4" s="1"/>
  <c r="L62" i="4" s="1"/>
  <c r="M62" i="4" s="1"/>
  <c r="N62" i="4" s="1"/>
  <c r="O62" i="4" s="1"/>
  <c r="P62" i="4" s="1"/>
  <c r="Q62" i="4" s="1"/>
  <c r="R62" i="4" s="1"/>
  <c r="S62" i="4" s="1"/>
  <c r="T62" i="4" s="1"/>
  <c r="U62" i="4" s="1"/>
  <c r="V62" i="4" s="1"/>
  <c r="W62" i="4" s="1"/>
  <c r="X62" i="4" s="1"/>
  <c r="Y62" i="4" s="1"/>
  <c r="Z62" i="4" s="1"/>
  <c r="C63" i="4"/>
  <c r="D63" i="4" s="1"/>
  <c r="E63" i="4" s="1"/>
  <c r="F63" i="4" s="1"/>
  <c r="G63" i="4" s="1"/>
  <c r="H63" i="4" s="1"/>
  <c r="I63" i="4" s="1"/>
  <c r="J63" i="4" s="1"/>
  <c r="K63" i="4" s="1"/>
  <c r="L63" i="4" s="1"/>
  <c r="M63" i="4" s="1"/>
  <c r="N63" i="4" s="1"/>
  <c r="O63" i="4" s="1"/>
  <c r="P63" i="4" s="1"/>
  <c r="Q63" i="4" s="1"/>
  <c r="R63" i="4" s="1"/>
  <c r="S63" i="4" s="1"/>
  <c r="T63" i="4" s="1"/>
  <c r="U63" i="4" s="1"/>
  <c r="V63" i="4" s="1"/>
  <c r="W63" i="4" s="1"/>
  <c r="X63" i="4" s="1"/>
  <c r="Y63" i="4" s="1"/>
  <c r="Z63" i="4" s="1"/>
  <c r="C64" i="4"/>
  <c r="D64" i="4" s="1"/>
  <c r="E64" i="4" s="1"/>
  <c r="F64" i="4" s="1"/>
  <c r="G64" i="4" s="1"/>
  <c r="H64" i="4" s="1"/>
  <c r="I64" i="4" s="1"/>
  <c r="J64" i="4" s="1"/>
  <c r="K64" i="4" s="1"/>
  <c r="L64" i="4" s="1"/>
  <c r="M64" i="4" s="1"/>
  <c r="N64" i="4" s="1"/>
  <c r="O64" i="4" s="1"/>
  <c r="P64" i="4" s="1"/>
  <c r="Q64" i="4" s="1"/>
  <c r="R64" i="4" s="1"/>
  <c r="S64" i="4" s="1"/>
  <c r="T64" i="4" s="1"/>
  <c r="U64" i="4" s="1"/>
  <c r="V64" i="4" s="1"/>
  <c r="W64" i="4" s="1"/>
  <c r="X64" i="4" s="1"/>
  <c r="Y64" i="4" s="1"/>
  <c r="Z64" i="4" s="1"/>
  <c r="C65" i="4"/>
  <c r="D65" i="4" s="1"/>
  <c r="E65" i="4" s="1"/>
  <c r="F65" i="4" s="1"/>
  <c r="G65" i="4" s="1"/>
  <c r="H65" i="4" s="1"/>
  <c r="I65" i="4" s="1"/>
  <c r="J65" i="4" s="1"/>
  <c r="K65" i="4" s="1"/>
  <c r="L65" i="4" s="1"/>
  <c r="M65" i="4" s="1"/>
  <c r="N65" i="4" s="1"/>
  <c r="O65" i="4" s="1"/>
  <c r="P65" i="4" s="1"/>
  <c r="Q65" i="4" s="1"/>
  <c r="R65" i="4" s="1"/>
  <c r="S65" i="4" s="1"/>
  <c r="T65" i="4" s="1"/>
  <c r="U65" i="4" s="1"/>
  <c r="V65" i="4" s="1"/>
  <c r="W65" i="4" s="1"/>
  <c r="X65" i="4" s="1"/>
  <c r="Y65" i="4" s="1"/>
  <c r="Z65" i="4" s="1"/>
  <c r="C66" i="4"/>
  <c r="D66" i="4" s="1"/>
  <c r="E66" i="4" s="1"/>
  <c r="F66" i="4" s="1"/>
  <c r="G66" i="4" s="1"/>
  <c r="H66" i="4" s="1"/>
  <c r="I66" i="4" s="1"/>
  <c r="J66" i="4" s="1"/>
  <c r="K66" i="4" s="1"/>
  <c r="L66" i="4" s="1"/>
  <c r="M66" i="4" s="1"/>
  <c r="N66" i="4" s="1"/>
  <c r="O66" i="4" s="1"/>
  <c r="P66" i="4" s="1"/>
  <c r="Q66" i="4" s="1"/>
  <c r="R66" i="4" s="1"/>
  <c r="S66" i="4" s="1"/>
  <c r="T66" i="4" s="1"/>
  <c r="U66" i="4" s="1"/>
  <c r="V66" i="4" s="1"/>
  <c r="W66" i="4" s="1"/>
  <c r="X66" i="4" s="1"/>
  <c r="Y66" i="4" s="1"/>
  <c r="Z66" i="4" s="1"/>
  <c r="C67" i="4"/>
  <c r="D67" i="4" s="1"/>
  <c r="E67" i="4" s="1"/>
  <c r="F67" i="4" s="1"/>
  <c r="G67" i="4" s="1"/>
  <c r="H67" i="4" s="1"/>
  <c r="I67" i="4" s="1"/>
  <c r="J67" i="4" s="1"/>
  <c r="K67" i="4" s="1"/>
  <c r="L67" i="4" s="1"/>
  <c r="M67" i="4" s="1"/>
  <c r="N67" i="4" s="1"/>
  <c r="O67" i="4" s="1"/>
  <c r="P67" i="4" s="1"/>
  <c r="Q67" i="4" s="1"/>
  <c r="R67" i="4" s="1"/>
  <c r="S67" i="4" s="1"/>
  <c r="T67" i="4" s="1"/>
  <c r="U67" i="4" s="1"/>
  <c r="V67" i="4" s="1"/>
  <c r="W67" i="4" s="1"/>
  <c r="X67" i="4" s="1"/>
  <c r="Y67" i="4" s="1"/>
  <c r="Z67" i="4" s="1"/>
  <c r="C68" i="4"/>
  <c r="D68" i="4" s="1"/>
  <c r="E68" i="4" s="1"/>
  <c r="F68" i="4" s="1"/>
  <c r="G68" i="4" s="1"/>
  <c r="H68" i="4" s="1"/>
  <c r="I68" i="4" s="1"/>
  <c r="J68" i="4" s="1"/>
  <c r="K68" i="4" s="1"/>
  <c r="L68" i="4" s="1"/>
  <c r="M68" i="4" s="1"/>
  <c r="N68" i="4" s="1"/>
  <c r="O68" i="4" s="1"/>
  <c r="P68" i="4" s="1"/>
  <c r="Q68" i="4" s="1"/>
  <c r="R68" i="4" s="1"/>
  <c r="S68" i="4" s="1"/>
  <c r="T68" i="4" s="1"/>
  <c r="U68" i="4" s="1"/>
  <c r="V68" i="4" s="1"/>
  <c r="W68" i="4" s="1"/>
  <c r="X68" i="4" s="1"/>
  <c r="Y68" i="4" s="1"/>
  <c r="Z68" i="4" s="1"/>
  <c r="C69" i="4"/>
  <c r="D69" i="4" s="1"/>
  <c r="E69" i="4" s="1"/>
  <c r="F69" i="4" s="1"/>
  <c r="G69" i="4" s="1"/>
  <c r="H69" i="4" s="1"/>
  <c r="I69" i="4" s="1"/>
  <c r="J69" i="4" s="1"/>
  <c r="K69" i="4" s="1"/>
  <c r="L69" i="4" s="1"/>
  <c r="M69" i="4" s="1"/>
  <c r="N69" i="4" s="1"/>
  <c r="O69" i="4" s="1"/>
  <c r="P69" i="4" s="1"/>
  <c r="Q69" i="4" s="1"/>
  <c r="R69" i="4" s="1"/>
  <c r="S69" i="4" s="1"/>
  <c r="T69" i="4" s="1"/>
  <c r="U69" i="4" s="1"/>
  <c r="V69" i="4" s="1"/>
  <c r="W69" i="4" s="1"/>
  <c r="X69" i="4" s="1"/>
  <c r="Y69" i="4" s="1"/>
  <c r="Z69" i="4" s="1"/>
  <c r="C70" i="4"/>
  <c r="D70" i="4" s="1"/>
  <c r="E70" i="4" s="1"/>
  <c r="F70" i="4" s="1"/>
  <c r="G70" i="4" s="1"/>
  <c r="H70" i="4" s="1"/>
  <c r="I70" i="4" s="1"/>
  <c r="J70" i="4" s="1"/>
  <c r="K70" i="4" s="1"/>
  <c r="L70" i="4" s="1"/>
  <c r="M70" i="4" s="1"/>
  <c r="N70" i="4" s="1"/>
  <c r="O70" i="4" s="1"/>
  <c r="P70" i="4" s="1"/>
  <c r="Q70" i="4" s="1"/>
  <c r="R70" i="4" s="1"/>
  <c r="S70" i="4" s="1"/>
  <c r="T70" i="4" s="1"/>
  <c r="U70" i="4" s="1"/>
  <c r="V70" i="4" s="1"/>
  <c r="W70" i="4" s="1"/>
  <c r="X70" i="4" s="1"/>
  <c r="Y70" i="4" s="1"/>
  <c r="Z70" i="4" s="1"/>
  <c r="C71" i="4"/>
  <c r="D71" i="4" s="1"/>
  <c r="E71" i="4" s="1"/>
  <c r="F71" i="4" s="1"/>
  <c r="G71" i="4" s="1"/>
  <c r="H71" i="4" s="1"/>
  <c r="I71" i="4" s="1"/>
  <c r="J71" i="4" s="1"/>
  <c r="K71" i="4" s="1"/>
  <c r="L71" i="4" s="1"/>
  <c r="M71" i="4" s="1"/>
  <c r="N71" i="4" s="1"/>
  <c r="O71" i="4" s="1"/>
  <c r="P71" i="4" s="1"/>
  <c r="Q71" i="4" s="1"/>
  <c r="R71" i="4" s="1"/>
  <c r="S71" i="4" s="1"/>
  <c r="T71" i="4" s="1"/>
  <c r="U71" i="4" s="1"/>
  <c r="V71" i="4" s="1"/>
  <c r="W71" i="4" s="1"/>
  <c r="X71" i="4" s="1"/>
  <c r="Y71" i="4" s="1"/>
  <c r="Z71" i="4" s="1"/>
  <c r="C72" i="4"/>
  <c r="D72" i="4" s="1"/>
  <c r="E72" i="4" s="1"/>
  <c r="F72" i="4" s="1"/>
  <c r="G72" i="4" s="1"/>
  <c r="H72" i="4" s="1"/>
  <c r="I72" i="4" s="1"/>
  <c r="J72" i="4" s="1"/>
  <c r="K72" i="4" s="1"/>
  <c r="L72" i="4" s="1"/>
  <c r="M72" i="4" s="1"/>
  <c r="N72" i="4" s="1"/>
  <c r="O72" i="4" s="1"/>
  <c r="P72" i="4" s="1"/>
  <c r="Q72" i="4" s="1"/>
  <c r="R72" i="4" s="1"/>
  <c r="S72" i="4" s="1"/>
  <c r="T72" i="4" s="1"/>
  <c r="U72" i="4" s="1"/>
  <c r="V72" i="4" s="1"/>
  <c r="W72" i="4" s="1"/>
  <c r="X72" i="4" s="1"/>
  <c r="Y72" i="4" s="1"/>
  <c r="Z72" i="4" s="1"/>
  <c r="C73" i="4"/>
  <c r="D73" i="4" s="1"/>
  <c r="E73" i="4" s="1"/>
  <c r="F73" i="4" s="1"/>
  <c r="G73" i="4" s="1"/>
  <c r="H73" i="4" s="1"/>
  <c r="I73" i="4" s="1"/>
  <c r="J73" i="4" s="1"/>
  <c r="K73" i="4" s="1"/>
  <c r="L73" i="4" s="1"/>
  <c r="M73" i="4" s="1"/>
  <c r="N73" i="4" s="1"/>
  <c r="O73" i="4" s="1"/>
  <c r="P73" i="4" s="1"/>
  <c r="Q73" i="4" s="1"/>
  <c r="R73" i="4" s="1"/>
  <c r="S73" i="4" s="1"/>
  <c r="T73" i="4" s="1"/>
  <c r="U73" i="4" s="1"/>
  <c r="V73" i="4" s="1"/>
  <c r="W73" i="4" s="1"/>
  <c r="X73" i="4" s="1"/>
  <c r="Y73" i="4" s="1"/>
  <c r="Z73" i="4" s="1"/>
  <c r="C74" i="4"/>
  <c r="D74" i="4" s="1"/>
  <c r="E74" i="4" s="1"/>
  <c r="F74" i="4" s="1"/>
  <c r="G74" i="4" s="1"/>
  <c r="H74" i="4" s="1"/>
  <c r="I74" i="4" s="1"/>
  <c r="J74" i="4" s="1"/>
  <c r="K74" i="4" s="1"/>
  <c r="L74" i="4" s="1"/>
  <c r="M74" i="4" s="1"/>
  <c r="N74" i="4" s="1"/>
  <c r="O74" i="4" s="1"/>
  <c r="P74" i="4" s="1"/>
  <c r="Q74" i="4" s="1"/>
  <c r="R74" i="4" s="1"/>
  <c r="S74" i="4" s="1"/>
  <c r="T74" i="4" s="1"/>
  <c r="U74" i="4" s="1"/>
  <c r="V74" i="4" s="1"/>
  <c r="W74" i="4" s="1"/>
  <c r="X74" i="4" s="1"/>
  <c r="Y74" i="4" s="1"/>
  <c r="Z74" i="4" s="1"/>
  <c r="C75" i="4"/>
  <c r="D75" i="4" s="1"/>
  <c r="E75" i="4" s="1"/>
  <c r="F75" i="4" s="1"/>
  <c r="G75" i="4" s="1"/>
  <c r="H75" i="4" s="1"/>
  <c r="I75" i="4" s="1"/>
  <c r="J75" i="4" s="1"/>
  <c r="K75" i="4" s="1"/>
  <c r="L75" i="4" s="1"/>
  <c r="M75" i="4" s="1"/>
  <c r="N75" i="4" s="1"/>
  <c r="O75" i="4" s="1"/>
  <c r="P75" i="4" s="1"/>
  <c r="Q75" i="4" s="1"/>
  <c r="R75" i="4" s="1"/>
  <c r="S75" i="4" s="1"/>
  <c r="T75" i="4" s="1"/>
  <c r="U75" i="4" s="1"/>
  <c r="V75" i="4" s="1"/>
  <c r="W75" i="4" s="1"/>
  <c r="X75" i="4" s="1"/>
  <c r="Y75" i="4" s="1"/>
  <c r="Z75" i="4" s="1"/>
  <c r="C76" i="4"/>
  <c r="D76" i="4" s="1"/>
  <c r="E76" i="4" s="1"/>
  <c r="F76" i="4" s="1"/>
  <c r="G76" i="4" s="1"/>
  <c r="H76" i="4" s="1"/>
  <c r="I76" i="4" s="1"/>
  <c r="J76" i="4" s="1"/>
  <c r="K76" i="4" s="1"/>
  <c r="L76" i="4" s="1"/>
  <c r="M76" i="4" s="1"/>
  <c r="N76" i="4" s="1"/>
  <c r="O76" i="4" s="1"/>
  <c r="P76" i="4" s="1"/>
  <c r="Q76" i="4" s="1"/>
  <c r="R76" i="4" s="1"/>
  <c r="S76" i="4" s="1"/>
  <c r="T76" i="4" s="1"/>
  <c r="U76" i="4" s="1"/>
  <c r="V76" i="4" s="1"/>
  <c r="W76" i="4" s="1"/>
  <c r="X76" i="4" s="1"/>
  <c r="Y76" i="4" s="1"/>
  <c r="Z76" i="4" s="1"/>
  <c r="C77" i="4"/>
  <c r="D77" i="4" s="1"/>
  <c r="E77" i="4" s="1"/>
  <c r="F77" i="4" s="1"/>
  <c r="G77" i="4" s="1"/>
  <c r="H77" i="4" s="1"/>
  <c r="I77" i="4" s="1"/>
  <c r="J77" i="4" s="1"/>
  <c r="K77" i="4" s="1"/>
  <c r="L77" i="4" s="1"/>
  <c r="M77" i="4" s="1"/>
  <c r="N77" i="4" s="1"/>
  <c r="O77" i="4" s="1"/>
  <c r="P77" i="4" s="1"/>
  <c r="Q77" i="4" s="1"/>
  <c r="R77" i="4" s="1"/>
  <c r="S77" i="4" s="1"/>
  <c r="T77" i="4" s="1"/>
  <c r="U77" i="4" s="1"/>
  <c r="V77" i="4" s="1"/>
  <c r="W77" i="4" s="1"/>
  <c r="X77" i="4" s="1"/>
  <c r="Y77" i="4" s="1"/>
  <c r="Z77" i="4" s="1"/>
  <c r="C78" i="4"/>
  <c r="D78" i="4" s="1"/>
  <c r="E78" i="4" s="1"/>
  <c r="F78" i="4" s="1"/>
  <c r="G78" i="4" s="1"/>
  <c r="H78" i="4" s="1"/>
  <c r="I78" i="4" s="1"/>
  <c r="J78" i="4" s="1"/>
  <c r="K78" i="4" s="1"/>
  <c r="L78" i="4" s="1"/>
  <c r="M78" i="4" s="1"/>
  <c r="N78" i="4" s="1"/>
  <c r="O78" i="4" s="1"/>
  <c r="P78" i="4" s="1"/>
  <c r="Q78" i="4" s="1"/>
  <c r="R78" i="4" s="1"/>
  <c r="S78" i="4" s="1"/>
  <c r="T78" i="4" s="1"/>
  <c r="U78" i="4" s="1"/>
  <c r="V78" i="4" s="1"/>
  <c r="W78" i="4" s="1"/>
  <c r="X78" i="4" s="1"/>
  <c r="Y78" i="4" s="1"/>
  <c r="Z78" i="4" s="1"/>
  <c r="C79" i="4"/>
  <c r="D79" i="4" s="1"/>
  <c r="E79" i="4" s="1"/>
  <c r="F79" i="4" s="1"/>
  <c r="G79" i="4" s="1"/>
  <c r="H79" i="4" s="1"/>
  <c r="I79" i="4" s="1"/>
  <c r="J79" i="4" s="1"/>
  <c r="K79" i="4" s="1"/>
  <c r="L79" i="4" s="1"/>
  <c r="M79" i="4" s="1"/>
  <c r="N79" i="4" s="1"/>
  <c r="O79" i="4" s="1"/>
  <c r="P79" i="4" s="1"/>
  <c r="Q79" i="4" s="1"/>
  <c r="R79" i="4" s="1"/>
  <c r="S79" i="4" s="1"/>
  <c r="T79" i="4" s="1"/>
  <c r="U79" i="4" s="1"/>
  <c r="V79" i="4" s="1"/>
  <c r="W79" i="4" s="1"/>
  <c r="X79" i="4" s="1"/>
  <c r="Y79" i="4" s="1"/>
  <c r="Z79" i="4" s="1"/>
  <c r="C80" i="4"/>
  <c r="D80" i="4" s="1"/>
  <c r="E80" i="4" s="1"/>
  <c r="F80" i="4" s="1"/>
  <c r="G80" i="4" s="1"/>
  <c r="H80" i="4" s="1"/>
  <c r="I80" i="4" s="1"/>
  <c r="J80" i="4" s="1"/>
  <c r="K80" i="4" s="1"/>
  <c r="L80" i="4" s="1"/>
  <c r="M80" i="4" s="1"/>
  <c r="N80" i="4" s="1"/>
  <c r="O80" i="4" s="1"/>
  <c r="P80" i="4" s="1"/>
  <c r="Q80" i="4" s="1"/>
  <c r="R80" i="4" s="1"/>
  <c r="S80" i="4" s="1"/>
  <c r="T80" i="4" s="1"/>
  <c r="U80" i="4" s="1"/>
  <c r="V80" i="4" s="1"/>
  <c r="W80" i="4" s="1"/>
  <c r="X80" i="4" s="1"/>
  <c r="Y80" i="4" s="1"/>
  <c r="Z80" i="4" s="1"/>
  <c r="C81" i="4"/>
  <c r="D81" i="4" s="1"/>
  <c r="E81" i="4" s="1"/>
  <c r="F81" i="4" s="1"/>
  <c r="G81" i="4" s="1"/>
  <c r="H81" i="4" s="1"/>
  <c r="I81" i="4" s="1"/>
  <c r="J81" i="4" s="1"/>
  <c r="K81" i="4" s="1"/>
  <c r="L81" i="4" s="1"/>
  <c r="M81" i="4" s="1"/>
  <c r="N81" i="4" s="1"/>
  <c r="O81" i="4" s="1"/>
  <c r="P81" i="4" s="1"/>
  <c r="Q81" i="4" s="1"/>
  <c r="R81" i="4" s="1"/>
  <c r="S81" i="4" s="1"/>
  <c r="T81" i="4" s="1"/>
  <c r="U81" i="4" s="1"/>
  <c r="V81" i="4" s="1"/>
  <c r="W81" i="4" s="1"/>
  <c r="X81" i="4" s="1"/>
  <c r="Y81" i="4" s="1"/>
  <c r="Z81" i="4" s="1"/>
  <c r="C82" i="4"/>
  <c r="D82" i="4" s="1"/>
  <c r="E82" i="4" s="1"/>
  <c r="F82" i="4" s="1"/>
  <c r="G82" i="4" s="1"/>
  <c r="H82" i="4" s="1"/>
  <c r="I82" i="4" s="1"/>
  <c r="J82" i="4" s="1"/>
  <c r="K82" i="4" s="1"/>
  <c r="L82" i="4" s="1"/>
  <c r="M82" i="4" s="1"/>
  <c r="N82" i="4" s="1"/>
  <c r="O82" i="4" s="1"/>
  <c r="P82" i="4" s="1"/>
  <c r="Q82" i="4" s="1"/>
  <c r="R82" i="4" s="1"/>
  <c r="S82" i="4" s="1"/>
  <c r="T82" i="4" s="1"/>
  <c r="U82" i="4" s="1"/>
  <c r="V82" i="4" s="1"/>
  <c r="W82" i="4" s="1"/>
  <c r="X82" i="4" s="1"/>
  <c r="Y82" i="4" s="1"/>
  <c r="Z82" i="4" s="1"/>
  <c r="C83" i="4"/>
  <c r="D83" i="4" s="1"/>
  <c r="E83" i="4" s="1"/>
  <c r="F83" i="4" s="1"/>
  <c r="G83" i="4" s="1"/>
  <c r="H83" i="4" s="1"/>
  <c r="I83" i="4" s="1"/>
  <c r="J83" i="4" s="1"/>
  <c r="K83" i="4" s="1"/>
  <c r="L83" i="4" s="1"/>
  <c r="M83" i="4" s="1"/>
  <c r="N83" i="4" s="1"/>
  <c r="O83" i="4" s="1"/>
  <c r="P83" i="4" s="1"/>
  <c r="Q83" i="4" s="1"/>
  <c r="R83" i="4" s="1"/>
  <c r="S83" i="4" s="1"/>
  <c r="T83" i="4" s="1"/>
  <c r="U83" i="4" s="1"/>
  <c r="V83" i="4" s="1"/>
  <c r="W83" i="4" s="1"/>
  <c r="X83" i="4" s="1"/>
  <c r="Y83" i="4" s="1"/>
  <c r="Z83" i="4" s="1"/>
  <c r="C84" i="4"/>
  <c r="D84" i="4" s="1"/>
  <c r="E84" i="4" s="1"/>
  <c r="F84" i="4" s="1"/>
  <c r="G84" i="4" s="1"/>
  <c r="H84" i="4" s="1"/>
  <c r="I84" i="4" s="1"/>
  <c r="J84" i="4" s="1"/>
  <c r="K84" i="4" s="1"/>
  <c r="L84" i="4" s="1"/>
  <c r="M84" i="4" s="1"/>
  <c r="N84" i="4" s="1"/>
  <c r="O84" i="4" s="1"/>
  <c r="P84" i="4" s="1"/>
  <c r="Q84" i="4" s="1"/>
  <c r="R84" i="4" s="1"/>
  <c r="S84" i="4" s="1"/>
  <c r="T84" i="4" s="1"/>
  <c r="U84" i="4" s="1"/>
  <c r="V84" i="4" s="1"/>
  <c r="W84" i="4" s="1"/>
  <c r="X84" i="4" s="1"/>
  <c r="Y84" i="4" s="1"/>
  <c r="Z84" i="4" s="1"/>
  <c r="C85" i="4"/>
  <c r="D85" i="4" s="1"/>
  <c r="E85" i="4" s="1"/>
  <c r="F85" i="4" s="1"/>
  <c r="G85" i="4" s="1"/>
  <c r="H85" i="4" s="1"/>
  <c r="I85" i="4" s="1"/>
  <c r="J85" i="4" s="1"/>
  <c r="K85" i="4" s="1"/>
  <c r="L85" i="4" s="1"/>
  <c r="M85" i="4" s="1"/>
  <c r="N85" i="4" s="1"/>
  <c r="O85" i="4" s="1"/>
  <c r="P85" i="4" s="1"/>
  <c r="Q85" i="4" s="1"/>
  <c r="R85" i="4" s="1"/>
  <c r="S85" i="4" s="1"/>
  <c r="T85" i="4" s="1"/>
  <c r="U85" i="4" s="1"/>
  <c r="V85" i="4" s="1"/>
  <c r="W85" i="4" s="1"/>
  <c r="X85" i="4" s="1"/>
  <c r="Y85" i="4" s="1"/>
  <c r="Z85" i="4" s="1"/>
  <c r="C86" i="4"/>
  <c r="D86" i="4" s="1"/>
  <c r="E86" i="4" s="1"/>
  <c r="F86" i="4" s="1"/>
  <c r="G86" i="4" s="1"/>
  <c r="H86" i="4" s="1"/>
  <c r="I86" i="4" s="1"/>
  <c r="J86" i="4" s="1"/>
  <c r="K86" i="4" s="1"/>
  <c r="L86" i="4" s="1"/>
  <c r="M86" i="4" s="1"/>
  <c r="N86" i="4" s="1"/>
  <c r="O86" i="4" s="1"/>
  <c r="P86" i="4" s="1"/>
  <c r="Q86" i="4" s="1"/>
  <c r="R86" i="4" s="1"/>
  <c r="S86" i="4" s="1"/>
  <c r="T86" i="4" s="1"/>
  <c r="U86" i="4" s="1"/>
  <c r="V86" i="4" s="1"/>
  <c r="W86" i="4" s="1"/>
  <c r="X86" i="4" s="1"/>
  <c r="Y86" i="4" s="1"/>
  <c r="Z86" i="4" s="1"/>
  <c r="C87" i="4"/>
  <c r="D87" i="4" s="1"/>
  <c r="E87" i="4" s="1"/>
  <c r="F87" i="4" s="1"/>
  <c r="G87" i="4" s="1"/>
  <c r="H87" i="4" s="1"/>
  <c r="I87" i="4" s="1"/>
  <c r="J87" i="4" s="1"/>
  <c r="K87" i="4" s="1"/>
  <c r="L87" i="4" s="1"/>
  <c r="M87" i="4" s="1"/>
  <c r="N87" i="4" s="1"/>
  <c r="O87" i="4" s="1"/>
  <c r="P87" i="4" s="1"/>
  <c r="Q87" i="4" s="1"/>
  <c r="R87" i="4" s="1"/>
  <c r="S87" i="4" s="1"/>
  <c r="T87" i="4" s="1"/>
  <c r="U87" i="4" s="1"/>
  <c r="V87" i="4" s="1"/>
  <c r="W87" i="4" s="1"/>
  <c r="X87" i="4" s="1"/>
  <c r="Y87" i="4" s="1"/>
  <c r="Z87" i="4" s="1"/>
  <c r="C88" i="4"/>
  <c r="D88" i="4" s="1"/>
  <c r="E88" i="4" s="1"/>
  <c r="F88" i="4" s="1"/>
  <c r="G88" i="4" s="1"/>
  <c r="H88" i="4" s="1"/>
  <c r="I88" i="4" s="1"/>
  <c r="J88" i="4" s="1"/>
  <c r="K88" i="4" s="1"/>
  <c r="L88" i="4" s="1"/>
  <c r="M88" i="4" s="1"/>
  <c r="N88" i="4" s="1"/>
  <c r="O88" i="4" s="1"/>
  <c r="P88" i="4" s="1"/>
  <c r="Q88" i="4" s="1"/>
  <c r="R88" i="4" s="1"/>
  <c r="S88" i="4" s="1"/>
  <c r="T88" i="4" s="1"/>
  <c r="U88" i="4" s="1"/>
  <c r="V88" i="4" s="1"/>
  <c r="W88" i="4" s="1"/>
  <c r="X88" i="4" s="1"/>
  <c r="Y88" i="4" s="1"/>
  <c r="Z88" i="4" s="1"/>
  <c r="C89" i="4"/>
  <c r="D89" i="4" s="1"/>
  <c r="E89" i="4" s="1"/>
  <c r="F89" i="4" s="1"/>
  <c r="G89" i="4" s="1"/>
  <c r="H89" i="4" s="1"/>
  <c r="I89" i="4" s="1"/>
  <c r="J89" i="4" s="1"/>
  <c r="K89" i="4" s="1"/>
  <c r="L89" i="4" s="1"/>
  <c r="M89" i="4" s="1"/>
  <c r="N89" i="4" s="1"/>
  <c r="O89" i="4" s="1"/>
  <c r="P89" i="4" s="1"/>
  <c r="Q89" i="4" s="1"/>
  <c r="R89" i="4" s="1"/>
  <c r="S89" i="4" s="1"/>
  <c r="T89" i="4" s="1"/>
  <c r="U89" i="4" s="1"/>
  <c r="V89" i="4" s="1"/>
  <c r="W89" i="4" s="1"/>
  <c r="X89" i="4" s="1"/>
  <c r="Y89" i="4" s="1"/>
  <c r="Z89" i="4" s="1"/>
  <c r="C90" i="4"/>
  <c r="D90" i="4" s="1"/>
  <c r="E90" i="4" s="1"/>
  <c r="F90" i="4" s="1"/>
  <c r="G90" i="4" s="1"/>
  <c r="H90" i="4" s="1"/>
  <c r="I90" i="4" s="1"/>
  <c r="J90" i="4" s="1"/>
  <c r="K90" i="4" s="1"/>
  <c r="L90" i="4" s="1"/>
  <c r="M90" i="4" s="1"/>
  <c r="N90" i="4" s="1"/>
  <c r="O90" i="4" s="1"/>
  <c r="P90" i="4" s="1"/>
  <c r="Q90" i="4" s="1"/>
  <c r="R90" i="4" s="1"/>
  <c r="S90" i="4" s="1"/>
  <c r="T90" i="4" s="1"/>
  <c r="U90" i="4" s="1"/>
  <c r="V90" i="4" s="1"/>
  <c r="W90" i="4" s="1"/>
  <c r="X90" i="4" s="1"/>
  <c r="Y90" i="4" s="1"/>
  <c r="Z90" i="4" s="1"/>
  <c r="C91" i="4"/>
  <c r="D91" i="4" s="1"/>
  <c r="E91" i="4" s="1"/>
  <c r="F91" i="4" s="1"/>
  <c r="G91" i="4" s="1"/>
  <c r="H91" i="4" s="1"/>
  <c r="I91" i="4" s="1"/>
  <c r="J91" i="4" s="1"/>
  <c r="K91" i="4" s="1"/>
  <c r="L91" i="4" s="1"/>
  <c r="M91" i="4" s="1"/>
  <c r="N91" i="4" s="1"/>
  <c r="O91" i="4" s="1"/>
  <c r="P91" i="4" s="1"/>
  <c r="Q91" i="4" s="1"/>
  <c r="R91" i="4" s="1"/>
  <c r="S91" i="4" s="1"/>
  <c r="T91" i="4" s="1"/>
  <c r="U91" i="4" s="1"/>
  <c r="V91" i="4" s="1"/>
  <c r="W91" i="4" s="1"/>
  <c r="X91" i="4" s="1"/>
  <c r="Y91" i="4" s="1"/>
  <c r="Z91" i="4" s="1"/>
  <c r="C92" i="4"/>
  <c r="D92" i="4" s="1"/>
  <c r="E92" i="4" s="1"/>
  <c r="F92" i="4" s="1"/>
  <c r="G92" i="4" s="1"/>
  <c r="H92" i="4" s="1"/>
  <c r="I92" i="4" s="1"/>
  <c r="J92" i="4" s="1"/>
  <c r="K92" i="4" s="1"/>
  <c r="L92" i="4" s="1"/>
  <c r="M92" i="4" s="1"/>
  <c r="N92" i="4" s="1"/>
  <c r="O92" i="4" s="1"/>
  <c r="P92" i="4" s="1"/>
  <c r="Q92" i="4" s="1"/>
  <c r="R92" i="4" s="1"/>
  <c r="S92" i="4" s="1"/>
  <c r="T92" i="4" s="1"/>
  <c r="U92" i="4" s="1"/>
  <c r="V92" i="4" s="1"/>
  <c r="W92" i="4" s="1"/>
  <c r="X92" i="4" s="1"/>
  <c r="Y92" i="4" s="1"/>
  <c r="Z92" i="4" s="1"/>
  <c r="C93" i="4"/>
  <c r="D93" i="4" s="1"/>
  <c r="E93" i="4" s="1"/>
  <c r="F93" i="4" s="1"/>
  <c r="G93" i="4" s="1"/>
  <c r="H93" i="4" s="1"/>
  <c r="I93" i="4" s="1"/>
  <c r="J93" i="4" s="1"/>
  <c r="K93" i="4" s="1"/>
  <c r="L93" i="4" s="1"/>
  <c r="M93" i="4" s="1"/>
  <c r="N93" i="4" s="1"/>
  <c r="O93" i="4" s="1"/>
  <c r="P93" i="4" s="1"/>
  <c r="Q93" i="4" s="1"/>
  <c r="R93" i="4" s="1"/>
  <c r="S93" i="4" s="1"/>
  <c r="T93" i="4" s="1"/>
  <c r="U93" i="4" s="1"/>
  <c r="V93" i="4" s="1"/>
  <c r="W93" i="4" s="1"/>
  <c r="X93" i="4" s="1"/>
  <c r="Y93" i="4" s="1"/>
  <c r="Z93" i="4" s="1"/>
  <c r="C94" i="4"/>
  <c r="D94" i="4" s="1"/>
  <c r="E94" i="4" s="1"/>
  <c r="F94" i="4" s="1"/>
  <c r="G94" i="4" s="1"/>
  <c r="H94" i="4" s="1"/>
  <c r="I94" i="4" s="1"/>
  <c r="J94" i="4" s="1"/>
  <c r="K94" i="4" s="1"/>
  <c r="L94" i="4" s="1"/>
  <c r="M94" i="4" s="1"/>
  <c r="N94" i="4" s="1"/>
  <c r="O94" i="4" s="1"/>
  <c r="P94" i="4" s="1"/>
  <c r="Q94" i="4" s="1"/>
  <c r="R94" i="4" s="1"/>
  <c r="S94" i="4" s="1"/>
  <c r="T94" i="4" s="1"/>
  <c r="U94" i="4" s="1"/>
  <c r="V94" i="4" s="1"/>
  <c r="W94" i="4" s="1"/>
  <c r="X94" i="4" s="1"/>
  <c r="Y94" i="4" s="1"/>
  <c r="Z94" i="4" s="1"/>
  <c r="C95" i="4"/>
  <c r="D95" i="4" s="1"/>
  <c r="E95" i="4" s="1"/>
  <c r="F95" i="4" s="1"/>
  <c r="G95" i="4" s="1"/>
  <c r="H95" i="4" s="1"/>
  <c r="I95" i="4" s="1"/>
  <c r="J95" i="4" s="1"/>
  <c r="K95" i="4" s="1"/>
  <c r="L95" i="4" s="1"/>
  <c r="M95" i="4" s="1"/>
  <c r="N95" i="4" s="1"/>
  <c r="O95" i="4" s="1"/>
  <c r="P95" i="4" s="1"/>
  <c r="Q95" i="4" s="1"/>
  <c r="R95" i="4" s="1"/>
  <c r="S95" i="4" s="1"/>
  <c r="T95" i="4" s="1"/>
  <c r="U95" i="4" s="1"/>
  <c r="V95" i="4" s="1"/>
  <c r="W95" i="4" s="1"/>
  <c r="X95" i="4" s="1"/>
  <c r="Y95" i="4" s="1"/>
  <c r="Z95" i="4" s="1"/>
  <c r="C96" i="4"/>
  <c r="D96" i="4" s="1"/>
  <c r="E96" i="4" s="1"/>
  <c r="F96" i="4" s="1"/>
  <c r="G96" i="4" s="1"/>
  <c r="H96" i="4" s="1"/>
  <c r="I96" i="4" s="1"/>
  <c r="J96" i="4" s="1"/>
  <c r="K96" i="4" s="1"/>
  <c r="L96" i="4" s="1"/>
  <c r="M96" i="4" s="1"/>
  <c r="N96" i="4" s="1"/>
  <c r="O96" i="4" s="1"/>
  <c r="P96" i="4" s="1"/>
  <c r="Q96" i="4" s="1"/>
  <c r="R96" i="4" s="1"/>
  <c r="S96" i="4" s="1"/>
  <c r="T96" i="4" s="1"/>
  <c r="U96" i="4" s="1"/>
  <c r="V96" i="4" s="1"/>
  <c r="W96" i="4" s="1"/>
  <c r="X96" i="4" s="1"/>
  <c r="Y96" i="4" s="1"/>
  <c r="Z96" i="4" s="1"/>
  <c r="C97" i="4"/>
  <c r="D97" i="4" s="1"/>
  <c r="E97" i="4" s="1"/>
  <c r="F97" i="4" s="1"/>
  <c r="G97" i="4" s="1"/>
  <c r="H97" i="4" s="1"/>
  <c r="I97" i="4" s="1"/>
  <c r="J97" i="4" s="1"/>
  <c r="K97" i="4" s="1"/>
  <c r="L97" i="4" s="1"/>
  <c r="M97" i="4" s="1"/>
  <c r="N97" i="4" s="1"/>
  <c r="O97" i="4" s="1"/>
  <c r="P97" i="4" s="1"/>
  <c r="Q97" i="4" s="1"/>
  <c r="R97" i="4" s="1"/>
  <c r="S97" i="4" s="1"/>
  <c r="T97" i="4" s="1"/>
  <c r="U97" i="4" s="1"/>
  <c r="V97" i="4" s="1"/>
  <c r="W97" i="4" s="1"/>
  <c r="X97" i="4" s="1"/>
  <c r="Y97" i="4" s="1"/>
  <c r="Z97" i="4" s="1"/>
  <c r="C98" i="4"/>
  <c r="D98" i="4" s="1"/>
  <c r="E98" i="4" s="1"/>
  <c r="F98" i="4" s="1"/>
  <c r="G98" i="4" s="1"/>
  <c r="H98" i="4" s="1"/>
  <c r="I98" i="4" s="1"/>
  <c r="J98" i="4" s="1"/>
  <c r="K98" i="4" s="1"/>
  <c r="L98" i="4" s="1"/>
  <c r="M98" i="4" s="1"/>
  <c r="N98" i="4" s="1"/>
  <c r="O98" i="4" s="1"/>
  <c r="P98" i="4" s="1"/>
  <c r="Q98" i="4" s="1"/>
  <c r="R98" i="4" s="1"/>
  <c r="S98" i="4" s="1"/>
  <c r="T98" i="4" s="1"/>
  <c r="U98" i="4" s="1"/>
  <c r="V98" i="4" s="1"/>
  <c r="W98" i="4" s="1"/>
  <c r="X98" i="4" s="1"/>
  <c r="Y98" i="4" s="1"/>
  <c r="Z98" i="4" s="1"/>
  <c r="C99" i="4"/>
  <c r="D99" i="4" s="1"/>
  <c r="E99" i="4" s="1"/>
  <c r="F99" i="4" s="1"/>
  <c r="G99" i="4" s="1"/>
  <c r="H99" i="4" s="1"/>
  <c r="I99" i="4" s="1"/>
  <c r="J99" i="4" s="1"/>
  <c r="K99" i="4" s="1"/>
  <c r="L99" i="4" s="1"/>
  <c r="M99" i="4" s="1"/>
  <c r="N99" i="4" s="1"/>
  <c r="O99" i="4" s="1"/>
  <c r="P99" i="4" s="1"/>
  <c r="Q99" i="4" s="1"/>
  <c r="R99" i="4" s="1"/>
  <c r="S99" i="4" s="1"/>
  <c r="T99" i="4" s="1"/>
  <c r="U99" i="4" s="1"/>
  <c r="V99" i="4" s="1"/>
  <c r="W99" i="4" s="1"/>
  <c r="X99" i="4" s="1"/>
  <c r="Y99" i="4" s="1"/>
  <c r="Z99" i="4" s="1"/>
  <c r="C100" i="4"/>
  <c r="D100" i="4" s="1"/>
  <c r="E100" i="4" s="1"/>
  <c r="F100" i="4" s="1"/>
  <c r="G100" i="4" s="1"/>
  <c r="H100" i="4" s="1"/>
  <c r="I100" i="4" s="1"/>
  <c r="J100" i="4" s="1"/>
  <c r="K100" i="4" s="1"/>
  <c r="L100" i="4" s="1"/>
  <c r="M100" i="4" s="1"/>
  <c r="N100" i="4" s="1"/>
  <c r="O100" i="4" s="1"/>
  <c r="P100" i="4" s="1"/>
  <c r="Q100" i="4" s="1"/>
  <c r="R100" i="4" s="1"/>
  <c r="S100" i="4" s="1"/>
  <c r="T100" i="4" s="1"/>
  <c r="U100" i="4" s="1"/>
  <c r="V100" i="4" s="1"/>
  <c r="W100" i="4" s="1"/>
  <c r="X100" i="4" s="1"/>
  <c r="Y100" i="4" s="1"/>
  <c r="Z100" i="4" s="1"/>
  <c r="C101" i="4"/>
  <c r="D101" i="4" s="1"/>
  <c r="E101" i="4" s="1"/>
  <c r="F101" i="4" s="1"/>
  <c r="G101" i="4" s="1"/>
  <c r="H101" i="4" s="1"/>
  <c r="I101" i="4" s="1"/>
  <c r="J101" i="4" s="1"/>
  <c r="K101" i="4" s="1"/>
  <c r="L101" i="4" s="1"/>
  <c r="M101" i="4" s="1"/>
  <c r="N101" i="4" s="1"/>
  <c r="O101" i="4" s="1"/>
  <c r="P101" i="4" s="1"/>
  <c r="Q101" i="4" s="1"/>
  <c r="R101" i="4" s="1"/>
  <c r="S101" i="4" s="1"/>
  <c r="T101" i="4" s="1"/>
  <c r="U101" i="4" s="1"/>
  <c r="V101" i="4" s="1"/>
  <c r="W101" i="4" s="1"/>
  <c r="X101" i="4" s="1"/>
  <c r="Y101" i="4" s="1"/>
  <c r="Z101" i="4" s="1"/>
  <c r="C102" i="4"/>
  <c r="D102" i="4" s="1"/>
  <c r="E102" i="4" s="1"/>
  <c r="F102" i="4" s="1"/>
  <c r="G102" i="4" s="1"/>
  <c r="H102" i="4" s="1"/>
  <c r="I102" i="4" s="1"/>
  <c r="J102" i="4" s="1"/>
  <c r="K102" i="4" s="1"/>
  <c r="L102" i="4" s="1"/>
  <c r="M102" i="4" s="1"/>
  <c r="N102" i="4" s="1"/>
  <c r="O102" i="4" s="1"/>
  <c r="P102" i="4" s="1"/>
  <c r="Q102" i="4" s="1"/>
  <c r="R102" i="4" s="1"/>
  <c r="S102" i="4" s="1"/>
  <c r="T102" i="4" s="1"/>
  <c r="U102" i="4" s="1"/>
  <c r="V102" i="4" s="1"/>
  <c r="W102" i="4" s="1"/>
  <c r="X102" i="4" s="1"/>
  <c r="Y102" i="4" s="1"/>
  <c r="Z102" i="4" s="1"/>
  <c r="C103" i="4"/>
  <c r="D103" i="4" s="1"/>
  <c r="E103" i="4" s="1"/>
  <c r="F103" i="4" s="1"/>
  <c r="G103" i="4" s="1"/>
  <c r="H103" i="4" s="1"/>
  <c r="I103" i="4" s="1"/>
  <c r="J103" i="4" s="1"/>
  <c r="K103" i="4" s="1"/>
  <c r="L103" i="4" s="1"/>
  <c r="M103" i="4" s="1"/>
  <c r="N103" i="4" s="1"/>
  <c r="O103" i="4" s="1"/>
  <c r="P103" i="4" s="1"/>
  <c r="Q103" i="4" s="1"/>
  <c r="R103" i="4" s="1"/>
  <c r="S103" i="4" s="1"/>
  <c r="T103" i="4" s="1"/>
  <c r="U103" i="4" s="1"/>
  <c r="V103" i="4" s="1"/>
  <c r="W103" i="4" s="1"/>
  <c r="X103" i="4" s="1"/>
  <c r="Y103" i="4" s="1"/>
  <c r="Z103" i="4" s="1"/>
  <c r="C104" i="4"/>
  <c r="D104" i="4" s="1"/>
  <c r="E104" i="4" s="1"/>
  <c r="F104" i="4" s="1"/>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C105" i="4"/>
  <c r="D105" i="4" s="1"/>
  <c r="E105" i="4" s="1"/>
  <c r="F105" i="4" s="1"/>
  <c r="G105" i="4" s="1"/>
  <c r="H105" i="4" s="1"/>
  <c r="I105" i="4" s="1"/>
  <c r="J105" i="4" s="1"/>
  <c r="K105" i="4" s="1"/>
  <c r="L105" i="4" s="1"/>
  <c r="M105" i="4" s="1"/>
  <c r="N105" i="4" s="1"/>
  <c r="O105" i="4" s="1"/>
  <c r="P105" i="4" s="1"/>
  <c r="Q105" i="4" s="1"/>
  <c r="R105" i="4" s="1"/>
  <c r="S105" i="4" s="1"/>
  <c r="T105" i="4" s="1"/>
  <c r="U105" i="4" s="1"/>
  <c r="V105" i="4" s="1"/>
  <c r="W105" i="4" s="1"/>
  <c r="X105" i="4" s="1"/>
  <c r="Y105" i="4" s="1"/>
  <c r="Z105" i="4" s="1"/>
  <c r="C106" i="4"/>
  <c r="D106" i="4" s="1"/>
  <c r="E106" i="4" s="1"/>
  <c r="F106" i="4" s="1"/>
  <c r="G106" i="4" s="1"/>
  <c r="H106" i="4" s="1"/>
  <c r="I106" i="4" s="1"/>
  <c r="J106" i="4" s="1"/>
  <c r="K106" i="4" s="1"/>
  <c r="L106" i="4" s="1"/>
  <c r="M106" i="4" s="1"/>
  <c r="N106" i="4" s="1"/>
  <c r="O106" i="4" s="1"/>
  <c r="P106" i="4" s="1"/>
  <c r="Q106" i="4" s="1"/>
  <c r="R106" i="4" s="1"/>
  <c r="S106" i="4" s="1"/>
  <c r="T106" i="4" s="1"/>
  <c r="U106" i="4" s="1"/>
  <c r="V106" i="4" s="1"/>
  <c r="W106" i="4" s="1"/>
  <c r="X106" i="4" s="1"/>
  <c r="Y106" i="4" s="1"/>
  <c r="Z106" i="4" s="1"/>
  <c r="C107" i="4"/>
  <c r="D107" i="4" s="1"/>
  <c r="E107" i="4" s="1"/>
  <c r="F107" i="4" s="1"/>
  <c r="G107" i="4" s="1"/>
  <c r="H107" i="4" s="1"/>
  <c r="I107" i="4" s="1"/>
  <c r="J107" i="4" s="1"/>
  <c r="K107" i="4" s="1"/>
  <c r="L107" i="4" s="1"/>
  <c r="M107" i="4" s="1"/>
  <c r="N107" i="4" s="1"/>
  <c r="O107" i="4" s="1"/>
  <c r="P107" i="4" s="1"/>
  <c r="Q107" i="4" s="1"/>
  <c r="R107" i="4" s="1"/>
  <c r="S107" i="4" s="1"/>
  <c r="T107" i="4" s="1"/>
  <c r="U107" i="4" s="1"/>
  <c r="V107" i="4" s="1"/>
  <c r="W107" i="4" s="1"/>
  <c r="X107" i="4" s="1"/>
  <c r="Y107" i="4" s="1"/>
  <c r="Z107" i="4" s="1"/>
  <c r="C108" i="4"/>
  <c r="D108" i="4" s="1"/>
  <c r="E108" i="4" s="1"/>
  <c r="F108" i="4" s="1"/>
  <c r="G108" i="4" s="1"/>
  <c r="H108" i="4" s="1"/>
  <c r="I108" i="4" s="1"/>
  <c r="J108" i="4" s="1"/>
  <c r="K108" i="4" s="1"/>
  <c r="L108" i="4" s="1"/>
  <c r="M108" i="4" s="1"/>
  <c r="N108" i="4" s="1"/>
  <c r="O108" i="4" s="1"/>
  <c r="P108" i="4" s="1"/>
  <c r="Q108" i="4" s="1"/>
  <c r="R108" i="4" s="1"/>
  <c r="S108" i="4" s="1"/>
  <c r="T108" i="4" s="1"/>
  <c r="U108" i="4" s="1"/>
  <c r="V108" i="4" s="1"/>
  <c r="W108" i="4" s="1"/>
  <c r="X108" i="4" s="1"/>
  <c r="Y108" i="4" s="1"/>
  <c r="Z108" i="4" s="1"/>
  <c r="C109" i="4"/>
  <c r="D109" i="4" s="1"/>
  <c r="E109" i="4" s="1"/>
  <c r="F109" i="4" s="1"/>
  <c r="G109" i="4" s="1"/>
  <c r="H109" i="4" s="1"/>
  <c r="I109" i="4" s="1"/>
  <c r="J109" i="4" s="1"/>
  <c r="K109" i="4" s="1"/>
  <c r="L109" i="4" s="1"/>
  <c r="M109" i="4" s="1"/>
  <c r="N109" i="4" s="1"/>
  <c r="O109" i="4" s="1"/>
  <c r="P109" i="4" s="1"/>
  <c r="Q109" i="4" s="1"/>
  <c r="R109" i="4" s="1"/>
  <c r="S109" i="4" s="1"/>
  <c r="T109" i="4" s="1"/>
  <c r="U109" i="4" s="1"/>
  <c r="V109" i="4" s="1"/>
  <c r="W109" i="4" s="1"/>
  <c r="X109" i="4" s="1"/>
  <c r="Y109" i="4" s="1"/>
  <c r="Z109" i="4" s="1"/>
  <c r="C110" i="4"/>
  <c r="D110" i="4" s="1"/>
  <c r="E110" i="4" s="1"/>
  <c r="F110" i="4" s="1"/>
  <c r="G110" i="4" s="1"/>
  <c r="H110" i="4" s="1"/>
  <c r="I110" i="4" s="1"/>
  <c r="J110" i="4" s="1"/>
  <c r="K110" i="4" s="1"/>
  <c r="L110" i="4" s="1"/>
  <c r="M110" i="4" s="1"/>
  <c r="N110" i="4" s="1"/>
  <c r="O110" i="4" s="1"/>
  <c r="P110" i="4" s="1"/>
  <c r="Q110" i="4" s="1"/>
  <c r="R110" i="4" s="1"/>
  <c r="S110" i="4" s="1"/>
  <c r="T110" i="4" s="1"/>
  <c r="U110" i="4" s="1"/>
  <c r="V110" i="4" s="1"/>
  <c r="W110" i="4" s="1"/>
  <c r="X110" i="4" s="1"/>
  <c r="Y110" i="4" s="1"/>
  <c r="Z110" i="4" s="1"/>
  <c r="C111" i="4"/>
  <c r="D111" i="4" s="1"/>
  <c r="E111" i="4" s="1"/>
  <c r="F111" i="4" s="1"/>
  <c r="G111" i="4" s="1"/>
  <c r="H111" i="4" s="1"/>
  <c r="I111" i="4" s="1"/>
  <c r="J111" i="4" s="1"/>
  <c r="K111" i="4" s="1"/>
  <c r="L111" i="4" s="1"/>
  <c r="M111" i="4" s="1"/>
  <c r="N111" i="4" s="1"/>
  <c r="O111" i="4" s="1"/>
  <c r="P111" i="4" s="1"/>
  <c r="Q111" i="4" s="1"/>
  <c r="R111" i="4" s="1"/>
  <c r="S111" i="4" s="1"/>
  <c r="T111" i="4" s="1"/>
  <c r="U111" i="4" s="1"/>
  <c r="V111" i="4" s="1"/>
  <c r="W111" i="4" s="1"/>
  <c r="X111" i="4" s="1"/>
  <c r="Y111" i="4" s="1"/>
  <c r="Z111" i="4" s="1"/>
  <c r="C112" i="4"/>
  <c r="D112" i="4" s="1"/>
  <c r="E112" i="4" s="1"/>
  <c r="F112" i="4" s="1"/>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C113" i="4"/>
  <c r="D113" i="4" s="1"/>
  <c r="E113" i="4" s="1"/>
  <c r="F113" i="4" s="1"/>
  <c r="G113" i="4" s="1"/>
  <c r="H113" i="4" s="1"/>
  <c r="I113" i="4" s="1"/>
  <c r="J113" i="4" s="1"/>
  <c r="K113" i="4" s="1"/>
  <c r="L113" i="4" s="1"/>
  <c r="M113" i="4" s="1"/>
  <c r="N113" i="4" s="1"/>
  <c r="O113" i="4" s="1"/>
  <c r="P113" i="4" s="1"/>
  <c r="Q113" i="4" s="1"/>
  <c r="R113" i="4" s="1"/>
  <c r="S113" i="4" s="1"/>
  <c r="T113" i="4" s="1"/>
  <c r="U113" i="4" s="1"/>
  <c r="V113" i="4" s="1"/>
  <c r="W113" i="4" s="1"/>
  <c r="X113" i="4" s="1"/>
  <c r="Y113" i="4" s="1"/>
  <c r="Z113" i="4" s="1"/>
  <c r="C114" i="4"/>
  <c r="D114" i="4" s="1"/>
  <c r="E114" i="4" s="1"/>
  <c r="F114" i="4" s="1"/>
  <c r="G114" i="4" s="1"/>
  <c r="H114" i="4" s="1"/>
  <c r="I114" i="4" s="1"/>
  <c r="J114" i="4" s="1"/>
  <c r="K114" i="4" s="1"/>
  <c r="L114" i="4" s="1"/>
  <c r="M114" i="4" s="1"/>
  <c r="N114" i="4" s="1"/>
  <c r="O114" i="4" s="1"/>
  <c r="P114" i="4" s="1"/>
  <c r="Q114" i="4" s="1"/>
  <c r="R114" i="4" s="1"/>
  <c r="S114" i="4" s="1"/>
  <c r="T114" i="4" s="1"/>
  <c r="U114" i="4" s="1"/>
  <c r="V114" i="4" s="1"/>
  <c r="W114" i="4" s="1"/>
  <c r="X114" i="4" s="1"/>
  <c r="Y114" i="4" s="1"/>
  <c r="Z114" i="4" s="1"/>
  <c r="C115" i="4"/>
  <c r="D115" i="4" s="1"/>
  <c r="E115" i="4" s="1"/>
  <c r="F115" i="4" s="1"/>
  <c r="G115" i="4" s="1"/>
  <c r="H115" i="4" s="1"/>
  <c r="I115" i="4" s="1"/>
  <c r="J115" i="4" s="1"/>
  <c r="K115" i="4" s="1"/>
  <c r="L115" i="4" s="1"/>
  <c r="M115" i="4" s="1"/>
  <c r="N115" i="4" s="1"/>
  <c r="O115" i="4" s="1"/>
  <c r="P115" i="4" s="1"/>
  <c r="Q115" i="4" s="1"/>
  <c r="R115" i="4" s="1"/>
  <c r="S115" i="4" s="1"/>
  <c r="T115" i="4" s="1"/>
  <c r="U115" i="4" s="1"/>
  <c r="V115" i="4" s="1"/>
  <c r="W115" i="4" s="1"/>
  <c r="X115" i="4" s="1"/>
  <c r="Y115" i="4" s="1"/>
  <c r="Z115" i="4" s="1"/>
  <c r="C116" i="4"/>
  <c r="D116" i="4" s="1"/>
  <c r="E116" i="4" s="1"/>
  <c r="F116" i="4" s="1"/>
  <c r="G116" i="4" s="1"/>
  <c r="H116" i="4" s="1"/>
  <c r="I116" i="4" s="1"/>
  <c r="J116" i="4" s="1"/>
  <c r="K116" i="4" s="1"/>
  <c r="L116" i="4" s="1"/>
  <c r="M116" i="4" s="1"/>
  <c r="N116" i="4" s="1"/>
  <c r="O116" i="4" s="1"/>
  <c r="P116" i="4" s="1"/>
  <c r="Q116" i="4" s="1"/>
  <c r="R116" i="4" s="1"/>
  <c r="S116" i="4" s="1"/>
  <c r="T116" i="4" s="1"/>
  <c r="U116" i="4" s="1"/>
  <c r="V116" i="4" s="1"/>
  <c r="W116" i="4" s="1"/>
  <c r="X116" i="4" s="1"/>
  <c r="Y116" i="4" s="1"/>
  <c r="Z116" i="4" s="1"/>
  <c r="C117" i="4"/>
  <c r="D117" i="4" s="1"/>
  <c r="E117" i="4" s="1"/>
  <c r="F117" i="4" s="1"/>
  <c r="G117" i="4" s="1"/>
  <c r="H117" i="4" s="1"/>
  <c r="I117" i="4" s="1"/>
  <c r="J117" i="4" s="1"/>
  <c r="K117" i="4" s="1"/>
  <c r="L117" i="4" s="1"/>
  <c r="M117" i="4" s="1"/>
  <c r="N117" i="4" s="1"/>
  <c r="O117" i="4" s="1"/>
  <c r="P117" i="4" s="1"/>
  <c r="Q117" i="4" s="1"/>
  <c r="R117" i="4" s="1"/>
  <c r="S117" i="4" s="1"/>
  <c r="T117" i="4" s="1"/>
  <c r="U117" i="4" s="1"/>
  <c r="V117" i="4" s="1"/>
  <c r="W117" i="4" s="1"/>
  <c r="X117" i="4" s="1"/>
  <c r="Y117" i="4" s="1"/>
  <c r="Z117" i="4" s="1"/>
  <c r="C118" i="4"/>
  <c r="D118" i="4" s="1"/>
  <c r="E118" i="4" s="1"/>
  <c r="F118" i="4" s="1"/>
  <c r="G118" i="4" s="1"/>
  <c r="H118" i="4" s="1"/>
  <c r="I118" i="4" s="1"/>
  <c r="J118" i="4" s="1"/>
  <c r="K118" i="4" s="1"/>
  <c r="L118" i="4" s="1"/>
  <c r="M118" i="4" s="1"/>
  <c r="N118" i="4" s="1"/>
  <c r="O118" i="4" s="1"/>
  <c r="P118" i="4" s="1"/>
  <c r="Q118" i="4" s="1"/>
  <c r="R118" i="4" s="1"/>
  <c r="S118" i="4" s="1"/>
  <c r="T118" i="4" s="1"/>
  <c r="U118" i="4" s="1"/>
  <c r="V118" i="4" s="1"/>
  <c r="W118" i="4" s="1"/>
  <c r="X118" i="4" s="1"/>
  <c r="Y118" i="4" s="1"/>
  <c r="Z118" i="4" s="1"/>
  <c r="C119" i="4"/>
  <c r="D119" i="4" s="1"/>
  <c r="E119" i="4" s="1"/>
  <c r="F119" i="4" s="1"/>
  <c r="G119" i="4" s="1"/>
  <c r="H119" i="4" s="1"/>
  <c r="I119" i="4" s="1"/>
  <c r="J119" i="4" s="1"/>
  <c r="K119" i="4" s="1"/>
  <c r="L119" i="4" s="1"/>
  <c r="M119" i="4" s="1"/>
  <c r="N119" i="4" s="1"/>
  <c r="O119" i="4" s="1"/>
  <c r="P119" i="4" s="1"/>
  <c r="Q119" i="4" s="1"/>
  <c r="R119" i="4" s="1"/>
  <c r="S119" i="4" s="1"/>
  <c r="T119" i="4" s="1"/>
  <c r="U119" i="4" s="1"/>
  <c r="V119" i="4" s="1"/>
  <c r="W119" i="4" s="1"/>
  <c r="X119" i="4" s="1"/>
  <c r="Y119" i="4" s="1"/>
  <c r="Z119" i="4" s="1"/>
  <c r="C120" i="4"/>
  <c r="D120" i="4" s="1"/>
  <c r="E120" i="4" s="1"/>
  <c r="F120" i="4" s="1"/>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C121" i="4"/>
  <c r="D121" i="4" s="1"/>
  <c r="E121" i="4" s="1"/>
  <c r="F121" i="4" s="1"/>
  <c r="G121" i="4" s="1"/>
  <c r="H121" i="4" s="1"/>
  <c r="I121" i="4" s="1"/>
  <c r="J121" i="4" s="1"/>
  <c r="K121" i="4" s="1"/>
  <c r="L121" i="4" s="1"/>
  <c r="M121" i="4" s="1"/>
  <c r="N121" i="4" s="1"/>
  <c r="O121" i="4" s="1"/>
  <c r="P121" i="4" s="1"/>
  <c r="Q121" i="4" s="1"/>
  <c r="R121" i="4" s="1"/>
  <c r="S121" i="4" s="1"/>
  <c r="T121" i="4" s="1"/>
  <c r="U121" i="4" s="1"/>
  <c r="V121" i="4" s="1"/>
  <c r="W121" i="4" s="1"/>
  <c r="X121" i="4" s="1"/>
  <c r="Y121" i="4" s="1"/>
  <c r="Z121" i="4" s="1"/>
  <c r="C122" i="4"/>
  <c r="D122" i="4" s="1"/>
  <c r="E122" i="4" s="1"/>
  <c r="F122" i="4" s="1"/>
  <c r="G122" i="4" s="1"/>
  <c r="H122" i="4" s="1"/>
  <c r="I122" i="4" s="1"/>
  <c r="J122" i="4" s="1"/>
  <c r="K122" i="4" s="1"/>
  <c r="L122" i="4" s="1"/>
  <c r="M122" i="4" s="1"/>
  <c r="N122" i="4" s="1"/>
  <c r="O122" i="4" s="1"/>
  <c r="P122" i="4" s="1"/>
  <c r="Q122" i="4" s="1"/>
  <c r="R122" i="4" s="1"/>
  <c r="S122" i="4" s="1"/>
  <c r="T122" i="4" s="1"/>
  <c r="U122" i="4" s="1"/>
  <c r="V122" i="4" s="1"/>
  <c r="W122" i="4" s="1"/>
  <c r="X122" i="4" s="1"/>
  <c r="Y122" i="4" s="1"/>
  <c r="Z122" i="4" s="1"/>
  <c r="C123" i="4"/>
  <c r="D123" i="4" s="1"/>
  <c r="E123" i="4" s="1"/>
  <c r="F123" i="4" s="1"/>
  <c r="G123" i="4" s="1"/>
  <c r="H123" i="4" s="1"/>
  <c r="I123" i="4" s="1"/>
  <c r="J123" i="4" s="1"/>
  <c r="K123" i="4" s="1"/>
  <c r="L123" i="4" s="1"/>
  <c r="M123" i="4" s="1"/>
  <c r="N123" i="4" s="1"/>
  <c r="O123" i="4" s="1"/>
  <c r="P123" i="4" s="1"/>
  <c r="Q123" i="4" s="1"/>
  <c r="R123" i="4" s="1"/>
  <c r="S123" i="4" s="1"/>
  <c r="T123" i="4" s="1"/>
  <c r="U123" i="4" s="1"/>
  <c r="V123" i="4" s="1"/>
  <c r="W123" i="4" s="1"/>
  <c r="X123" i="4" s="1"/>
  <c r="Y123" i="4" s="1"/>
  <c r="Z123" i="4" s="1"/>
  <c r="C124" i="4"/>
  <c r="D124" i="4" s="1"/>
  <c r="E124" i="4" s="1"/>
  <c r="F124" i="4" s="1"/>
  <c r="G124" i="4" s="1"/>
  <c r="H124" i="4" s="1"/>
  <c r="I124" i="4" s="1"/>
  <c r="J124" i="4" s="1"/>
  <c r="K124" i="4" s="1"/>
  <c r="L124" i="4" s="1"/>
  <c r="M124" i="4" s="1"/>
  <c r="N124" i="4" s="1"/>
  <c r="O124" i="4" s="1"/>
  <c r="P124" i="4" s="1"/>
  <c r="Q124" i="4" s="1"/>
  <c r="R124" i="4" s="1"/>
  <c r="S124" i="4" s="1"/>
  <c r="T124" i="4" s="1"/>
  <c r="U124" i="4" s="1"/>
  <c r="V124" i="4" s="1"/>
  <c r="W124" i="4" s="1"/>
  <c r="X124" i="4" s="1"/>
  <c r="Y124" i="4" s="1"/>
  <c r="Z124" i="4" s="1"/>
  <c r="C125" i="4"/>
  <c r="D125" i="4" s="1"/>
  <c r="E125" i="4" s="1"/>
  <c r="F125" i="4" s="1"/>
  <c r="G125" i="4" s="1"/>
  <c r="H125" i="4" s="1"/>
  <c r="I125" i="4" s="1"/>
  <c r="J125" i="4" s="1"/>
  <c r="K125" i="4" s="1"/>
  <c r="L125" i="4" s="1"/>
  <c r="M125" i="4" s="1"/>
  <c r="N125" i="4" s="1"/>
  <c r="O125" i="4" s="1"/>
  <c r="P125" i="4" s="1"/>
  <c r="Q125" i="4" s="1"/>
  <c r="R125" i="4" s="1"/>
  <c r="S125" i="4" s="1"/>
  <c r="T125" i="4" s="1"/>
  <c r="U125" i="4" s="1"/>
  <c r="V125" i="4" s="1"/>
  <c r="W125" i="4" s="1"/>
  <c r="X125" i="4" s="1"/>
  <c r="Y125" i="4" s="1"/>
  <c r="Z125" i="4" s="1"/>
  <c r="C126" i="4"/>
  <c r="D126" i="4" s="1"/>
  <c r="E126" i="4" s="1"/>
  <c r="F126" i="4" s="1"/>
  <c r="G126" i="4" s="1"/>
  <c r="H126" i="4" s="1"/>
  <c r="I126" i="4" s="1"/>
  <c r="J126" i="4" s="1"/>
  <c r="K126" i="4" s="1"/>
  <c r="L126" i="4" s="1"/>
  <c r="M126" i="4" s="1"/>
  <c r="N126" i="4" s="1"/>
  <c r="O126" i="4" s="1"/>
  <c r="P126" i="4" s="1"/>
  <c r="Q126" i="4" s="1"/>
  <c r="R126" i="4" s="1"/>
  <c r="S126" i="4" s="1"/>
  <c r="T126" i="4" s="1"/>
  <c r="U126" i="4" s="1"/>
  <c r="V126" i="4" s="1"/>
  <c r="W126" i="4" s="1"/>
  <c r="X126" i="4" s="1"/>
  <c r="Y126" i="4" s="1"/>
  <c r="Z126" i="4" s="1"/>
  <c r="C127" i="4"/>
  <c r="D127" i="4" s="1"/>
  <c r="E127" i="4" s="1"/>
  <c r="F127" i="4" s="1"/>
  <c r="G127" i="4" s="1"/>
  <c r="H127" i="4" s="1"/>
  <c r="I127" i="4" s="1"/>
  <c r="J127" i="4" s="1"/>
  <c r="K127" i="4" s="1"/>
  <c r="L127" i="4" s="1"/>
  <c r="M127" i="4" s="1"/>
  <c r="N127" i="4" s="1"/>
  <c r="O127" i="4" s="1"/>
  <c r="P127" i="4" s="1"/>
  <c r="Q127" i="4" s="1"/>
  <c r="R127" i="4" s="1"/>
  <c r="S127" i="4" s="1"/>
  <c r="T127" i="4" s="1"/>
  <c r="U127" i="4" s="1"/>
  <c r="V127" i="4" s="1"/>
  <c r="W127" i="4" s="1"/>
  <c r="X127" i="4" s="1"/>
  <c r="Y127" i="4" s="1"/>
  <c r="Z127" i="4" s="1"/>
  <c r="C128" i="4"/>
  <c r="D128" i="4" s="1"/>
  <c r="E128" i="4" s="1"/>
  <c r="F128" i="4" s="1"/>
  <c r="G128" i="4" s="1"/>
  <c r="H128" i="4" s="1"/>
  <c r="I128" i="4" s="1"/>
  <c r="J128" i="4" s="1"/>
  <c r="K128" i="4" s="1"/>
  <c r="L128" i="4" s="1"/>
  <c r="M128" i="4" s="1"/>
  <c r="N128" i="4" s="1"/>
  <c r="O128" i="4" s="1"/>
  <c r="P128" i="4" s="1"/>
  <c r="Q128" i="4" s="1"/>
  <c r="R128" i="4" s="1"/>
  <c r="S128" i="4" s="1"/>
  <c r="T128" i="4" s="1"/>
  <c r="U128" i="4" s="1"/>
  <c r="V128" i="4" s="1"/>
  <c r="W128" i="4" s="1"/>
  <c r="X128" i="4" s="1"/>
  <c r="Y128" i="4" s="1"/>
  <c r="Z128" i="4" s="1"/>
  <c r="C129" i="4"/>
  <c r="D129" i="4" s="1"/>
  <c r="E129" i="4" s="1"/>
  <c r="F129" i="4" s="1"/>
  <c r="G129" i="4" s="1"/>
  <c r="H129" i="4" s="1"/>
  <c r="I129" i="4" s="1"/>
  <c r="J129" i="4" s="1"/>
  <c r="K129" i="4" s="1"/>
  <c r="L129" i="4" s="1"/>
  <c r="M129" i="4" s="1"/>
  <c r="N129" i="4" s="1"/>
  <c r="O129" i="4" s="1"/>
  <c r="P129" i="4" s="1"/>
  <c r="Q129" i="4" s="1"/>
  <c r="R129" i="4" s="1"/>
  <c r="S129" i="4" s="1"/>
  <c r="T129" i="4" s="1"/>
  <c r="U129" i="4" s="1"/>
  <c r="V129" i="4" s="1"/>
  <c r="W129" i="4" s="1"/>
  <c r="X129" i="4" s="1"/>
  <c r="Y129" i="4" s="1"/>
  <c r="Z129" i="4" s="1"/>
  <c r="C130" i="4"/>
  <c r="D130" i="4" s="1"/>
  <c r="E130" i="4" s="1"/>
  <c r="F130" i="4" s="1"/>
  <c r="G130" i="4" s="1"/>
  <c r="H130" i="4" s="1"/>
  <c r="I130" i="4" s="1"/>
  <c r="J130" i="4" s="1"/>
  <c r="K130" i="4" s="1"/>
  <c r="L130" i="4" s="1"/>
  <c r="M130" i="4" s="1"/>
  <c r="N130" i="4" s="1"/>
  <c r="O130" i="4" s="1"/>
  <c r="P130" i="4" s="1"/>
  <c r="Q130" i="4" s="1"/>
  <c r="R130" i="4" s="1"/>
  <c r="S130" i="4" s="1"/>
  <c r="T130" i="4" s="1"/>
  <c r="U130" i="4" s="1"/>
  <c r="V130" i="4" s="1"/>
  <c r="W130" i="4" s="1"/>
  <c r="X130" i="4" s="1"/>
  <c r="Y130" i="4" s="1"/>
  <c r="Z130" i="4" s="1"/>
  <c r="C131" i="4"/>
  <c r="D131" i="4" s="1"/>
  <c r="E131" i="4" s="1"/>
  <c r="F131" i="4" s="1"/>
  <c r="G131" i="4" s="1"/>
  <c r="H131" i="4" s="1"/>
  <c r="I131" i="4" s="1"/>
  <c r="J131" i="4" s="1"/>
  <c r="K131" i="4" s="1"/>
  <c r="L131" i="4" s="1"/>
  <c r="M131" i="4" s="1"/>
  <c r="N131" i="4" s="1"/>
  <c r="O131" i="4" s="1"/>
  <c r="P131" i="4" s="1"/>
  <c r="Q131" i="4" s="1"/>
  <c r="R131" i="4" s="1"/>
  <c r="S131" i="4" s="1"/>
  <c r="T131" i="4" s="1"/>
  <c r="U131" i="4" s="1"/>
  <c r="V131" i="4" s="1"/>
  <c r="W131" i="4" s="1"/>
  <c r="X131" i="4" s="1"/>
  <c r="Y131" i="4" s="1"/>
  <c r="Z131" i="4" s="1"/>
  <c r="C132" i="4"/>
  <c r="D132" i="4" s="1"/>
  <c r="E132" i="4" s="1"/>
  <c r="F132" i="4" s="1"/>
  <c r="G132" i="4" s="1"/>
  <c r="H132" i="4" s="1"/>
  <c r="I132" i="4" s="1"/>
  <c r="J132" i="4" s="1"/>
  <c r="K132" i="4" s="1"/>
  <c r="L132" i="4" s="1"/>
  <c r="M132" i="4" s="1"/>
  <c r="N132" i="4" s="1"/>
  <c r="O132" i="4" s="1"/>
  <c r="P132" i="4" s="1"/>
  <c r="Q132" i="4" s="1"/>
  <c r="R132" i="4" s="1"/>
  <c r="S132" i="4" s="1"/>
  <c r="T132" i="4" s="1"/>
  <c r="U132" i="4" s="1"/>
  <c r="V132" i="4" s="1"/>
  <c r="W132" i="4" s="1"/>
  <c r="X132" i="4" s="1"/>
  <c r="Y132" i="4" s="1"/>
  <c r="Z132" i="4" s="1"/>
  <c r="C133" i="4"/>
  <c r="D133" i="4" s="1"/>
  <c r="E133" i="4" s="1"/>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C134" i="4"/>
  <c r="D134" i="4" s="1"/>
  <c r="E134" i="4" s="1"/>
  <c r="F134" i="4" s="1"/>
  <c r="G134" i="4" s="1"/>
  <c r="H134" i="4" s="1"/>
  <c r="I134" i="4" s="1"/>
  <c r="J134" i="4" s="1"/>
  <c r="K134" i="4" s="1"/>
  <c r="L134" i="4" s="1"/>
  <c r="M134" i="4" s="1"/>
  <c r="N134" i="4" s="1"/>
  <c r="O134" i="4" s="1"/>
  <c r="P134" i="4" s="1"/>
  <c r="Q134" i="4" s="1"/>
  <c r="R134" i="4" s="1"/>
  <c r="S134" i="4" s="1"/>
  <c r="T134" i="4" s="1"/>
  <c r="U134" i="4" s="1"/>
  <c r="V134" i="4" s="1"/>
  <c r="W134" i="4" s="1"/>
  <c r="X134" i="4" s="1"/>
  <c r="Y134" i="4" s="1"/>
  <c r="Z134" i="4" s="1"/>
  <c r="C135" i="4"/>
  <c r="D135" i="4" s="1"/>
  <c r="E135" i="4" s="1"/>
  <c r="F135" i="4" s="1"/>
  <c r="G135" i="4" s="1"/>
  <c r="H135" i="4" s="1"/>
  <c r="I135" i="4" s="1"/>
  <c r="J135" i="4" s="1"/>
  <c r="K135" i="4" s="1"/>
  <c r="L135" i="4" s="1"/>
  <c r="M135" i="4" s="1"/>
  <c r="N135" i="4" s="1"/>
  <c r="O135" i="4" s="1"/>
  <c r="P135" i="4" s="1"/>
  <c r="Q135" i="4" s="1"/>
  <c r="R135" i="4" s="1"/>
  <c r="S135" i="4" s="1"/>
  <c r="T135" i="4" s="1"/>
  <c r="U135" i="4" s="1"/>
  <c r="V135" i="4" s="1"/>
  <c r="W135" i="4" s="1"/>
  <c r="X135" i="4" s="1"/>
  <c r="Y135" i="4" s="1"/>
  <c r="Z135" i="4" s="1"/>
  <c r="C136" i="4"/>
  <c r="D136" i="4" s="1"/>
  <c r="E136" i="4" s="1"/>
  <c r="F136" i="4" s="1"/>
  <c r="G136" i="4" s="1"/>
  <c r="H136" i="4" s="1"/>
  <c r="I136" i="4" s="1"/>
  <c r="J136" i="4" s="1"/>
  <c r="K136" i="4" s="1"/>
  <c r="L136" i="4" s="1"/>
  <c r="M136" i="4" s="1"/>
  <c r="N136" i="4" s="1"/>
  <c r="O136" i="4" s="1"/>
  <c r="P136" i="4" s="1"/>
  <c r="Q136" i="4" s="1"/>
  <c r="R136" i="4" s="1"/>
  <c r="S136" i="4" s="1"/>
  <c r="T136" i="4" s="1"/>
  <c r="U136" i="4" s="1"/>
  <c r="V136" i="4" s="1"/>
  <c r="W136" i="4" s="1"/>
  <c r="X136" i="4" s="1"/>
  <c r="Y136" i="4" s="1"/>
  <c r="Z136" i="4" s="1"/>
  <c r="C137" i="4"/>
  <c r="D137" i="4" s="1"/>
  <c r="E137" i="4" s="1"/>
  <c r="F137" i="4" s="1"/>
  <c r="G137" i="4" s="1"/>
  <c r="H137" i="4" s="1"/>
  <c r="I137" i="4" s="1"/>
  <c r="J137" i="4" s="1"/>
  <c r="K137" i="4" s="1"/>
  <c r="L137" i="4" s="1"/>
  <c r="M137" i="4" s="1"/>
  <c r="N137" i="4" s="1"/>
  <c r="O137" i="4" s="1"/>
  <c r="P137" i="4" s="1"/>
  <c r="Q137" i="4" s="1"/>
  <c r="R137" i="4" s="1"/>
  <c r="S137" i="4" s="1"/>
  <c r="T137" i="4" s="1"/>
  <c r="U137" i="4" s="1"/>
  <c r="V137" i="4" s="1"/>
  <c r="W137" i="4" s="1"/>
  <c r="X137" i="4" s="1"/>
  <c r="Y137" i="4" s="1"/>
  <c r="Z137" i="4" s="1"/>
  <c r="C138" i="4"/>
  <c r="D138" i="4" s="1"/>
  <c r="E138" i="4" s="1"/>
  <c r="F138" i="4" s="1"/>
  <c r="G138" i="4" s="1"/>
  <c r="H138" i="4" s="1"/>
  <c r="I138" i="4" s="1"/>
  <c r="J138" i="4" s="1"/>
  <c r="K138" i="4" s="1"/>
  <c r="L138" i="4" s="1"/>
  <c r="M138" i="4" s="1"/>
  <c r="N138" i="4" s="1"/>
  <c r="O138" i="4" s="1"/>
  <c r="P138" i="4" s="1"/>
  <c r="Q138" i="4" s="1"/>
  <c r="R138" i="4" s="1"/>
  <c r="S138" i="4" s="1"/>
  <c r="T138" i="4" s="1"/>
  <c r="U138" i="4" s="1"/>
  <c r="V138" i="4" s="1"/>
  <c r="W138" i="4" s="1"/>
  <c r="X138" i="4" s="1"/>
  <c r="Y138" i="4" s="1"/>
  <c r="Z138" i="4" s="1"/>
  <c r="C139" i="4"/>
  <c r="D139" i="4" s="1"/>
  <c r="E139" i="4" s="1"/>
  <c r="F139" i="4" s="1"/>
  <c r="G139" i="4" s="1"/>
  <c r="H139" i="4" s="1"/>
  <c r="I139" i="4" s="1"/>
  <c r="J139" i="4" s="1"/>
  <c r="K139" i="4" s="1"/>
  <c r="L139" i="4" s="1"/>
  <c r="M139" i="4" s="1"/>
  <c r="N139" i="4" s="1"/>
  <c r="O139" i="4" s="1"/>
  <c r="P139" i="4" s="1"/>
  <c r="Q139" i="4" s="1"/>
  <c r="R139" i="4" s="1"/>
  <c r="S139" i="4" s="1"/>
  <c r="T139" i="4" s="1"/>
  <c r="U139" i="4" s="1"/>
  <c r="V139" i="4" s="1"/>
  <c r="W139" i="4" s="1"/>
  <c r="X139" i="4" s="1"/>
  <c r="Y139" i="4" s="1"/>
  <c r="Z139" i="4" s="1"/>
  <c r="C140" i="4"/>
  <c r="D140" i="4" s="1"/>
  <c r="E140" i="4" s="1"/>
  <c r="F140" i="4" s="1"/>
  <c r="G140" i="4" s="1"/>
  <c r="H140" i="4" s="1"/>
  <c r="I140" i="4" s="1"/>
  <c r="J140" i="4" s="1"/>
  <c r="K140" i="4" s="1"/>
  <c r="L140" i="4" s="1"/>
  <c r="M140" i="4" s="1"/>
  <c r="N140" i="4" s="1"/>
  <c r="O140" i="4" s="1"/>
  <c r="P140" i="4" s="1"/>
  <c r="Q140" i="4" s="1"/>
  <c r="R140" i="4" s="1"/>
  <c r="S140" i="4" s="1"/>
  <c r="T140" i="4" s="1"/>
  <c r="U140" i="4" s="1"/>
  <c r="V140" i="4" s="1"/>
  <c r="W140" i="4" s="1"/>
  <c r="X140" i="4" s="1"/>
  <c r="Y140" i="4" s="1"/>
  <c r="Z140" i="4" s="1"/>
  <c r="C141" i="4"/>
  <c r="D141" i="4" s="1"/>
  <c r="E141" i="4" s="1"/>
  <c r="F141" i="4" s="1"/>
  <c r="G141" i="4" s="1"/>
  <c r="H141" i="4" s="1"/>
  <c r="I141" i="4" s="1"/>
  <c r="J141" i="4" s="1"/>
  <c r="K141" i="4" s="1"/>
  <c r="L141" i="4" s="1"/>
  <c r="M141" i="4" s="1"/>
  <c r="N141" i="4" s="1"/>
  <c r="O141" i="4" s="1"/>
  <c r="P141" i="4" s="1"/>
  <c r="Q141" i="4" s="1"/>
  <c r="R141" i="4" s="1"/>
  <c r="S141" i="4" s="1"/>
  <c r="T141" i="4" s="1"/>
  <c r="U141" i="4" s="1"/>
  <c r="V141" i="4" s="1"/>
  <c r="W141" i="4" s="1"/>
  <c r="X141" i="4" s="1"/>
  <c r="Y141" i="4" s="1"/>
  <c r="Z141" i="4" s="1"/>
  <c r="C142" i="4"/>
  <c r="D142" i="4" s="1"/>
  <c r="E142" i="4" s="1"/>
  <c r="F142" i="4" s="1"/>
  <c r="G142" i="4" s="1"/>
  <c r="H142" i="4" s="1"/>
  <c r="I142" i="4" s="1"/>
  <c r="J142" i="4" s="1"/>
  <c r="K142" i="4" s="1"/>
  <c r="L142" i="4" s="1"/>
  <c r="M142" i="4" s="1"/>
  <c r="N142" i="4" s="1"/>
  <c r="O142" i="4" s="1"/>
  <c r="P142" i="4" s="1"/>
  <c r="Q142" i="4" s="1"/>
  <c r="R142" i="4" s="1"/>
  <c r="S142" i="4" s="1"/>
  <c r="T142" i="4" s="1"/>
  <c r="U142" i="4" s="1"/>
  <c r="V142" i="4" s="1"/>
  <c r="W142" i="4" s="1"/>
  <c r="X142" i="4" s="1"/>
  <c r="Y142" i="4" s="1"/>
  <c r="Z142" i="4" s="1"/>
  <c r="C143" i="4"/>
  <c r="D143" i="4" s="1"/>
  <c r="E143" i="4" s="1"/>
  <c r="F143" i="4" s="1"/>
  <c r="G143" i="4" s="1"/>
  <c r="H143" i="4" s="1"/>
  <c r="I143" i="4" s="1"/>
  <c r="J143" i="4" s="1"/>
  <c r="K143" i="4" s="1"/>
  <c r="L143" i="4" s="1"/>
  <c r="M143" i="4" s="1"/>
  <c r="N143" i="4" s="1"/>
  <c r="O143" i="4" s="1"/>
  <c r="P143" i="4" s="1"/>
  <c r="Q143" i="4" s="1"/>
  <c r="R143" i="4" s="1"/>
  <c r="S143" i="4" s="1"/>
  <c r="T143" i="4" s="1"/>
  <c r="U143" i="4" s="1"/>
  <c r="V143" i="4" s="1"/>
  <c r="W143" i="4" s="1"/>
  <c r="X143" i="4" s="1"/>
  <c r="Y143" i="4" s="1"/>
  <c r="Z143" i="4" s="1"/>
  <c r="C144" i="4"/>
  <c r="D144" i="4" s="1"/>
  <c r="E144" i="4" s="1"/>
  <c r="F144" i="4" s="1"/>
  <c r="G144" i="4" s="1"/>
  <c r="H144" i="4" s="1"/>
  <c r="I144" i="4" s="1"/>
  <c r="J144" i="4" s="1"/>
  <c r="K144" i="4" s="1"/>
  <c r="L144" i="4" s="1"/>
  <c r="M144" i="4" s="1"/>
  <c r="N144" i="4" s="1"/>
  <c r="O144" i="4" s="1"/>
  <c r="P144" i="4" s="1"/>
  <c r="Q144" i="4" s="1"/>
  <c r="R144" i="4" s="1"/>
  <c r="S144" i="4" s="1"/>
  <c r="T144" i="4" s="1"/>
  <c r="U144" i="4" s="1"/>
  <c r="V144" i="4" s="1"/>
  <c r="W144" i="4" s="1"/>
  <c r="X144" i="4" s="1"/>
  <c r="Y144" i="4" s="1"/>
  <c r="Z144" i="4" s="1"/>
  <c r="C145" i="4"/>
  <c r="D145" i="4" s="1"/>
  <c r="E145" i="4" s="1"/>
  <c r="F145" i="4" s="1"/>
  <c r="G145" i="4" s="1"/>
  <c r="H145" i="4" s="1"/>
  <c r="I145" i="4" s="1"/>
  <c r="J145" i="4" s="1"/>
  <c r="K145" i="4" s="1"/>
  <c r="L145" i="4" s="1"/>
  <c r="M145" i="4" s="1"/>
  <c r="N145" i="4" s="1"/>
  <c r="O145" i="4" s="1"/>
  <c r="P145" i="4" s="1"/>
  <c r="Q145" i="4" s="1"/>
  <c r="R145" i="4" s="1"/>
  <c r="S145" i="4" s="1"/>
  <c r="T145" i="4" s="1"/>
  <c r="U145" i="4" s="1"/>
  <c r="V145" i="4" s="1"/>
  <c r="W145" i="4" s="1"/>
  <c r="X145" i="4" s="1"/>
  <c r="Y145" i="4" s="1"/>
  <c r="Z145" i="4" s="1"/>
  <c r="C146" i="4"/>
  <c r="D146" i="4" s="1"/>
  <c r="E146" i="4" s="1"/>
  <c r="F146" i="4" s="1"/>
  <c r="G146" i="4" s="1"/>
  <c r="H146" i="4" s="1"/>
  <c r="I146" i="4" s="1"/>
  <c r="J146" i="4" s="1"/>
  <c r="K146" i="4" s="1"/>
  <c r="L146" i="4" s="1"/>
  <c r="M146" i="4" s="1"/>
  <c r="N146" i="4" s="1"/>
  <c r="O146" i="4" s="1"/>
  <c r="P146" i="4" s="1"/>
  <c r="Q146" i="4" s="1"/>
  <c r="R146" i="4" s="1"/>
  <c r="S146" i="4" s="1"/>
  <c r="T146" i="4" s="1"/>
  <c r="U146" i="4" s="1"/>
  <c r="V146" i="4" s="1"/>
  <c r="W146" i="4" s="1"/>
  <c r="X146" i="4" s="1"/>
  <c r="Y146" i="4" s="1"/>
  <c r="Z146" i="4" s="1"/>
  <c r="C147" i="4"/>
  <c r="D147" i="4" s="1"/>
  <c r="E147" i="4" s="1"/>
  <c r="F147" i="4" s="1"/>
  <c r="G147" i="4" s="1"/>
  <c r="H147" i="4" s="1"/>
  <c r="I147" i="4" s="1"/>
  <c r="J147" i="4" s="1"/>
  <c r="K147" i="4" s="1"/>
  <c r="L147" i="4" s="1"/>
  <c r="M147" i="4" s="1"/>
  <c r="N147" i="4" s="1"/>
  <c r="O147" i="4" s="1"/>
  <c r="P147" i="4" s="1"/>
  <c r="Q147" i="4" s="1"/>
  <c r="R147" i="4" s="1"/>
  <c r="S147" i="4" s="1"/>
  <c r="T147" i="4" s="1"/>
  <c r="U147" i="4" s="1"/>
  <c r="V147" i="4" s="1"/>
  <c r="W147" i="4" s="1"/>
  <c r="X147" i="4" s="1"/>
  <c r="Y147" i="4" s="1"/>
  <c r="Z147" i="4" s="1"/>
  <c r="C148" i="4"/>
  <c r="D148" i="4" s="1"/>
  <c r="E148" i="4" s="1"/>
  <c r="F148" i="4" s="1"/>
  <c r="G148" i="4" s="1"/>
  <c r="H148" i="4" s="1"/>
  <c r="I148" i="4" s="1"/>
  <c r="J148" i="4" s="1"/>
  <c r="K148" i="4" s="1"/>
  <c r="L148" i="4" s="1"/>
  <c r="M148" i="4" s="1"/>
  <c r="N148" i="4" s="1"/>
  <c r="O148" i="4" s="1"/>
  <c r="P148" i="4" s="1"/>
  <c r="Q148" i="4" s="1"/>
  <c r="R148" i="4" s="1"/>
  <c r="S148" i="4" s="1"/>
  <c r="T148" i="4" s="1"/>
  <c r="U148" i="4" s="1"/>
  <c r="V148" i="4" s="1"/>
  <c r="W148" i="4" s="1"/>
  <c r="X148" i="4" s="1"/>
  <c r="Y148" i="4" s="1"/>
  <c r="Z148" i="4" s="1"/>
  <c r="C149" i="4"/>
  <c r="D149" i="4" s="1"/>
  <c r="E149" i="4" s="1"/>
  <c r="F149" i="4" s="1"/>
  <c r="G149" i="4" s="1"/>
  <c r="H149" i="4" s="1"/>
  <c r="I149" i="4" s="1"/>
  <c r="J149" i="4" s="1"/>
  <c r="K149" i="4" s="1"/>
  <c r="L149" i="4" s="1"/>
  <c r="M149" i="4" s="1"/>
  <c r="N149" i="4" s="1"/>
  <c r="O149" i="4" s="1"/>
  <c r="P149" i="4" s="1"/>
  <c r="Q149" i="4" s="1"/>
  <c r="R149" i="4" s="1"/>
  <c r="S149" i="4" s="1"/>
  <c r="T149" i="4" s="1"/>
  <c r="U149" i="4" s="1"/>
  <c r="V149" i="4" s="1"/>
  <c r="W149" i="4" s="1"/>
  <c r="X149" i="4" s="1"/>
  <c r="Y149" i="4" s="1"/>
  <c r="Z149" i="4" s="1"/>
  <c r="C150" i="4"/>
  <c r="D150" i="4" s="1"/>
  <c r="E150" i="4" s="1"/>
  <c r="F150" i="4" s="1"/>
  <c r="G150" i="4" s="1"/>
  <c r="H150" i="4" s="1"/>
  <c r="I150" i="4" s="1"/>
  <c r="J150" i="4" s="1"/>
  <c r="K150" i="4" s="1"/>
  <c r="L150" i="4" s="1"/>
  <c r="M150" i="4" s="1"/>
  <c r="N150" i="4" s="1"/>
  <c r="O150" i="4" s="1"/>
  <c r="P150" i="4" s="1"/>
  <c r="Q150" i="4" s="1"/>
  <c r="R150" i="4" s="1"/>
  <c r="S150" i="4" s="1"/>
  <c r="T150" i="4" s="1"/>
  <c r="U150" i="4" s="1"/>
  <c r="V150" i="4" s="1"/>
  <c r="W150" i="4" s="1"/>
  <c r="X150" i="4" s="1"/>
  <c r="Y150" i="4" s="1"/>
  <c r="Z150" i="4" s="1"/>
  <c r="C151" i="4"/>
  <c r="D151" i="4" s="1"/>
  <c r="E151" i="4" s="1"/>
  <c r="F151" i="4" s="1"/>
  <c r="G151" i="4" s="1"/>
  <c r="H151" i="4" s="1"/>
  <c r="I151" i="4" s="1"/>
  <c r="J151" i="4" s="1"/>
  <c r="K151" i="4" s="1"/>
  <c r="L151" i="4" s="1"/>
  <c r="M151" i="4" s="1"/>
  <c r="N151" i="4" s="1"/>
  <c r="O151" i="4" s="1"/>
  <c r="P151" i="4" s="1"/>
  <c r="Q151" i="4" s="1"/>
  <c r="R151" i="4" s="1"/>
  <c r="S151" i="4" s="1"/>
  <c r="T151" i="4" s="1"/>
  <c r="U151" i="4" s="1"/>
  <c r="V151" i="4" s="1"/>
  <c r="W151" i="4" s="1"/>
  <c r="X151" i="4" s="1"/>
  <c r="Y151" i="4" s="1"/>
  <c r="Z151" i="4" s="1"/>
  <c r="C152" i="4"/>
  <c r="D152" i="4" s="1"/>
  <c r="E152" i="4" s="1"/>
  <c r="F152" i="4" s="1"/>
  <c r="G152" i="4" s="1"/>
  <c r="H152" i="4" s="1"/>
  <c r="I152" i="4" s="1"/>
  <c r="J152" i="4" s="1"/>
  <c r="K152" i="4" s="1"/>
  <c r="L152" i="4" s="1"/>
  <c r="M152" i="4" s="1"/>
  <c r="N152" i="4" s="1"/>
  <c r="O152" i="4" s="1"/>
  <c r="P152" i="4" s="1"/>
  <c r="Q152" i="4" s="1"/>
  <c r="R152" i="4" s="1"/>
  <c r="S152" i="4" s="1"/>
  <c r="T152" i="4" s="1"/>
  <c r="U152" i="4" s="1"/>
  <c r="V152" i="4" s="1"/>
  <c r="W152" i="4" s="1"/>
  <c r="X152" i="4" s="1"/>
  <c r="Y152" i="4" s="1"/>
  <c r="Z152" i="4" s="1"/>
  <c r="C153" i="4"/>
  <c r="D153" i="4" s="1"/>
  <c r="E153" i="4" s="1"/>
  <c r="F153" i="4" s="1"/>
  <c r="G153" i="4" s="1"/>
  <c r="H153" i="4" s="1"/>
  <c r="I153" i="4" s="1"/>
  <c r="J153" i="4" s="1"/>
  <c r="K153" i="4" s="1"/>
  <c r="L153" i="4" s="1"/>
  <c r="M153" i="4" s="1"/>
  <c r="N153" i="4" s="1"/>
  <c r="O153" i="4" s="1"/>
  <c r="P153" i="4" s="1"/>
  <c r="Q153" i="4" s="1"/>
  <c r="R153" i="4" s="1"/>
  <c r="S153" i="4" s="1"/>
  <c r="T153" i="4" s="1"/>
  <c r="U153" i="4" s="1"/>
  <c r="V153" i="4" s="1"/>
  <c r="W153" i="4" s="1"/>
  <c r="X153" i="4" s="1"/>
  <c r="Y153" i="4" s="1"/>
  <c r="Z153" i="4" s="1"/>
  <c r="C154" i="4"/>
  <c r="D154" i="4" s="1"/>
  <c r="E154" i="4" s="1"/>
  <c r="F154" i="4" s="1"/>
  <c r="G154" i="4" s="1"/>
  <c r="H154" i="4" s="1"/>
  <c r="I154" i="4" s="1"/>
  <c r="J154" i="4" s="1"/>
  <c r="K154" i="4" s="1"/>
  <c r="L154" i="4" s="1"/>
  <c r="M154" i="4" s="1"/>
  <c r="N154" i="4" s="1"/>
  <c r="O154" i="4" s="1"/>
  <c r="P154" i="4" s="1"/>
  <c r="Q154" i="4" s="1"/>
  <c r="R154" i="4" s="1"/>
  <c r="S154" i="4" s="1"/>
  <c r="T154" i="4" s="1"/>
  <c r="U154" i="4" s="1"/>
  <c r="V154" i="4" s="1"/>
  <c r="W154" i="4" s="1"/>
  <c r="X154" i="4" s="1"/>
  <c r="Y154" i="4" s="1"/>
  <c r="Z154" i="4" s="1"/>
  <c r="C155" i="4"/>
  <c r="D155" i="4" s="1"/>
  <c r="E155" i="4" s="1"/>
  <c r="F155" i="4" s="1"/>
  <c r="G155" i="4" s="1"/>
  <c r="H155" i="4" s="1"/>
  <c r="I155" i="4" s="1"/>
  <c r="J155" i="4" s="1"/>
  <c r="K155" i="4" s="1"/>
  <c r="L155" i="4" s="1"/>
  <c r="M155" i="4" s="1"/>
  <c r="N155" i="4" s="1"/>
  <c r="O155" i="4" s="1"/>
  <c r="P155" i="4" s="1"/>
  <c r="Q155" i="4" s="1"/>
  <c r="R155" i="4" s="1"/>
  <c r="S155" i="4" s="1"/>
  <c r="T155" i="4" s="1"/>
  <c r="U155" i="4" s="1"/>
  <c r="V155" i="4" s="1"/>
  <c r="W155" i="4" s="1"/>
  <c r="X155" i="4" s="1"/>
  <c r="Y155" i="4" s="1"/>
  <c r="Z155" i="4" s="1"/>
  <c r="C156" i="4"/>
  <c r="D156" i="4" s="1"/>
  <c r="E156" i="4" s="1"/>
  <c r="F156" i="4" s="1"/>
  <c r="G156" i="4" s="1"/>
  <c r="H156" i="4" s="1"/>
  <c r="I156" i="4" s="1"/>
  <c r="J156" i="4" s="1"/>
  <c r="K156" i="4" s="1"/>
  <c r="L156" i="4" s="1"/>
  <c r="M156" i="4" s="1"/>
  <c r="N156" i="4" s="1"/>
  <c r="O156" i="4" s="1"/>
  <c r="P156" i="4" s="1"/>
  <c r="Q156" i="4" s="1"/>
  <c r="R156" i="4" s="1"/>
  <c r="S156" i="4" s="1"/>
  <c r="T156" i="4" s="1"/>
  <c r="U156" i="4" s="1"/>
  <c r="V156" i="4" s="1"/>
  <c r="W156" i="4" s="1"/>
  <c r="X156" i="4" s="1"/>
  <c r="Y156" i="4" s="1"/>
  <c r="Z156" i="4" s="1"/>
  <c r="C157" i="4"/>
  <c r="D157" i="4" s="1"/>
  <c r="E157" i="4" s="1"/>
  <c r="F157" i="4" s="1"/>
  <c r="G157" i="4" s="1"/>
  <c r="H157" i="4" s="1"/>
  <c r="I157" i="4" s="1"/>
  <c r="J157" i="4" s="1"/>
  <c r="K157" i="4" s="1"/>
  <c r="L157" i="4" s="1"/>
  <c r="M157" i="4" s="1"/>
  <c r="N157" i="4" s="1"/>
  <c r="O157" i="4" s="1"/>
  <c r="P157" i="4" s="1"/>
  <c r="Q157" i="4" s="1"/>
  <c r="R157" i="4" s="1"/>
  <c r="S157" i="4" s="1"/>
  <c r="T157" i="4" s="1"/>
  <c r="U157" i="4" s="1"/>
  <c r="V157" i="4" s="1"/>
  <c r="W157" i="4" s="1"/>
  <c r="X157" i="4" s="1"/>
  <c r="Y157" i="4" s="1"/>
  <c r="Z157" i="4" s="1"/>
  <c r="C158" i="4"/>
  <c r="D158" i="4" s="1"/>
  <c r="E158" i="4" s="1"/>
  <c r="F158" i="4" s="1"/>
  <c r="G158" i="4" s="1"/>
  <c r="H158" i="4" s="1"/>
  <c r="I158" i="4" s="1"/>
  <c r="J158" i="4" s="1"/>
  <c r="K158" i="4" s="1"/>
  <c r="L158" i="4" s="1"/>
  <c r="M158" i="4" s="1"/>
  <c r="N158" i="4" s="1"/>
  <c r="O158" i="4" s="1"/>
  <c r="P158" i="4" s="1"/>
  <c r="Q158" i="4" s="1"/>
  <c r="R158" i="4" s="1"/>
  <c r="S158" i="4" s="1"/>
  <c r="T158" i="4" s="1"/>
  <c r="U158" i="4" s="1"/>
  <c r="V158" i="4" s="1"/>
  <c r="W158" i="4" s="1"/>
  <c r="X158" i="4" s="1"/>
  <c r="Y158" i="4" s="1"/>
  <c r="Z158" i="4" s="1"/>
  <c r="C159" i="4"/>
  <c r="D159" i="4" s="1"/>
  <c r="E159" i="4" s="1"/>
  <c r="F159" i="4" s="1"/>
  <c r="G159" i="4" s="1"/>
  <c r="H159" i="4" s="1"/>
  <c r="I159" i="4" s="1"/>
  <c r="J159" i="4" s="1"/>
  <c r="K159" i="4" s="1"/>
  <c r="L159" i="4" s="1"/>
  <c r="M159" i="4" s="1"/>
  <c r="N159" i="4" s="1"/>
  <c r="O159" i="4" s="1"/>
  <c r="P159" i="4" s="1"/>
  <c r="Q159" i="4" s="1"/>
  <c r="R159" i="4" s="1"/>
  <c r="S159" i="4" s="1"/>
  <c r="T159" i="4" s="1"/>
  <c r="U159" i="4" s="1"/>
  <c r="V159" i="4" s="1"/>
  <c r="W159" i="4" s="1"/>
  <c r="X159" i="4" s="1"/>
  <c r="Y159" i="4" s="1"/>
  <c r="Z159" i="4" s="1"/>
  <c r="C160" i="4"/>
  <c r="D160" i="4" s="1"/>
  <c r="E160" i="4" s="1"/>
  <c r="F160" i="4" s="1"/>
  <c r="G160" i="4" s="1"/>
  <c r="H160" i="4" s="1"/>
  <c r="I160" i="4" s="1"/>
  <c r="J160" i="4" s="1"/>
  <c r="K160" i="4" s="1"/>
  <c r="L160" i="4" s="1"/>
  <c r="M160" i="4" s="1"/>
  <c r="N160" i="4" s="1"/>
  <c r="O160" i="4" s="1"/>
  <c r="P160" i="4" s="1"/>
  <c r="Q160" i="4" s="1"/>
  <c r="R160" i="4" s="1"/>
  <c r="S160" i="4" s="1"/>
  <c r="T160" i="4" s="1"/>
  <c r="U160" i="4" s="1"/>
  <c r="V160" i="4" s="1"/>
  <c r="W160" i="4" s="1"/>
  <c r="X160" i="4" s="1"/>
  <c r="Y160" i="4" s="1"/>
  <c r="Z160" i="4" s="1"/>
  <c r="C161" i="4"/>
  <c r="D161" i="4" s="1"/>
  <c r="E161" i="4" s="1"/>
  <c r="F161" i="4" s="1"/>
  <c r="G161" i="4" s="1"/>
  <c r="H161" i="4" s="1"/>
  <c r="I161" i="4" s="1"/>
  <c r="J161" i="4" s="1"/>
  <c r="K161" i="4" s="1"/>
  <c r="L161" i="4" s="1"/>
  <c r="M161" i="4" s="1"/>
  <c r="N161" i="4" s="1"/>
  <c r="O161" i="4" s="1"/>
  <c r="P161" i="4" s="1"/>
  <c r="Q161" i="4" s="1"/>
  <c r="R161" i="4" s="1"/>
  <c r="S161" i="4" s="1"/>
  <c r="T161" i="4" s="1"/>
  <c r="U161" i="4" s="1"/>
  <c r="V161" i="4" s="1"/>
  <c r="W161" i="4" s="1"/>
  <c r="X161" i="4" s="1"/>
  <c r="Y161" i="4" s="1"/>
  <c r="Z161" i="4" s="1"/>
  <c r="C162" i="4"/>
  <c r="D162" i="4" s="1"/>
  <c r="E162" i="4" s="1"/>
  <c r="F162" i="4" s="1"/>
  <c r="G162" i="4" s="1"/>
  <c r="H162" i="4" s="1"/>
  <c r="I162" i="4" s="1"/>
  <c r="J162" i="4" s="1"/>
  <c r="K162" i="4" s="1"/>
  <c r="L162" i="4" s="1"/>
  <c r="M162" i="4" s="1"/>
  <c r="N162" i="4" s="1"/>
  <c r="O162" i="4" s="1"/>
  <c r="P162" i="4" s="1"/>
  <c r="Q162" i="4" s="1"/>
  <c r="R162" i="4" s="1"/>
  <c r="S162" i="4" s="1"/>
  <c r="T162" i="4" s="1"/>
  <c r="U162" i="4" s="1"/>
  <c r="V162" i="4" s="1"/>
  <c r="W162" i="4" s="1"/>
  <c r="X162" i="4" s="1"/>
  <c r="Y162" i="4" s="1"/>
  <c r="Z162" i="4" s="1"/>
  <c r="C163" i="4"/>
  <c r="D163" i="4" s="1"/>
  <c r="E163" i="4" s="1"/>
  <c r="F163" i="4" s="1"/>
  <c r="G163" i="4" s="1"/>
  <c r="H163" i="4" s="1"/>
  <c r="I163" i="4" s="1"/>
  <c r="J163" i="4" s="1"/>
  <c r="K163" i="4" s="1"/>
  <c r="L163" i="4" s="1"/>
  <c r="M163" i="4" s="1"/>
  <c r="N163" i="4" s="1"/>
  <c r="O163" i="4" s="1"/>
  <c r="P163" i="4" s="1"/>
  <c r="Q163" i="4" s="1"/>
  <c r="R163" i="4" s="1"/>
  <c r="S163" i="4" s="1"/>
  <c r="T163" i="4" s="1"/>
  <c r="U163" i="4" s="1"/>
  <c r="V163" i="4" s="1"/>
  <c r="W163" i="4" s="1"/>
  <c r="X163" i="4" s="1"/>
  <c r="Y163" i="4" s="1"/>
  <c r="Z163" i="4" s="1"/>
  <c r="C164" i="4"/>
  <c r="D164" i="4" s="1"/>
  <c r="E164" i="4" s="1"/>
  <c r="F164" i="4" s="1"/>
  <c r="G164" i="4" s="1"/>
  <c r="H164" i="4" s="1"/>
  <c r="I164" i="4" s="1"/>
  <c r="J164" i="4" s="1"/>
  <c r="K164" i="4" s="1"/>
  <c r="L164" i="4" s="1"/>
  <c r="M164" i="4" s="1"/>
  <c r="N164" i="4" s="1"/>
  <c r="O164" i="4" s="1"/>
  <c r="P164" i="4" s="1"/>
  <c r="Q164" i="4" s="1"/>
  <c r="R164" i="4" s="1"/>
  <c r="S164" i="4" s="1"/>
  <c r="T164" i="4" s="1"/>
  <c r="U164" i="4" s="1"/>
  <c r="V164" i="4" s="1"/>
  <c r="W164" i="4" s="1"/>
  <c r="X164" i="4" s="1"/>
  <c r="Y164" i="4" s="1"/>
  <c r="Z164" i="4" s="1"/>
  <c r="C165" i="4"/>
  <c r="D165" i="4" s="1"/>
  <c r="E165" i="4" s="1"/>
  <c r="F165" i="4" s="1"/>
  <c r="G165" i="4" s="1"/>
  <c r="H165" i="4" s="1"/>
  <c r="I165" i="4" s="1"/>
  <c r="J165" i="4" s="1"/>
  <c r="K165" i="4" s="1"/>
  <c r="L165" i="4" s="1"/>
  <c r="M165" i="4" s="1"/>
  <c r="N165" i="4" s="1"/>
  <c r="O165" i="4" s="1"/>
  <c r="P165" i="4" s="1"/>
  <c r="Q165" i="4" s="1"/>
  <c r="R165" i="4" s="1"/>
  <c r="S165" i="4" s="1"/>
  <c r="T165" i="4" s="1"/>
  <c r="U165" i="4" s="1"/>
  <c r="V165" i="4" s="1"/>
  <c r="W165" i="4" s="1"/>
  <c r="X165" i="4" s="1"/>
  <c r="Y165" i="4" s="1"/>
  <c r="Z165" i="4" s="1"/>
  <c r="C166" i="4"/>
  <c r="D166" i="4" s="1"/>
  <c r="E166" i="4" s="1"/>
  <c r="F166" i="4" s="1"/>
  <c r="G166" i="4" s="1"/>
  <c r="H166" i="4" s="1"/>
  <c r="I166" i="4" s="1"/>
  <c r="J166" i="4" s="1"/>
  <c r="K166" i="4" s="1"/>
  <c r="L166" i="4" s="1"/>
  <c r="M166" i="4" s="1"/>
  <c r="N166" i="4" s="1"/>
  <c r="O166" i="4" s="1"/>
  <c r="P166" i="4" s="1"/>
  <c r="Q166" i="4" s="1"/>
  <c r="R166" i="4" s="1"/>
  <c r="S166" i="4" s="1"/>
  <c r="T166" i="4" s="1"/>
  <c r="U166" i="4" s="1"/>
  <c r="V166" i="4" s="1"/>
  <c r="W166" i="4" s="1"/>
  <c r="X166" i="4" s="1"/>
  <c r="Y166" i="4" s="1"/>
  <c r="Z166" i="4" s="1"/>
  <c r="C167" i="4"/>
  <c r="D167" i="4" s="1"/>
  <c r="E167" i="4" s="1"/>
  <c r="F167" i="4" s="1"/>
  <c r="G167" i="4" s="1"/>
  <c r="H167" i="4" s="1"/>
  <c r="I167" i="4" s="1"/>
  <c r="J167" i="4" s="1"/>
  <c r="K167" i="4" s="1"/>
  <c r="L167" i="4" s="1"/>
  <c r="M167" i="4" s="1"/>
  <c r="N167" i="4" s="1"/>
  <c r="O167" i="4" s="1"/>
  <c r="P167" i="4" s="1"/>
  <c r="Q167" i="4" s="1"/>
  <c r="R167" i="4" s="1"/>
  <c r="S167" i="4" s="1"/>
  <c r="T167" i="4" s="1"/>
  <c r="U167" i="4" s="1"/>
  <c r="V167" i="4" s="1"/>
  <c r="W167" i="4" s="1"/>
  <c r="X167" i="4" s="1"/>
  <c r="Y167" i="4" s="1"/>
  <c r="Z167" i="4" s="1"/>
  <c r="C168" i="4"/>
  <c r="D168" i="4" s="1"/>
  <c r="E168" i="4" s="1"/>
  <c r="F168" i="4" s="1"/>
  <c r="G168" i="4" s="1"/>
  <c r="H168" i="4" s="1"/>
  <c r="I168" i="4" s="1"/>
  <c r="J168" i="4" s="1"/>
  <c r="K168" i="4" s="1"/>
  <c r="L168" i="4" s="1"/>
  <c r="M168" i="4" s="1"/>
  <c r="N168" i="4" s="1"/>
  <c r="O168" i="4" s="1"/>
  <c r="P168" i="4" s="1"/>
  <c r="Q168" i="4" s="1"/>
  <c r="R168" i="4" s="1"/>
  <c r="S168" i="4" s="1"/>
  <c r="T168" i="4" s="1"/>
  <c r="U168" i="4" s="1"/>
  <c r="V168" i="4" s="1"/>
  <c r="W168" i="4" s="1"/>
  <c r="X168" i="4" s="1"/>
  <c r="Y168" i="4" s="1"/>
  <c r="Z168" i="4" s="1"/>
  <c r="C169" i="4"/>
  <c r="D169" i="4" s="1"/>
  <c r="E169" i="4" s="1"/>
  <c r="F169" i="4" s="1"/>
  <c r="G169" i="4" s="1"/>
  <c r="H169" i="4" s="1"/>
  <c r="I169" i="4" s="1"/>
  <c r="J169" i="4" s="1"/>
  <c r="K169" i="4" s="1"/>
  <c r="L169" i="4" s="1"/>
  <c r="M169" i="4" s="1"/>
  <c r="N169" i="4" s="1"/>
  <c r="O169" i="4" s="1"/>
  <c r="P169" i="4" s="1"/>
  <c r="Q169" i="4" s="1"/>
  <c r="R169" i="4" s="1"/>
  <c r="S169" i="4" s="1"/>
  <c r="T169" i="4" s="1"/>
  <c r="U169" i="4" s="1"/>
  <c r="V169" i="4" s="1"/>
  <c r="W169" i="4" s="1"/>
  <c r="X169" i="4" s="1"/>
  <c r="Y169" i="4" s="1"/>
  <c r="Z169" i="4" s="1"/>
  <c r="C170" i="4"/>
  <c r="D170" i="4" s="1"/>
  <c r="E170" i="4" s="1"/>
  <c r="F170" i="4" s="1"/>
  <c r="G170" i="4" s="1"/>
  <c r="H170" i="4" s="1"/>
  <c r="I170" i="4" s="1"/>
  <c r="J170" i="4" s="1"/>
  <c r="K170" i="4" s="1"/>
  <c r="L170" i="4" s="1"/>
  <c r="M170" i="4" s="1"/>
  <c r="N170" i="4" s="1"/>
  <c r="O170" i="4" s="1"/>
  <c r="P170" i="4" s="1"/>
  <c r="Q170" i="4" s="1"/>
  <c r="R170" i="4" s="1"/>
  <c r="S170" i="4" s="1"/>
  <c r="T170" i="4" s="1"/>
  <c r="U170" i="4" s="1"/>
  <c r="V170" i="4" s="1"/>
  <c r="W170" i="4" s="1"/>
  <c r="X170" i="4" s="1"/>
  <c r="Y170" i="4" s="1"/>
  <c r="Z170" i="4" s="1"/>
  <c r="C171" i="4"/>
  <c r="D171" i="4" s="1"/>
  <c r="E171" i="4" s="1"/>
  <c r="F171" i="4" s="1"/>
  <c r="G171" i="4" s="1"/>
  <c r="H171" i="4" s="1"/>
  <c r="I171" i="4" s="1"/>
  <c r="J171" i="4" s="1"/>
  <c r="K171" i="4" s="1"/>
  <c r="L171" i="4" s="1"/>
  <c r="M171" i="4" s="1"/>
  <c r="N171" i="4" s="1"/>
  <c r="O171" i="4" s="1"/>
  <c r="P171" i="4" s="1"/>
  <c r="Q171" i="4" s="1"/>
  <c r="R171" i="4" s="1"/>
  <c r="S171" i="4" s="1"/>
  <c r="T171" i="4" s="1"/>
  <c r="U171" i="4" s="1"/>
  <c r="V171" i="4" s="1"/>
  <c r="W171" i="4" s="1"/>
  <c r="X171" i="4" s="1"/>
  <c r="Y171" i="4" s="1"/>
  <c r="Z171" i="4" s="1"/>
  <c r="C172" i="4"/>
  <c r="D172" i="4" s="1"/>
  <c r="E172" i="4" s="1"/>
  <c r="F172" i="4" s="1"/>
  <c r="G172" i="4" s="1"/>
  <c r="H172" i="4" s="1"/>
  <c r="I172" i="4" s="1"/>
  <c r="J172" i="4" s="1"/>
  <c r="K172" i="4" s="1"/>
  <c r="L172" i="4" s="1"/>
  <c r="M172" i="4" s="1"/>
  <c r="N172" i="4" s="1"/>
  <c r="O172" i="4" s="1"/>
  <c r="P172" i="4" s="1"/>
  <c r="Q172" i="4" s="1"/>
  <c r="R172" i="4" s="1"/>
  <c r="S172" i="4" s="1"/>
  <c r="T172" i="4" s="1"/>
  <c r="U172" i="4" s="1"/>
  <c r="V172" i="4" s="1"/>
  <c r="W172" i="4" s="1"/>
  <c r="X172" i="4" s="1"/>
  <c r="Y172" i="4" s="1"/>
  <c r="Z172" i="4" s="1"/>
  <c r="C173" i="4"/>
  <c r="D173" i="4" s="1"/>
  <c r="E173" i="4" s="1"/>
  <c r="F173" i="4" s="1"/>
  <c r="G173" i="4" s="1"/>
  <c r="H173" i="4" s="1"/>
  <c r="I173" i="4" s="1"/>
  <c r="J173" i="4" s="1"/>
  <c r="K173" i="4" s="1"/>
  <c r="L173" i="4" s="1"/>
  <c r="M173" i="4" s="1"/>
  <c r="N173" i="4" s="1"/>
  <c r="O173" i="4" s="1"/>
  <c r="P173" i="4" s="1"/>
  <c r="Q173" i="4" s="1"/>
  <c r="R173" i="4" s="1"/>
  <c r="S173" i="4" s="1"/>
  <c r="T173" i="4" s="1"/>
  <c r="U173" i="4" s="1"/>
  <c r="V173" i="4" s="1"/>
  <c r="W173" i="4" s="1"/>
  <c r="X173" i="4" s="1"/>
  <c r="Y173" i="4" s="1"/>
  <c r="Z173" i="4" s="1"/>
  <c r="C174" i="4"/>
  <c r="D174" i="4" s="1"/>
  <c r="E174" i="4" s="1"/>
  <c r="F174" i="4" s="1"/>
  <c r="G174" i="4" s="1"/>
  <c r="H174" i="4" s="1"/>
  <c r="I174" i="4" s="1"/>
  <c r="J174" i="4" s="1"/>
  <c r="K174" i="4" s="1"/>
  <c r="L174" i="4" s="1"/>
  <c r="M174" i="4" s="1"/>
  <c r="N174" i="4" s="1"/>
  <c r="O174" i="4" s="1"/>
  <c r="P174" i="4" s="1"/>
  <c r="Q174" i="4" s="1"/>
  <c r="R174" i="4" s="1"/>
  <c r="S174" i="4" s="1"/>
  <c r="T174" i="4" s="1"/>
  <c r="U174" i="4" s="1"/>
  <c r="V174" i="4" s="1"/>
  <c r="W174" i="4" s="1"/>
  <c r="X174" i="4" s="1"/>
  <c r="Y174" i="4" s="1"/>
  <c r="Z174" i="4" s="1"/>
  <c r="C175" i="4"/>
  <c r="D175" i="4" s="1"/>
  <c r="E175" i="4" s="1"/>
  <c r="F175" i="4" s="1"/>
  <c r="G175" i="4" s="1"/>
  <c r="H175" i="4" s="1"/>
  <c r="I175" i="4" s="1"/>
  <c r="J175" i="4" s="1"/>
  <c r="K175" i="4" s="1"/>
  <c r="L175" i="4" s="1"/>
  <c r="M175" i="4" s="1"/>
  <c r="N175" i="4" s="1"/>
  <c r="O175" i="4" s="1"/>
  <c r="P175" i="4" s="1"/>
  <c r="Q175" i="4" s="1"/>
  <c r="R175" i="4" s="1"/>
  <c r="S175" i="4" s="1"/>
  <c r="T175" i="4" s="1"/>
  <c r="U175" i="4" s="1"/>
  <c r="V175" i="4" s="1"/>
  <c r="W175" i="4" s="1"/>
  <c r="X175" i="4" s="1"/>
  <c r="Y175" i="4" s="1"/>
  <c r="Z175" i="4" s="1"/>
  <c r="C176" i="4"/>
  <c r="D176" i="4" s="1"/>
  <c r="E176" i="4" s="1"/>
  <c r="F176" i="4" s="1"/>
  <c r="G176" i="4" s="1"/>
  <c r="H176" i="4" s="1"/>
  <c r="I176" i="4" s="1"/>
  <c r="J176" i="4" s="1"/>
  <c r="K176" i="4" s="1"/>
  <c r="L176" i="4" s="1"/>
  <c r="M176" i="4" s="1"/>
  <c r="N176" i="4" s="1"/>
  <c r="O176" i="4" s="1"/>
  <c r="P176" i="4" s="1"/>
  <c r="Q176" i="4" s="1"/>
  <c r="R176" i="4" s="1"/>
  <c r="S176" i="4" s="1"/>
  <c r="T176" i="4" s="1"/>
  <c r="U176" i="4" s="1"/>
  <c r="V176" i="4" s="1"/>
  <c r="W176" i="4" s="1"/>
  <c r="X176" i="4" s="1"/>
  <c r="Y176" i="4" s="1"/>
  <c r="Z176" i="4" s="1"/>
  <c r="C177" i="4"/>
  <c r="D177" i="4" s="1"/>
  <c r="E177" i="4" s="1"/>
  <c r="F177" i="4" s="1"/>
  <c r="G177" i="4" s="1"/>
  <c r="H177" i="4" s="1"/>
  <c r="I177" i="4" s="1"/>
  <c r="J177" i="4" s="1"/>
  <c r="K177" i="4" s="1"/>
  <c r="L177" i="4" s="1"/>
  <c r="M177" i="4" s="1"/>
  <c r="N177" i="4" s="1"/>
  <c r="O177" i="4" s="1"/>
  <c r="P177" i="4" s="1"/>
  <c r="Q177" i="4" s="1"/>
  <c r="R177" i="4" s="1"/>
  <c r="S177" i="4" s="1"/>
  <c r="T177" i="4" s="1"/>
  <c r="U177" i="4" s="1"/>
  <c r="V177" i="4" s="1"/>
  <c r="W177" i="4" s="1"/>
  <c r="X177" i="4" s="1"/>
  <c r="Y177" i="4" s="1"/>
  <c r="Z177" i="4" s="1"/>
  <c r="C178" i="4"/>
  <c r="D178" i="4" s="1"/>
  <c r="E178" i="4" s="1"/>
  <c r="F178" i="4" s="1"/>
  <c r="G178" i="4" s="1"/>
  <c r="H178" i="4" s="1"/>
  <c r="I178" i="4" s="1"/>
  <c r="J178" i="4" s="1"/>
  <c r="K178" i="4" s="1"/>
  <c r="L178" i="4" s="1"/>
  <c r="M178" i="4" s="1"/>
  <c r="N178" i="4" s="1"/>
  <c r="O178" i="4" s="1"/>
  <c r="P178" i="4" s="1"/>
  <c r="Q178" i="4" s="1"/>
  <c r="R178" i="4" s="1"/>
  <c r="S178" i="4" s="1"/>
  <c r="T178" i="4" s="1"/>
  <c r="U178" i="4" s="1"/>
  <c r="V178" i="4" s="1"/>
  <c r="W178" i="4" s="1"/>
  <c r="X178" i="4" s="1"/>
  <c r="Y178" i="4" s="1"/>
  <c r="Z178" i="4" s="1"/>
  <c r="C179" i="4"/>
  <c r="D179" i="4" s="1"/>
  <c r="E179" i="4" s="1"/>
  <c r="F179" i="4" s="1"/>
  <c r="G179" i="4" s="1"/>
  <c r="H179" i="4" s="1"/>
  <c r="I179" i="4" s="1"/>
  <c r="J179" i="4" s="1"/>
  <c r="K179" i="4" s="1"/>
  <c r="L179" i="4" s="1"/>
  <c r="M179" i="4" s="1"/>
  <c r="N179" i="4" s="1"/>
  <c r="O179" i="4" s="1"/>
  <c r="P179" i="4" s="1"/>
  <c r="Q179" i="4" s="1"/>
  <c r="R179" i="4" s="1"/>
  <c r="S179" i="4" s="1"/>
  <c r="T179" i="4" s="1"/>
  <c r="U179" i="4" s="1"/>
  <c r="V179" i="4" s="1"/>
  <c r="W179" i="4" s="1"/>
  <c r="X179" i="4" s="1"/>
  <c r="Y179" i="4" s="1"/>
  <c r="Z179" i="4" s="1"/>
  <c r="C180" i="4"/>
  <c r="D180" i="4" s="1"/>
  <c r="E180" i="4" s="1"/>
  <c r="F180" i="4" s="1"/>
  <c r="G180" i="4" s="1"/>
  <c r="H180" i="4" s="1"/>
  <c r="I180" i="4" s="1"/>
  <c r="J180" i="4" s="1"/>
  <c r="K180" i="4" s="1"/>
  <c r="L180" i="4" s="1"/>
  <c r="M180" i="4" s="1"/>
  <c r="N180" i="4" s="1"/>
  <c r="O180" i="4" s="1"/>
  <c r="P180" i="4" s="1"/>
  <c r="Q180" i="4" s="1"/>
  <c r="R180" i="4" s="1"/>
  <c r="S180" i="4" s="1"/>
  <c r="T180" i="4" s="1"/>
  <c r="U180" i="4" s="1"/>
  <c r="V180" i="4" s="1"/>
  <c r="W180" i="4" s="1"/>
  <c r="X180" i="4" s="1"/>
  <c r="Y180" i="4" s="1"/>
  <c r="Z180" i="4" s="1"/>
  <c r="C181" i="4"/>
  <c r="D181" i="4" s="1"/>
  <c r="E181" i="4" s="1"/>
  <c r="F181" i="4" s="1"/>
  <c r="G181" i="4" s="1"/>
  <c r="H181" i="4" s="1"/>
  <c r="I181" i="4" s="1"/>
  <c r="J181" i="4" s="1"/>
  <c r="K181" i="4" s="1"/>
  <c r="L181" i="4" s="1"/>
  <c r="M181" i="4" s="1"/>
  <c r="N181" i="4" s="1"/>
  <c r="O181" i="4" s="1"/>
  <c r="P181" i="4" s="1"/>
  <c r="Q181" i="4" s="1"/>
  <c r="R181" i="4" s="1"/>
  <c r="S181" i="4" s="1"/>
  <c r="T181" i="4" s="1"/>
  <c r="U181" i="4" s="1"/>
  <c r="V181" i="4" s="1"/>
  <c r="W181" i="4" s="1"/>
  <c r="X181" i="4" s="1"/>
  <c r="Y181" i="4" s="1"/>
  <c r="Z181" i="4" s="1"/>
  <c r="C182" i="4"/>
  <c r="D182" i="4" s="1"/>
  <c r="E182" i="4" s="1"/>
  <c r="F182" i="4" s="1"/>
  <c r="G182" i="4" s="1"/>
  <c r="H182" i="4" s="1"/>
  <c r="I182" i="4" s="1"/>
  <c r="J182" i="4" s="1"/>
  <c r="K182" i="4" s="1"/>
  <c r="L182" i="4" s="1"/>
  <c r="M182" i="4" s="1"/>
  <c r="N182" i="4" s="1"/>
  <c r="O182" i="4" s="1"/>
  <c r="P182" i="4" s="1"/>
  <c r="Q182" i="4" s="1"/>
  <c r="R182" i="4" s="1"/>
  <c r="S182" i="4" s="1"/>
  <c r="T182" i="4" s="1"/>
  <c r="U182" i="4" s="1"/>
  <c r="V182" i="4" s="1"/>
  <c r="W182" i="4" s="1"/>
  <c r="X182" i="4" s="1"/>
  <c r="Y182" i="4" s="1"/>
  <c r="Z182" i="4" s="1"/>
  <c r="C183" i="4"/>
  <c r="D183" i="4" s="1"/>
  <c r="E183" i="4" s="1"/>
  <c r="F183" i="4" s="1"/>
  <c r="G183" i="4" s="1"/>
  <c r="H183" i="4" s="1"/>
  <c r="I183" i="4" s="1"/>
  <c r="J183" i="4" s="1"/>
  <c r="K183" i="4" s="1"/>
  <c r="L183" i="4" s="1"/>
  <c r="M183" i="4" s="1"/>
  <c r="N183" i="4" s="1"/>
  <c r="O183" i="4" s="1"/>
  <c r="P183" i="4" s="1"/>
  <c r="Q183" i="4" s="1"/>
  <c r="R183" i="4" s="1"/>
  <c r="S183" i="4" s="1"/>
  <c r="T183" i="4" s="1"/>
  <c r="U183" i="4" s="1"/>
  <c r="V183" i="4" s="1"/>
  <c r="W183" i="4" s="1"/>
  <c r="X183" i="4" s="1"/>
  <c r="Y183" i="4" s="1"/>
  <c r="Z183" i="4" s="1"/>
  <c r="C184" i="4"/>
  <c r="D184" i="4" s="1"/>
  <c r="E184" i="4" s="1"/>
  <c r="F184" i="4" s="1"/>
  <c r="G184" i="4" s="1"/>
  <c r="H184" i="4" s="1"/>
  <c r="I184" i="4" s="1"/>
  <c r="J184" i="4" s="1"/>
  <c r="K184" i="4" s="1"/>
  <c r="L184" i="4" s="1"/>
  <c r="M184" i="4" s="1"/>
  <c r="N184" i="4" s="1"/>
  <c r="O184" i="4" s="1"/>
  <c r="P184" i="4" s="1"/>
  <c r="Q184" i="4" s="1"/>
  <c r="R184" i="4" s="1"/>
  <c r="S184" i="4" s="1"/>
  <c r="T184" i="4" s="1"/>
  <c r="U184" i="4" s="1"/>
  <c r="V184" i="4" s="1"/>
  <c r="W184" i="4" s="1"/>
  <c r="X184" i="4" s="1"/>
  <c r="Y184" i="4" s="1"/>
  <c r="Z184" i="4" s="1"/>
  <c r="C185" i="4"/>
  <c r="D185" i="4" s="1"/>
  <c r="E185" i="4" s="1"/>
  <c r="F185" i="4" s="1"/>
  <c r="G185" i="4" s="1"/>
  <c r="H185" i="4" s="1"/>
  <c r="I185" i="4" s="1"/>
  <c r="J185" i="4" s="1"/>
  <c r="K185" i="4" s="1"/>
  <c r="L185" i="4" s="1"/>
  <c r="M185" i="4" s="1"/>
  <c r="N185" i="4" s="1"/>
  <c r="O185" i="4" s="1"/>
  <c r="P185" i="4" s="1"/>
  <c r="Q185" i="4" s="1"/>
  <c r="R185" i="4" s="1"/>
  <c r="S185" i="4" s="1"/>
  <c r="T185" i="4" s="1"/>
  <c r="U185" i="4" s="1"/>
  <c r="V185" i="4" s="1"/>
  <c r="W185" i="4" s="1"/>
  <c r="X185" i="4" s="1"/>
  <c r="Y185" i="4" s="1"/>
  <c r="Z185" i="4" s="1"/>
  <c r="C186" i="4"/>
  <c r="D186" i="4" s="1"/>
  <c r="E186" i="4" s="1"/>
  <c r="F186" i="4" s="1"/>
  <c r="G186" i="4" s="1"/>
  <c r="H186" i="4" s="1"/>
  <c r="I186" i="4" s="1"/>
  <c r="J186" i="4" s="1"/>
  <c r="K186" i="4" s="1"/>
  <c r="L186" i="4" s="1"/>
  <c r="M186" i="4" s="1"/>
  <c r="N186" i="4" s="1"/>
  <c r="O186" i="4" s="1"/>
  <c r="P186" i="4" s="1"/>
  <c r="Q186" i="4" s="1"/>
  <c r="R186" i="4" s="1"/>
  <c r="S186" i="4" s="1"/>
  <c r="T186" i="4" s="1"/>
  <c r="U186" i="4" s="1"/>
  <c r="V186" i="4" s="1"/>
  <c r="W186" i="4" s="1"/>
  <c r="X186" i="4" s="1"/>
  <c r="Y186" i="4" s="1"/>
  <c r="Z186" i="4" s="1"/>
  <c r="C187" i="4"/>
  <c r="D187" i="4" s="1"/>
  <c r="E187" i="4" s="1"/>
  <c r="F187" i="4" s="1"/>
  <c r="G187" i="4" s="1"/>
  <c r="H187" i="4" s="1"/>
  <c r="I187" i="4" s="1"/>
  <c r="J187" i="4" s="1"/>
  <c r="K187" i="4" s="1"/>
  <c r="L187" i="4" s="1"/>
  <c r="M187" i="4" s="1"/>
  <c r="N187" i="4" s="1"/>
  <c r="O187" i="4" s="1"/>
  <c r="P187" i="4" s="1"/>
  <c r="Q187" i="4" s="1"/>
  <c r="R187" i="4" s="1"/>
  <c r="S187" i="4" s="1"/>
  <c r="T187" i="4" s="1"/>
  <c r="U187" i="4" s="1"/>
  <c r="V187" i="4" s="1"/>
  <c r="W187" i="4" s="1"/>
  <c r="X187" i="4" s="1"/>
  <c r="Y187" i="4" s="1"/>
  <c r="Z187" i="4" s="1"/>
  <c r="C188" i="4"/>
  <c r="D188" i="4" s="1"/>
  <c r="E188" i="4" s="1"/>
  <c r="F188" i="4" s="1"/>
  <c r="G188" i="4" s="1"/>
  <c r="H188" i="4" s="1"/>
  <c r="I188" i="4" s="1"/>
  <c r="J188" i="4" s="1"/>
  <c r="K188" i="4" s="1"/>
  <c r="L188" i="4" s="1"/>
  <c r="M188" i="4" s="1"/>
  <c r="N188" i="4" s="1"/>
  <c r="O188" i="4" s="1"/>
  <c r="P188" i="4" s="1"/>
  <c r="Q188" i="4" s="1"/>
  <c r="R188" i="4" s="1"/>
  <c r="S188" i="4" s="1"/>
  <c r="T188" i="4" s="1"/>
  <c r="U188" i="4" s="1"/>
  <c r="V188" i="4" s="1"/>
  <c r="W188" i="4" s="1"/>
  <c r="X188" i="4" s="1"/>
  <c r="Y188" i="4" s="1"/>
  <c r="Z188" i="4" s="1"/>
  <c r="C10" i="4"/>
  <c r="D10" i="4" s="1"/>
  <c r="E10" i="4" s="1"/>
  <c r="F10" i="4" s="1"/>
  <c r="G10" i="4" s="1"/>
  <c r="H10" i="4" s="1"/>
  <c r="I10" i="4" s="1"/>
  <c r="J10" i="4" s="1"/>
  <c r="K10" i="4" s="1"/>
  <c r="L10" i="4" s="1"/>
  <c r="M10" i="4" s="1"/>
  <c r="N10" i="4" s="1"/>
  <c r="O10" i="4" s="1"/>
  <c r="P10" i="4" s="1"/>
  <c r="Q10" i="4" s="1"/>
  <c r="R10" i="4" s="1"/>
  <c r="S10" i="4" s="1"/>
  <c r="T10" i="4" s="1"/>
  <c r="U10" i="4" s="1"/>
  <c r="V10" i="4" s="1"/>
  <c r="W10" i="4" s="1"/>
  <c r="X10" i="4" s="1"/>
  <c r="Y10" i="4" s="1"/>
  <c r="Z10" i="4" s="1"/>
  <c r="D194" i="4" l="1"/>
  <c r="C191" i="4"/>
  <c r="C194" i="4"/>
  <c r="D191" i="6"/>
  <c r="C194" i="6"/>
  <c r="C191" i="6"/>
  <c r="D191" i="7"/>
  <c r="C191" i="7"/>
  <c r="C194" i="7"/>
  <c r="D194" i="8"/>
  <c r="C194" i="8"/>
  <c r="C191" i="8"/>
  <c r="C191" i="9"/>
  <c r="C194" i="9"/>
  <c r="D191" i="9" l="1"/>
  <c r="D191" i="8"/>
  <c r="D194" i="6"/>
  <c r="E191" i="6"/>
  <c r="D194" i="7"/>
  <c r="D194" i="9"/>
  <c r="D191" i="4"/>
  <c r="E194" i="9"/>
  <c r="E191" i="9"/>
  <c r="D194" i="2"/>
  <c r="D191" i="2"/>
  <c r="C194" i="2"/>
  <c r="E194" i="8" l="1"/>
  <c r="E191" i="8"/>
  <c r="E191" i="7"/>
  <c r="E194" i="7"/>
  <c r="E194" i="6"/>
  <c r="F194" i="6"/>
  <c r="E191" i="4"/>
  <c r="E194" i="4"/>
  <c r="F191" i="9"/>
  <c r="F194" i="9"/>
  <c r="F194" i="8"/>
  <c r="F191" i="8"/>
  <c r="F191" i="7"/>
  <c r="F194" i="7"/>
  <c r="F194" i="4"/>
  <c r="F191" i="4"/>
  <c r="E191" i="2"/>
  <c r="E194" i="2"/>
  <c r="F191" i="6" l="1"/>
  <c r="G194" i="9"/>
  <c r="G191" i="9"/>
  <c r="G194" i="8"/>
  <c r="G191" i="8"/>
  <c r="G194" i="7"/>
  <c r="G191" i="7"/>
  <c r="G194" i="4"/>
  <c r="G191" i="4"/>
  <c r="F191" i="2"/>
  <c r="F194" i="2"/>
  <c r="G191" i="6" l="1"/>
  <c r="G194" i="6"/>
  <c r="H194" i="9"/>
  <c r="H191" i="9"/>
  <c r="H194" i="8"/>
  <c r="H191" i="8"/>
  <c r="H194" i="7"/>
  <c r="H191" i="7"/>
  <c r="H194" i="6"/>
  <c r="H191" i="6"/>
  <c r="H194" i="4"/>
  <c r="H191" i="4"/>
  <c r="G191" i="2"/>
  <c r="G194" i="2"/>
  <c r="I194" i="9" l="1"/>
  <c r="I191" i="9"/>
  <c r="I194" i="8"/>
  <c r="I191" i="8"/>
  <c r="I194" i="7"/>
  <c r="I191" i="7"/>
  <c r="I194" i="6"/>
  <c r="I191" i="6"/>
  <c r="I194" i="4"/>
  <c r="I191" i="4"/>
  <c r="H194" i="2"/>
  <c r="H191" i="2"/>
  <c r="J194" i="9" l="1"/>
  <c r="J191" i="9"/>
  <c r="J191" i="8"/>
  <c r="J194" i="8"/>
  <c r="J194" i="7"/>
  <c r="J191" i="7"/>
  <c r="J194" i="6"/>
  <c r="J191" i="6"/>
  <c r="J194" i="4"/>
  <c r="J191" i="4"/>
  <c r="I191" i="2"/>
  <c r="I194" i="2"/>
  <c r="K191" i="9" l="1"/>
  <c r="K194" i="9"/>
  <c r="K194" i="8"/>
  <c r="K191" i="8"/>
  <c r="K194" i="7"/>
  <c r="K191" i="7"/>
  <c r="K194" i="6"/>
  <c r="K191" i="6"/>
  <c r="K194" i="4"/>
  <c r="K191" i="4"/>
  <c r="J191" i="2"/>
  <c r="J194" i="2"/>
  <c r="L194" i="9" l="1"/>
  <c r="L191" i="9"/>
  <c r="L194" i="8"/>
  <c r="L191" i="8"/>
  <c r="L194" i="7"/>
  <c r="L191" i="7"/>
  <c r="L194" i="6"/>
  <c r="L191" i="6"/>
  <c r="L194" i="4"/>
  <c r="L191" i="4"/>
  <c r="K191" i="2"/>
  <c r="K194" i="2"/>
  <c r="M194" i="9" l="1"/>
  <c r="M191" i="9"/>
  <c r="M194" i="8"/>
  <c r="M191" i="8"/>
  <c r="M194" i="7"/>
  <c r="M191" i="7"/>
  <c r="M194" i="6"/>
  <c r="M191" i="6"/>
  <c r="M194" i="4"/>
  <c r="M191" i="4"/>
  <c r="L194" i="2"/>
  <c r="L191" i="2"/>
  <c r="N194" i="9" l="1"/>
  <c r="N191" i="9"/>
  <c r="N194" i="8"/>
  <c r="N191" i="8"/>
  <c r="N194" i="7"/>
  <c r="N191" i="7"/>
  <c r="N194" i="6"/>
  <c r="N191" i="6"/>
  <c r="N194" i="4"/>
  <c r="N191" i="4"/>
  <c r="M191" i="2"/>
  <c r="M194" i="2"/>
  <c r="O194" i="9" l="1"/>
  <c r="O191" i="9"/>
  <c r="O194" i="8"/>
  <c r="O191" i="8"/>
  <c r="O194" i="7"/>
  <c r="O191" i="7"/>
  <c r="O194" i="6"/>
  <c r="O191" i="6"/>
  <c r="O191" i="4"/>
  <c r="O194" i="4"/>
  <c r="N191" i="2"/>
  <c r="N194" i="2"/>
  <c r="P194" i="9" l="1"/>
  <c r="P191" i="9"/>
  <c r="P194" i="8"/>
  <c r="P191" i="8"/>
  <c r="P194" i="7"/>
  <c r="P191" i="7"/>
  <c r="P194" i="6"/>
  <c r="P191" i="6"/>
  <c r="P194" i="4"/>
  <c r="P191" i="4"/>
  <c r="O191" i="2"/>
  <c r="O194" i="2"/>
  <c r="Q194" i="9" l="1"/>
  <c r="Q191" i="9"/>
  <c r="Q194" i="8"/>
  <c r="Q191" i="8"/>
  <c r="Q194" i="7"/>
  <c r="Q191" i="7"/>
  <c r="Q194" i="6"/>
  <c r="Q191" i="6"/>
  <c r="Q194" i="4"/>
  <c r="Q191" i="4"/>
  <c r="P194" i="2"/>
  <c r="P191" i="2"/>
  <c r="R194" i="9" l="1"/>
  <c r="R191" i="9"/>
  <c r="R194" i="8"/>
  <c r="R191" i="8"/>
  <c r="R194" i="7"/>
  <c r="R191" i="7"/>
  <c r="R194" i="6"/>
  <c r="R191" i="6"/>
  <c r="R194" i="4"/>
  <c r="R191" i="4"/>
  <c r="Q191" i="2"/>
  <c r="Q194" i="2"/>
  <c r="S194" i="9" l="1"/>
  <c r="S191" i="9"/>
  <c r="S194" i="8"/>
  <c r="S191" i="8"/>
  <c r="S194" i="7"/>
  <c r="S191" i="7"/>
  <c r="S194" i="6"/>
  <c r="S191" i="6"/>
  <c r="S194" i="4"/>
  <c r="S191" i="4"/>
  <c r="R191" i="2"/>
  <c r="R194" i="2"/>
  <c r="T194" i="9" l="1"/>
  <c r="T191" i="9"/>
  <c r="T194" i="8"/>
  <c r="T191" i="8"/>
  <c r="T194" i="7"/>
  <c r="T191" i="7"/>
  <c r="T194" i="6"/>
  <c r="T191" i="6"/>
  <c r="T194" i="4"/>
  <c r="T191" i="4"/>
  <c r="S191" i="2"/>
  <c r="S194" i="2"/>
  <c r="U194" i="9" l="1"/>
  <c r="U191" i="9"/>
  <c r="U194" i="8"/>
  <c r="U191" i="8"/>
  <c r="U194" i="7"/>
  <c r="U191" i="7"/>
  <c r="U194" i="6"/>
  <c r="U191" i="6"/>
  <c r="U194" i="4"/>
  <c r="U191" i="4"/>
  <c r="T194" i="2"/>
  <c r="T191" i="2"/>
  <c r="V194" i="9" l="1"/>
  <c r="V191" i="9"/>
  <c r="V194" i="8"/>
  <c r="V191" i="8"/>
  <c r="V194" i="7"/>
  <c r="V191" i="7"/>
  <c r="V194" i="6"/>
  <c r="V191" i="6"/>
  <c r="V194" i="4"/>
  <c r="V191" i="4"/>
  <c r="U191" i="2"/>
  <c r="U194" i="2"/>
  <c r="W194" i="9" l="1"/>
  <c r="W191" i="9"/>
  <c r="W194" i="8"/>
  <c r="W191" i="8"/>
  <c r="W194" i="7"/>
  <c r="W191" i="7"/>
  <c r="W194" i="6"/>
  <c r="W191" i="6"/>
  <c r="W191" i="4"/>
  <c r="W194" i="4"/>
  <c r="V191" i="2"/>
  <c r="V194" i="2"/>
  <c r="X194" i="9" l="1"/>
  <c r="X191" i="9"/>
  <c r="X194" i="8"/>
  <c r="X191" i="8"/>
  <c r="X194" i="7"/>
  <c r="X191" i="7"/>
  <c r="X194" i="6"/>
  <c r="X191" i="6"/>
  <c r="X194" i="4"/>
  <c r="X191" i="4"/>
  <c r="W191" i="2"/>
  <c r="W194" i="2"/>
  <c r="Y194" i="9" l="1"/>
  <c r="Y191" i="9"/>
  <c r="Y194" i="8"/>
  <c r="Y191" i="8"/>
  <c r="Y194" i="7"/>
  <c r="Y191" i="7"/>
  <c r="Y194" i="6"/>
  <c r="Y191" i="6"/>
  <c r="Y194" i="4"/>
  <c r="Y191" i="4"/>
  <c r="X194" i="2"/>
  <c r="X191" i="2"/>
  <c r="Z194" i="9" l="1"/>
  <c r="Z191" i="9"/>
  <c r="Z194" i="8"/>
  <c r="Z191" i="8"/>
  <c r="Z194" i="7"/>
  <c r="Z191" i="7"/>
  <c r="Z194" i="6"/>
  <c r="Z191" i="6"/>
  <c r="Z194" i="4"/>
  <c r="Z191" i="4"/>
  <c r="Y191" i="2"/>
  <c r="Y194" i="2"/>
  <c r="Z191" i="2" l="1"/>
  <c r="Z194" i="2"/>
</calcChain>
</file>

<file path=xl/comments1.xml><?xml version="1.0" encoding="utf-8"?>
<comments xmlns="http://schemas.openxmlformats.org/spreadsheetml/2006/main">
  <authors>
    <author>Michelle Kent</author>
  </authors>
  <commentList>
    <comment ref="D10" authorId="0">
      <text>
        <r>
          <rPr>
            <sz val="9"/>
            <color indexed="81"/>
            <rFont val="Tahoma"/>
            <family val="2"/>
          </rPr>
          <t xml:space="preserve">Inert processing such as crushing and screening
</t>
        </r>
      </text>
    </comment>
    <comment ref="E10" authorId="0">
      <text>
        <r>
          <rPr>
            <sz val="9"/>
            <color indexed="81"/>
            <rFont val="Tahoma"/>
            <family val="2"/>
          </rPr>
          <t xml:space="preserve">Sorting of dry comingled recyclables such as cardboard, plastic, metal and glass packaging and paper
</t>
        </r>
      </text>
    </comment>
    <comment ref="F10" authorId="0">
      <text>
        <r>
          <rPr>
            <sz val="9"/>
            <color indexed="81"/>
            <rFont val="Tahoma"/>
            <family val="2"/>
          </rPr>
          <t xml:space="preserve">Sorting of mixed waste into separable fractions such as recyclables or organics
</t>
        </r>
      </text>
    </comment>
    <comment ref="G10" authorId="0">
      <text>
        <r>
          <rPr>
            <sz val="9"/>
            <color indexed="81"/>
            <rFont val="Tahoma"/>
            <family val="2"/>
          </rPr>
          <t xml:space="preserve">Greenwaste processing such as shredding and mulching
</t>
        </r>
      </text>
    </comment>
    <comment ref="H10" authorId="0">
      <text>
        <r>
          <rPr>
            <sz val="9"/>
            <color indexed="81"/>
            <rFont val="Tahoma"/>
            <family val="2"/>
          </rPr>
          <t xml:space="preserve">Specialist recycling processes for specific materials such as tyres, mattresses, batteries, scrap metals
</t>
        </r>
      </text>
    </comment>
    <comment ref="I10" authorId="0">
      <text>
        <r>
          <rPr>
            <sz val="9"/>
            <color indexed="81"/>
            <rFont val="Tahoma"/>
            <family val="2"/>
          </rPr>
          <t xml:space="preserve">Biological Alternative Waste Treatment such as aerobic or anaerobic digestion
</t>
        </r>
      </text>
    </comment>
    <comment ref="J10" authorId="0">
      <text>
        <r>
          <rPr>
            <sz val="9"/>
            <color indexed="81"/>
            <rFont val="Tahoma"/>
            <family val="2"/>
          </rPr>
          <t xml:space="preserve">Thermal Alternative Waste Treatment such as combustion, gasification or pyrolysis
</t>
        </r>
      </text>
    </comment>
    <comment ref="K10" authorId="0">
      <text>
        <r>
          <rPr>
            <sz val="9"/>
            <color indexed="81"/>
            <rFont val="Tahoma"/>
            <family val="2"/>
          </rPr>
          <t>Specialist treatments for hazardous materials such as mercury</t>
        </r>
      </text>
    </comment>
    <comment ref="L10" authorId="0">
      <text>
        <r>
          <rPr>
            <sz val="9"/>
            <color indexed="81"/>
            <rFont val="Tahoma"/>
            <family val="2"/>
          </rPr>
          <t xml:space="preserve">Bioremediation of contaminated soil
</t>
        </r>
      </text>
    </comment>
    <comment ref="M10" authorId="0">
      <text>
        <r>
          <rPr>
            <sz val="9"/>
            <color indexed="81"/>
            <rFont val="Tahoma"/>
            <family val="2"/>
          </rPr>
          <t xml:space="preserve">Disposal to all Classes of landfill (I-V)
</t>
        </r>
      </text>
    </comment>
  </commentList>
</comments>
</file>

<file path=xl/comments2.xml><?xml version="1.0" encoding="utf-8"?>
<comments xmlns="http://schemas.openxmlformats.org/spreadsheetml/2006/main">
  <authors>
    <author>Michelle Kent</author>
  </authors>
  <commentList>
    <comment ref="D10" authorId="0">
      <text>
        <r>
          <rPr>
            <sz val="9"/>
            <color indexed="81"/>
            <rFont val="Tahoma"/>
            <family val="2"/>
          </rPr>
          <t xml:space="preserve">Inert processing such as crushing and screening
</t>
        </r>
      </text>
    </comment>
    <comment ref="E10" authorId="0">
      <text>
        <r>
          <rPr>
            <sz val="9"/>
            <color indexed="81"/>
            <rFont val="Tahoma"/>
            <family val="2"/>
          </rPr>
          <t xml:space="preserve">Sorting of dry comingled recyclables such as cardboard, plastic, metal and glass packaging and paper
</t>
        </r>
      </text>
    </comment>
    <comment ref="F10" authorId="0">
      <text>
        <r>
          <rPr>
            <sz val="9"/>
            <color indexed="81"/>
            <rFont val="Tahoma"/>
            <family val="2"/>
          </rPr>
          <t xml:space="preserve">Sorting of mixed waste into separable fractions such as recyclables or organics
</t>
        </r>
      </text>
    </comment>
    <comment ref="G10" authorId="0">
      <text>
        <r>
          <rPr>
            <sz val="9"/>
            <color indexed="81"/>
            <rFont val="Tahoma"/>
            <family val="2"/>
          </rPr>
          <t xml:space="preserve">Greenwaste processing such as shredding and mulching
</t>
        </r>
      </text>
    </comment>
    <comment ref="H10" authorId="0">
      <text>
        <r>
          <rPr>
            <sz val="9"/>
            <color indexed="81"/>
            <rFont val="Tahoma"/>
            <family val="2"/>
          </rPr>
          <t xml:space="preserve">Specialist recycling processes for specific materials such as tyres, mattresses, batteries, scrap metals
</t>
        </r>
      </text>
    </comment>
    <comment ref="I10" authorId="0">
      <text>
        <r>
          <rPr>
            <sz val="9"/>
            <color indexed="81"/>
            <rFont val="Tahoma"/>
            <family val="2"/>
          </rPr>
          <t xml:space="preserve">Biological Alternative Waste Treatment such as aerobic or anaerobic digestion
</t>
        </r>
      </text>
    </comment>
    <comment ref="J10" authorId="0">
      <text>
        <r>
          <rPr>
            <sz val="9"/>
            <color indexed="81"/>
            <rFont val="Tahoma"/>
            <family val="2"/>
          </rPr>
          <t xml:space="preserve">Thermal Alternative Waste Treatment such as combustion, gasification or pyrolysis
</t>
        </r>
      </text>
    </comment>
    <comment ref="K10" authorId="0">
      <text>
        <r>
          <rPr>
            <sz val="9"/>
            <color indexed="81"/>
            <rFont val="Tahoma"/>
            <family val="2"/>
          </rPr>
          <t>Specialist treatments for hazardous materials such as mercury</t>
        </r>
      </text>
    </comment>
    <comment ref="L10" authorId="0">
      <text>
        <r>
          <rPr>
            <sz val="9"/>
            <color indexed="81"/>
            <rFont val="Tahoma"/>
            <family val="2"/>
          </rPr>
          <t xml:space="preserve">Bioremediation of contaminated soil
</t>
        </r>
      </text>
    </comment>
    <comment ref="M10" authorId="0">
      <text>
        <r>
          <rPr>
            <sz val="9"/>
            <color indexed="81"/>
            <rFont val="Tahoma"/>
            <family val="2"/>
          </rPr>
          <t xml:space="preserve">Disposal to all Classes of landfill (I-V)
</t>
        </r>
      </text>
    </comment>
  </commentList>
</comments>
</file>

<file path=xl/sharedStrings.xml><?xml version="1.0" encoding="utf-8"?>
<sst xmlns="http://schemas.openxmlformats.org/spreadsheetml/2006/main" count="2546" uniqueCount="611">
  <si>
    <t>MSW</t>
  </si>
  <si>
    <t>C&amp;I</t>
  </si>
  <si>
    <t>C&amp;D</t>
  </si>
  <si>
    <t>Code</t>
  </si>
  <si>
    <t>Total Quantity (tonnes)</t>
  </si>
  <si>
    <t>Sector 1</t>
  </si>
  <si>
    <t>Sector 2</t>
  </si>
  <si>
    <t>Sector 6</t>
  </si>
  <si>
    <t>Sector 7</t>
  </si>
  <si>
    <t>Sector 8</t>
  </si>
  <si>
    <t>Sector 9</t>
  </si>
  <si>
    <t>Sector 10</t>
  </si>
  <si>
    <t>Sector 13</t>
  </si>
  <si>
    <t>Sector 5</t>
  </si>
  <si>
    <t>Greenwaste</t>
  </si>
  <si>
    <t>2011/12</t>
  </si>
  <si>
    <t>Recycle</t>
  </si>
  <si>
    <t>Inert</t>
  </si>
  <si>
    <t>Specialist</t>
  </si>
  <si>
    <t>AWT Thermal</t>
  </si>
  <si>
    <t>AWT Biological</t>
  </si>
  <si>
    <t>Treat</t>
  </si>
  <si>
    <t>Hazardous</t>
  </si>
  <si>
    <t>Bioremediation</t>
  </si>
  <si>
    <t>Dispose</t>
  </si>
  <si>
    <t>MRF</t>
  </si>
  <si>
    <t>X</t>
  </si>
  <si>
    <t>Landfill</t>
  </si>
  <si>
    <t>SUB CATCHMENT AREA TOTAL (tonnes)</t>
  </si>
  <si>
    <t>x</t>
  </si>
  <si>
    <t>Growth rate</t>
  </si>
  <si>
    <t>Existing</t>
  </si>
  <si>
    <t>High</t>
  </si>
  <si>
    <t>Low</t>
  </si>
  <si>
    <t>Year</t>
  </si>
  <si>
    <t>Treatment symbol</t>
  </si>
  <si>
    <t>101 - Biological Wastes - Animal wastes</t>
  </si>
  <si>
    <t>102 - Biological Wastes - Septage wastes</t>
  </si>
  <si>
    <t>103 - Biological Wastes - Grease wastes</t>
  </si>
  <si>
    <t>104 - Biological Wastes - Vegetable oils and derivatives</t>
  </si>
  <si>
    <t>105 - Biological Wastes - Sewage waste from the reticulated sewage system</t>
  </si>
  <si>
    <t>106 - Solid/Sludge Waste Requiring Special Handling - Contaminated soils</t>
  </si>
  <si>
    <t>107 - Solid/Sludge Waste Requiring Special Handling - Fly ash</t>
  </si>
  <si>
    <t>108 - Solid/Sludge Waste Requiring Special Handling - Filter cake</t>
  </si>
  <si>
    <t>109 - Solid/Sludge Waste Requiring Special Handling - containers or drums</t>
  </si>
  <si>
    <t>110 - Solid/Sludge Waste Requiring Special Handling - Encapsulated, chemically-fixed, solidified or polyerised wastes</t>
  </si>
  <si>
    <t>111 - Solid/Sludge Waste Requiring Special Handling - Explosive</t>
  </si>
  <si>
    <t>112 - Solid/Sludge Waste Requiring Special Handling - Industrial waste treatment plant sludges and residues</t>
  </si>
  <si>
    <t>113 - Clinical and Pharmaceutical Wastes - Clinical and related wastes (biomedical)</t>
  </si>
  <si>
    <t>114 - Clinical and Pharmaceutical Wastes - Pathogenic substances</t>
  </si>
  <si>
    <t>115 - Clinical and Pharmaceutical Wastes - Cytotoxic substances</t>
  </si>
  <si>
    <t>116 - Clinical and Pharmaceutical Wastes - Waste from the production or use of pharmaceutical products</t>
  </si>
  <si>
    <t>117 - Pesticide Wastes - Concentrates</t>
  </si>
  <si>
    <t>118 - Pesticide Wastes - Solutions</t>
  </si>
  <si>
    <t>119 - Pesticide Wastes - Organochlorine pesticides</t>
  </si>
  <si>
    <t>120 - Paints and Resins - Wastes from the production, formulation or use of inks, dyes, resins, adhesives, glues, latex or plasticisers</t>
  </si>
  <si>
    <t>121 - Paints and Resins - Oil based paints (all options)</t>
  </si>
  <si>
    <t>122 - Paints and Resins - Water based and acrylic paints (all options)</t>
  </si>
  <si>
    <t>123 - Oils and Emulsions - Oil interceptor waste</t>
  </si>
  <si>
    <t>124 - Oils and Emulsions - Oil/water mixtures</t>
  </si>
  <si>
    <t>125 - Oils and Emulsions - Oil sludges ie. Plate separators</t>
  </si>
  <si>
    <t>126 - Oils and Emulsions - Waste mineral oils unfit for their originally intended use</t>
  </si>
  <si>
    <t>127 - Solvents - Halogenated aliphatics</t>
  </si>
  <si>
    <t>128 - Solvents - Non-halogenated aliphatics</t>
  </si>
  <si>
    <t>129 - Solvents - Halogenated aromatics</t>
  </si>
  <si>
    <t>130 - Solvents - Non-halogenated aromatics</t>
  </si>
  <si>
    <t>131 - Other Organic Chemicals - Engine Coolants</t>
  </si>
  <si>
    <t>132 - Other Organic Chemicals - Ethers</t>
  </si>
  <si>
    <t>133 - Other Organic Chemicals - Highly odours organic chemicals (including mercaptans and acrylates)</t>
  </si>
  <si>
    <t>134 - Other Organic Chemicals  - Isocyanate compounds</t>
  </si>
  <si>
    <t>135 - Other Organic Chemicals - Organohalogen compounds other than substances referred to elsewhere in this schedule</t>
  </si>
  <si>
    <t>136 - Other Organic Chemicals - PBBs (polybrominated biphenyls)</t>
  </si>
  <si>
    <t>137 - Other Organic Chemicals - PCBs (polychlorinated biphenyls)</t>
  </si>
  <si>
    <t>138 - Other Organic Chemicals - PCNs (polychlorinated naphthalenes)</t>
  </si>
  <si>
    <t>139 - Other Organic Chemicals - PCTs (polychlorinated terphenyls)</t>
  </si>
  <si>
    <t>140 - Other Organic Chemicals - Phenols and phenol compounds including chlorophenols</t>
  </si>
  <si>
    <t>141 - Other Organic Chemicals - Phosphorous compounds including chlorophenols</t>
  </si>
  <si>
    <t>142 - Other Organic Chemicals - Surface acting agent (surfactant) - detergents</t>
  </si>
  <si>
    <t>143 - Other Organic Chemicals - Surface acting agent (surfactant) - wetting agents</t>
  </si>
  <si>
    <t>144 - Other Organic Chemicals - Surface acting agent (surfactant) - emulsifiers</t>
  </si>
  <si>
    <t>145 - Acids</t>
  </si>
  <si>
    <t>146 - Alkalis</t>
  </si>
  <si>
    <t>147 - Chromium</t>
  </si>
  <si>
    <t>148 - Cyanide - Inorganic cyanide</t>
  </si>
  <si>
    <t>149 - Cyanide - Organic cyanide</t>
  </si>
  <si>
    <t>150 - Inorganic chemicals - Antimony or antimony compounds</t>
  </si>
  <si>
    <t>151 - Inorganic chemicals - Arsenic or arsenic compounds</t>
  </si>
  <si>
    <t>152 - Inorganic chemicals - Barium compounds (excluding barium sulphate)</t>
  </si>
  <si>
    <t>153 - Inorganic chemicals - Beryllium or beryllium compounds</t>
  </si>
  <si>
    <t>154 - Inorganic chemicals - Boron</t>
  </si>
  <si>
    <t>155 - Inorganic chemicals - Cadmium or cadmium compounds</t>
  </si>
  <si>
    <t>156 - Inorganic chemicals - Chlorates</t>
  </si>
  <si>
    <t>157 - Inorganic chemicals - Cobalt compounds</t>
  </si>
  <si>
    <t>158 - Inorganic chemicals - Copper compounds</t>
  </si>
  <si>
    <t>159 - Inorganic chemicals - Fluorine compounds (excluidng calcium fluoride)</t>
  </si>
  <si>
    <t>160 - Inorganic chemicals - Lead or lead compounds</t>
  </si>
  <si>
    <t>161 - Inorganic chemicals - Mercury</t>
  </si>
  <si>
    <t>162 - Inorganic chemicals - Metal carbonyls</t>
  </si>
  <si>
    <t>163 - Inorganic chemicals - Nickel compounds</t>
  </si>
  <si>
    <t>164 - Inorganic chemicals - Non toxic salts</t>
  </si>
  <si>
    <t>165 - Inorganic chemicals - Perchlorates</t>
  </si>
  <si>
    <t>166 - Inorganic chemicals - Phosphorous compounds</t>
  </si>
  <si>
    <t>167 - Inorganic chemicals - Photographic waste</t>
  </si>
  <si>
    <t>168 - Inorganic chemicals - Selenium or selenium compounds</t>
  </si>
  <si>
    <t>169 - Inorganic chemicals - Sulphides</t>
  </si>
  <si>
    <t>170 - Inorganic chemicals - Tellurium</t>
  </si>
  <si>
    <t>171 - Inorganic chemicals - Thallium</t>
  </si>
  <si>
    <t>172 - Inorganic chemicals - Vanadium compounds</t>
  </si>
  <si>
    <t>173 - Inorganic chemicals - Zinc compounds</t>
  </si>
  <si>
    <t>174 - Low strength waste water - Industrial wash waters</t>
  </si>
  <si>
    <t>175 - Low strength waste water - Storm water</t>
  </si>
  <si>
    <t>176 - Low strength waste water - Pond water</t>
  </si>
  <si>
    <t>177 - Low strength waste water - Fire debris and wash water (may vary)</t>
  </si>
  <si>
    <t>178 - Miscellaneous - Residues from industrial waste treatment or disposal operations</t>
  </si>
  <si>
    <t>179 - Miscellaneous - Waste from the manufacture, formulation and use of wood preserving chemicals</t>
  </si>
  <si>
    <t>180 - Miscellaneous - Waste chemical substances arising from research and development or teaching activities including those which are not indentified or new, or the effects on environment or human health</t>
  </si>
  <si>
    <t>181 - Miscellaneous - Waste resulting from surface treatment of metals and plastics (potentially various categories)</t>
  </si>
  <si>
    <t>182 - Miscellaneous - Waste tarry residue arising from refining, distillation or pyrolytic treatment</t>
  </si>
  <si>
    <t>183 - Miscellaneous - Waste tyres</t>
  </si>
  <si>
    <t>201 - Ewaste</t>
  </si>
  <si>
    <t>202 - Household and Industrial Batteries</t>
  </si>
  <si>
    <t>203 - Vehicle and marine batteries</t>
  </si>
  <si>
    <t>204 - Fluorescent tubes</t>
  </si>
  <si>
    <t>205 - Mixed household hazardous waste</t>
  </si>
  <si>
    <t>206 - Radioactive waste</t>
  </si>
  <si>
    <t>207 - Medical and vetinary waste</t>
  </si>
  <si>
    <t>208 - Asbestos</t>
  </si>
  <si>
    <t>209 - Contaminated Soil- Hydrocarbon</t>
  </si>
  <si>
    <t>210 - Contaminated Soil- Pesticide</t>
  </si>
  <si>
    <t>211 - Contaminated Soil- Acid Sulfate</t>
  </si>
  <si>
    <t>212 - Contaminated Packaging</t>
  </si>
  <si>
    <t>213 - Biosecurity Waste- (Quaratine Waste)</t>
  </si>
  <si>
    <t>214 - Batteries- Miscellaneous</t>
  </si>
  <si>
    <t>215 - Waste Oil</t>
  </si>
  <si>
    <t>216 - Mixed Commercial Hazardous</t>
  </si>
  <si>
    <t>217 - Hydrocarbon Contaminated Materials</t>
  </si>
  <si>
    <t>299 - Other Hazardous</t>
  </si>
  <si>
    <t>301 - Kerbside Commingled recyclables</t>
  </si>
  <si>
    <t>302 - Kerbside refuse</t>
  </si>
  <si>
    <t>303 - Kerbside greenwaste</t>
  </si>
  <si>
    <t>304 - Kerbside mixed organics (including kitchen waste)</t>
  </si>
  <si>
    <t>305 - Vergeside Greenwaste</t>
  </si>
  <si>
    <t>306 - Vergeside bulk metals</t>
  </si>
  <si>
    <t>307 - Vergeside Hard waste</t>
  </si>
  <si>
    <t>308 - Public place refuse</t>
  </si>
  <si>
    <t>309 - Public place recycling</t>
  </si>
  <si>
    <t>310 - Street cleaning residues</t>
  </si>
  <si>
    <t>311 - Special event refuse</t>
  </si>
  <si>
    <t>312 - Special event recycling</t>
  </si>
  <si>
    <t>399 - Other LGA waste</t>
  </si>
  <si>
    <t>401 - Food waste</t>
  </si>
  <si>
    <t>402 - Greenwaste</t>
  </si>
  <si>
    <t>403 - Mixed organics</t>
  </si>
  <si>
    <t>404 - Timber - untreated</t>
  </si>
  <si>
    <t>405 - Timber - treated</t>
  </si>
  <si>
    <t>406 - Sawdust</t>
  </si>
  <si>
    <t>407 - Shredded Greenwaste</t>
  </si>
  <si>
    <t>501 - Mixed Paper and Cardboard</t>
  </si>
  <si>
    <t>502 - Paper</t>
  </si>
  <si>
    <t>503 - Cardboard</t>
  </si>
  <si>
    <t>504 - Glass Packaging</t>
  </si>
  <si>
    <t>505 - Plastic 1 - PET</t>
  </si>
  <si>
    <t>506 - Plastic 2 - HDPE</t>
  </si>
  <si>
    <t>507 - Plastic 3 - PVC</t>
  </si>
  <si>
    <t>508 - Plastic 4 - LDPE</t>
  </si>
  <si>
    <t>509 - Plastic 5 - PP</t>
  </si>
  <si>
    <t>510 - Plastic 6 - PS</t>
  </si>
  <si>
    <t>511 - Plastic 7 - Other</t>
  </si>
  <si>
    <t>512 - Mixed Plastics</t>
  </si>
  <si>
    <t>513 - Ferrous Metals - packaging</t>
  </si>
  <si>
    <t>514 - Non-Ferrous Metals - packaging</t>
  </si>
  <si>
    <t>515 - Mixed metals - packaging</t>
  </si>
  <si>
    <t>601 - Mixed building rubble</t>
  </si>
  <si>
    <t>602 - Concrete</t>
  </si>
  <si>
    <t>603 - Conrete - reinforced</t>
  </si>
  <si>
    <t>604 - Bricks</t>
  </si>
  <si>
    <t>605 - Tiles and ceramics</t>
  </si>
  <si>
    <t>606 - Asphalt</t>
  </si>
  <si>
    <t>607 - Glazing</t>
  </si>
  <si>
    <t>608 - Gypsum products</t>
  </si>
  <si>
    <t>609 - Insulation</t>
  </si>
  <si>
    <t>610 - Limestone</t>
  </si>
  <si>
    <t>611 - Rubbers - other</t>
  </si>
  <si>
    <t>612 - Mixed Soil and sand</t>
  </si>
  <si>
    <t>613 - Clean fill</t>
  </si>
  <si>
    <t>614 - Rock</t>
  </si>
  <si>
    <t>615 - Mixed crushed rock</t>
  </si>
  <si>
    <t>616 - Tars</t>
  </si>
  <si>
    <t>617 - Ferrous Metals (non-packaging)</t>
  </si>
  <si>
    <t>618 - Non-Ferrous Metals (non-packaging)</t>
  </si>
  <si>
    <t>619 - Mixed Metals (non-packaging)</t>
  </si>
  <si>
    <t>620 - Roadbase</t>
  </si>
  <si>
    <t>621 - Aggregates</t>
  </si>
  <si>
    <t>622 - Mixed Inert</t>
  </si>
  <si>
    <t>623 - Garnet</t>
  </si>
  <si>
    <t>624 - Remediated soil</t>
  </si>
  <si>
    <t>699 - Other Inert</t>
  </si>
  <si>
    <t>701 - Tailings</t>
  </si>
  <si>
    <t>702 - Drilling muds</t>
  </si>
  <si>
    <t>703 - Sludges</t>
  </si>
  <si>
    <t>704 - Slurry</t>
  </si>
  <si>
    <t>801 - Mixed Refuse</t>
  </si>
  <si>
    <t>802 - Comingled Recyclables</t>
  </si>
  <si>
    <t>803 - Textiles</t>
  </si>
  <si>
    <t>804 - Mattresses</t>
  </si>
  <si>
    <t>805 - Hard waste</t>
  </si>
  <si>
    <t>806 - Absorbants</t>
  </si>
  <si>
    <t>807 - Waste gases and containers</t>
  </si>
  <si>
    <t>808 - Fire extinguishers</t>
  </si>
  <si>
    <t>809 - Bottom ash</t>
  </si>
  <si>
    <t>810 - Fly ash</t>
  </si>
  <si>
    <t>811 - Non-composted waste/off-spec compost</t>
  </si>
  <si>
    <t>812 - Ash</t>
  </si>
  <si>
    <t>813 - Printer cartriges</t>
  </si>
  <si>
    <t>899 - Waste not otherwise specified</t>
  </si>
  <si>
    <t>Source</t>
  </si>
  <si>
    <t>Subtotal of selected materials (tonnes)</t>
  </si>
  <si>
    <t>MATERIAL CODE</t>
  </si>
  <si>
    <t>MATERIAL TYPE - Controlled Wastes</t>
  </si>
  <si>
    <t>Category Group No.</t>
  </si>
  <si>
    <t>Category No.</t>
  </si>
  <si>
    <t>Category Group Name</t>
  </si>
  <si>
    <t>MATERIAL TYPE - Other Hazardous</t>
  </si>
  <si>
    <t>Biological Wastes - Animal wastes</t>
  </si>
  <si>
    <t>Biological Waste</t>
  </si>
  <si>
    <t>Acids</t>
  </si>
  <si>
    <t>Ewaste</t>
  </si>
  <si>
    <t>Plastic 6 - PS</t>
  </si>
  <si>
    <t>Biological Wastes - Septage wastes</t>
  </si>
  <si>
    <t>Alkalis</t>
  </si>
  <si>
    <t>Household and Industrial Batteries</t>
  </si>
  <si>
    <t>Plastic 7 - Other</t>
  </si>
  <si>
    <t>Biological Wastes - Grease wastes</t>
  </si>
  <si>
    <t>Chromium</t>
  </si>
  <si>
    <t>Vehicle and marine batteries</t>
  </si>
  <si>
    <t>Mixed Plastics</t>
  </si>
  <si>
    <t>Biological Wastes - Vegetable oils and derivatives</t>
  </si>
  <si>
    <t>Cyanide - Inorganic cyanide</t>
  </si>
  <si>
    <t>Cyanide</t>
  </si>
  <si>
    <t>Fluorescent tubes</t>
  </si>
  <si>
    <t>Ferrous Metals - packaging</t>
  </si>
  <si>
    <t>Biological Wastes - Sewage waste from the reticulated sewage system</t>
  </si>
  <si>
    <t>Cyanide - Organic cyanide</t>
  </si>
  <si>
    <t>Mixed household hazardous waste</t>
  </si>
  <si>
    <t>Non-Ferrous Metals - packaging</t>
  </si>
  <si>
    <t>Solid/Sludge Waste Requiring Special Handling - Contaminated soils</t>
  </si>
  <si>
    <t>Solid/Sludge
Waste Requiring
Special Handling</t>
  </si>
  <si>
    <t>Inorganic chemicals - Antimony or antimony compounds</t>
  </si>
  <si>
    <t>Inorganic
chemicals other
than inorganic
chemicals
referred to in
Category Groups
9 - 12</t>
  </si>
  <si>
    <t>Radioactive waste</t>
  </si>
  <si>
    <t>Mixed metals - packaging</t>
  </si>
  <si>
    <t>Solid/Sludge Waste Requiring Special Handling - Fly ash</t>
  </si>
  <si>
    <t>Inorganic chemicals - Arsenic or arsenic compounds</t>
  </si>
  <si>
    <t>Medical and vetinary waste</t>
  </si>
  <si>
    <t>Solid/Sludge Waste Requiring Special Handling - Filter cake</t>
  </si>
  <si>
    <t>Inorganic chemicals - Barium compounds (excluding barium sulphate)</t>
  </si>
  <si>
    <t>Asbestos</t>
  </si>
  <si>
    <t>Mixed building rubble</t>
  </si>
  <si>
    <t>Solid/Sludge Waste Requiring Special Handling - containers or drums</t>
  </si>
  <si>
    <t>Inorganic chemicals - Beryllium or beryllium compounds</t>
  </si>
  <si>
    <t>Contaminated Soil- Hydrocarbon</t>
  </si>
  <si>
    <t>Concrete</t>
  </si>
  <si>
    <t>Solid/Sludge Waste Requiring Special Handling - Encapsulated, chemically-fixed, solidified or polyerised wastes</t>
  </si>
  <si>
    <t>Inorganic chemicals - Boron</t>
  </si>
  <si>
    <t>Contaminated Soil- Pesticide</t>
  </si>
  <si>
    <t>Conrete - reinforced</t>
  </si>
  <si>
    <t>Solid/Sludge Waste Requiring Special Handling - Explosive</t>
  </si>
  <si>
    <t>Inorganic chemicals - Cadmium or cadmium compounds</t>
  </si>
  <si>
    <t>Contaminated Soil- Acid Sulfate</t>
  </si>
  <si>
    <t>Bricks</t>
  </si>
  <si>
    <t>Solid/Sludge Waste Requiring Special Handling - Industrial waste treatment plant sludges and residues</t>
  </si>
  <si>
    <t>Inorganic chemicals - Chlorates</t>
  </si>
  <si>
    <t>Contaminated Packaging</t>
  </si>
  <si>
    <t>Tiles and ceramics</t>
  </si>
  <si>
    <t>Clinical and Pharmaceutical Wastes - Clinical and related wastes (biomedical)</t>
  </si>
  <si>
    <t>Clinical and
Pharmaceutical
Wastes</t>
  </si>
  <si>
    <t>Inorganic chemicals - Cobalt compounds</t>
  </si>
  <si>
    <t>Biosecurity Waste- (Quaratine Waste)</t>
  </si>
  <si>
    <t>Asphalt</t>
  </si>
  <si>
    <t>Clinical and Pharmaceutical Wastes - Pathogenic substances</t>
  </si>
  <si>
    <t>Inorganic chemicals - Copper compounds</t>
  </si>
  <si>
    <t>Batteries- Miscellaneous</t>
  </si>
  <si>
    <t>Glazing</t>
  </si>
  <si>
    <t>Clinical and Pharmaceutical Wastes - Cytotoxic substances</t>
  </si>
  <si>
    <t>Inorganic chemicals - Fluorine compounds (excluidng calcium fluoride)</t>
  </si>
  <si>
    <t>13.10</t>
  </si>
  <si>
    <t>Waste Oil</t>
  </si>
  <si>
    <t>Gypsum products</t>
  </si>
  <si>
    <t>Clinical and Pharmaceutical Wastes - Waste from the production or use of pharmaceutical products</t>
  </si>
  <si>
    <t>Inorganic chemicals - Lead or lead compounds</t>
  </si>
  <si>
    <t>MATERIAL TYPE - Local Government Services</t>
  </si>
  <si>
    <t>Insulation</t>
  </si>
  <si>
    <t>Pesticide Wastes - Concentrates</t>
  </si>
  <si>
    <t>Pesticide Wastes</t>
  </si>
  <si>
    <t>Inorganic chemicals - Mercury</t>
  </si>
  <si>
    <t>Kerbside Commingled recyclables</t>
  </si>
  <si>
    <t>Limestone</t>
  </si>
  <si>
    <t>Pesticide Wastes - Solutions</t>
  </si>
  <si>
    <t>Inorganic chemicals - Metal carbonyls</t>
  </si>
  <si>
    <t>Kerbside refuse</t>
  </si>
  <si>
    <t>Rubbers - other</t>
  </si>
  <si>
    <t>Pesticide Wastes - Organochlorine pesticides</t>
  </si>
  <si>
    <t>Inorganic chemicals - Nickel compounds</t>
  </si>
  <si>
    <t>Kerbside greenwaste</t>
  </si>
  <si>
    <t>Mixed Soil and sand</t>
  </si>
  <si>
    <t>Paints and Resins - Wastes from the production, formulation or use of inks, dyes, resins, adhesives, glues, latex or plasticisers</t>
  </si>
  <si>
    <t>Paints and Resins</t>
  </si>
  <si>
    <t>Inorganic chemicals - Non toxic salts</t>
  </si>
  <si>
    <t>Kerbside mixed organics (including kitchen waste)</t>
  </si>
  <si>
    <t>Clean fill</t>
  </si>
  <si>
    <t>Paints and Resins - Oil based paints (all options)</t>
  </si>
  <si>
    <t>Inorganic chemicals - Perchlorates</t>
  </si>
  <si>
    <t>Vergeside Greenwaste</t>
  </si>
  <si>
    <t>Rock</t>
  </si>
  <si>
    <t>Paints and Resins - Water based and acrylic paints (all options)</t>
  </si>
  <si>
    <t>Inorganic chemicals - Phosphorous compounds</t>
  </si>
  <si>
    <t>Vergeside bulk metals</t>
  </si>
  <si>
    <t>Mixed crushed rock</t>
  </si>
  <si>
    <t>Oils and Emulsions - Oil interceptor waste</t>
  </si>
  <si>
    <t>Oils and
Emulsions</t>
  </si>
  <si>
    <t>Inorganic chemicals - Photographic waste</t>
  </si>
  <si>
    <t>Vergeside Hard waste</t>
  </si>
  <si>
    <t>Tars</t>
  </si>
  <si>
    <t>Oils and Emulsions - Oil/water mixtures</t>
  </si>
  <si>
    <t>Inorganic chemicals - Selenium or selenium compounds</t>
  </si>
  <si>
    <t>Public place refuse</t>
  </si>
  <si>
    <t>Ferrous Metals (non-packaging)</t>
  </si>
  <si>
    <t>Oils and Emulsions - Oil sludges ie. Plate separators</t>
  </si>
  <si>
    <t>Inorganic chemicals - Sulphides</t>
  </si>
  <si>
    <t>13.20</t>
  </si>
  <si>
    <t>Public place recycling</t>
  </si>
  <si>
    <t>Non-Ferrous Metals (non-packaging)</t>
  </si>
  <si>
    <t>Oils and Emulsions - Waste mineral oils unfit for their originally intended use</t>
  </si>
  <si>
    <t>Inorganic chemicals - Tellurium</t>
  </si>
  <si>
    <t>Street cleaning residues</t>
  </si>
  <si>
    <t>Mixed Metals (non-packaging)</t>
  </si>
  <si>
    <t>Solvents - Halogenated aliphatics</t>
  </si>
  <si>
    <t>Solvents</t>
  </si>
  <si>
    <t>Inorganic chemicals - Thallium</t>
  </si>
  <si>
    <t>Special event refuse</t>
  </si>
  <si>
    <t>Solvents - Non-halogenated aliphatics</t>
  </si>
  <si>
    <t>Inorganic chemicals - Vanadium compounds</t>
  </si>
  <si>
    <t>Special event recycling</t>
  </si>
  <si>
    <t>MATERIAL TYPE - Liquid/Solids (not Controlled Waste)</t>
  </si>
  <si>
    <t>Solvents - Halogenated aromatics</t>
  </si>
  <si>
    <t>Inorganic chemicals - Zinc compounds</t>
  </si>
  <si>
    <t>Tailings</t>
  </si>
  <si>
    <t>Solvents - Non-halogenated aromatics</t>
  </si>
  <si>
    <t>Low strength waste water - Industrial wash waters</t>
  </si>
  <si>
    <t>Low strength
waste water</t>
  </si>
  <si>
    <t>MATERIAL TYPE - Biodegradable</t>
  </si>
  <si>
    <t>Drilling muds</t>
  </si>
  <si>
    <t>Other Organic Chemicals - Engine Coolants</t>
  </si>
  <si>
    <t>Other Organic
Chemicals</t>
  </si>
  <si>
    <t>Low strength waste water - Storm water</t>
  </si>
  <si>
    <t>Food waste</t>
  </si>
  <si>
    <t>Sludges</t>
  </si>
  <si>
    <t>Other Organic Chemicals - Ethers</t>
  </si>
  <si>
    <t>Low strength waste water - Pond water</t>
  </si>
  <si>
    <t>Slurry</t>
  </si>
  <si>
    <t>Other Organic Chemicals - Highly odours organic chemicals (including mercaptans and acrylates)</t>
  </si>
  <si>
    <t>Low strength waste water - Fire debris and wash water (may vary)</t>
  </si>
  <si>
    <t>Mixed organics</t>
  </si>
  <si>
    <t>MATERIAL TYPE - Wastes not otherwise specified</t>
  </si>
  <si>
    <t>Other Organic Chemicals  - Isocyanate compounds</t>
  </si>
  <si>
    <t>Miscellaneous - Residues from industrial waste treatment or disposal operations</t>
  </si>
  <si>
    <t>Miscellaneous</t>
  </si>
  <si>
    <t>Timber - untreated</t>
  </si>
  <si>
    <t>Mixed Refuse</t>
  </si>
  <si>
    <t>Other Organic Chemicals - Organohalogen compounds other than substances referred to elsewhere in this schedule</t>
  </si>
  <si>
    <t>Miscellaneous - Waste from the manufacture, formulation and use of wood preserving chemicals</t>
  </si>
  <si>
    <t>Timber - treated</t>
  </si>
  <si>
    <t>Comingled Recyclables</t>
  </si>
  <si>
    <t>Other Organic Chemicals - PBBs (polybrominated biphenyls)</t>
  </si>
  <si>
    <t>Miscellaneous - Waste chemical substances arising from research and development or teaching activities including those which are not indentified or new, or the effects on environment or human health</t>
  </si>
  <si>
    <t>Sawdust</t>
  </si>
  <si>
    <t>Textiles</t>
  </si>
  <si>
    <t>Other Organic Chemicals - PCBs (polychlorinated biphenyls)</t>
  </si>
  <si>
    <t>Miscellaneous - Waste resulting from surface treatment of metals and plastics (potentially various categories)</t>
  </si>
  <si>
    <t>MATERIAL TYPE - Packaging</t>
  </si>
  <si>
    <t>Mattresses</t>
  </si>
  <si>
    <t>Other Organic Chemicals - PCNs (polychlorinated naphthalenes)</t>
  </si>
  <si>
    <t>Miscellaneous - Waste tarry residue arising from refining, distillation or pyrolytic treatment</t>
  </si>
  <si>
    <t>Mixed Paper and Cardboard</t>
  </si>
  <si>
    <t>Hard waste</t>
  </si>
  <si>
    <t>Other Organic Chemicals - PCTs (polychlorinated terphenyls)</t>
  </si>
  <si>
    <t>Miscellaneous - Waste tyres</t>
  </si>
  <si>
    <t>Paper</t>
  </si>
  <si>
    <t>Absorbants</t>
  </si>
  <si>
    <t>Other Organic Chemicals - Phenols and phenol compounds including chlorophenols</t>
  </si>
  <si>
    <t>8.10</t>
  </si>
  <si>
    <t>Cardboard</t>
  </si>
  <si>
    <t>Waste gases and containers</t>
  </si>
  <si>
    <t>Other Organic Chemicals - Phosphorous compounds including chlorophenols</t>
  </si>
  <si>
    <t>Glass Packaging</t>
  </si>
  <si>
    <t>Fire extinguishers</t>
  </si>
  <si>
    <t>Other Organic Chemicals - Surface acting agent (surfactant) - detergents</t>
  </si>
  <si>
    <t>Plastic 1 - PET</t>
  </si>
  <si>
    <t>Bottom ash</t>
  </si>
  <si>
    <t>Other Organic Chemicals - Surface acting agent (surfactant) - wetting agents</t>
  </si>
  <si>
    <t>Plastic 2 - HDPE</t>
  </si>
  <si>
    <t>Fly ash</t>
  </si>
  <si>
    <t>Other Organic Chemicals - Surface acting agent (surfactant) - emulsifiers</t>
  </si>
  <si>
    <t>Plastic 3 - PVC</t>
  </si>
  <si>
    <t>Non-composted waste/off-spec compost</t>
  </si>
  <si>
    <t>Plastic 4 - LDPE</t>
  </si>
  <si>
    <t>Waste not otherwise specified</t>
  </si>
  <si>
    <t>Plastic 5 - PP</t>
  </si>
  <si>
    <t>Waste Classification System</t>
  </si>
  <si>
    <t>Material Types (Controlled Waste 101-183)</t>
  </si>
  <si>
    <t>Background</t>
  </si>
  <si>
    <t>STREAM CODE</t>
  </si>
  <si>
    <t>Stream Name</t>
  </si>
  <si>
    <t>Definition</t>
  </si>
  <si>
    <t>A.</t>
  </si>
  <si>
    <t>Municipal Solid Waste
(MSW)</t>
  </si>
  <si>
    <t>B.</t>
  </si>
  <si>
    <t>Commercial &amp; Industrial
(C&amp;I)</t>
  </si>
  <si>
    <t>Waste generated from, or as the direct result of, commercial and industrial operationsand that is not MSW or C&amp;D waste.</t>
  </si>
  <si>
    <t>C.</t>
  </si>
  <si>
    <t>Construction &amp; Demolition
(C&amp;D)</t>
  </si>
  <si>
    <t>Materials generated as a result of construction, refurbishment or demolition activities</t>
  </si>
  <si>
    <t>SECTOR CODE</t>
  </si>
  <si>
    <t>Sector Name</t>
  </si>
  <si>
    <t>01.</t>
  </si>
  <si>
    <t>Domestic</t>
  </si>
  <si>
    <t>02.</t>
  </si>
  <si>
    <t>Mining, exploration, quarrying, physical and chemical treatment of minerals</t>
  </si>
  <si>
    <t>03.</t>
  </si>
  <si>
    <t>Agriculture, horticulture, aquaculture, forestry, fishing, food preparation and processing</t>
  </si>
  <si>
    <t>04.</t>
  </si>
  <si>
    <t>Wood processing and production of panels, furniture, pulp, paper and cardboard</t>
  </si>
  <si>
    <t>05.</t>
  </si>
  <si>
    <t>Petroelum refining, natural gas purification and pyrolytic treatment of coal</t>
  </si>
  <si>
    <t>06.</t>
  </si>
  <si>
    <t>Chemical processing</t>
  </si>
  <si>
    <t>07.</t>
  </si>
  <si>
    <t>Metals processing and thermal processes</t>
  </si>
  <si>
    <t>08.</t>
  </si>
  <si>
    <t>Human/animal healthcare and/or related research</t>
  </si>
  <si>
    <t>09.</t>
  </si>
  <si>
    <t>Other/Mixed Sectors</t>
  </si>
  <si>
    <t>Commercial and industrial activities not defined within Sectors 2-8 or 10 - 13, and mixed C&amp;I Sectors</t>
  </si>
  <si>
    <t>10.</t>
  </si>
  <si>
    <t>Employee camps</t>
  </si>
  <si>
    <t>11.</t>
  </si>
  <si>
    <t>Public Facilities and Institutions</t>
  </si>
  <si>
    <t>Public institutions (library, schools, universities),  recreation</t>
  </si>
  <si>
    <t>12.</t>
  </si>
  <si>
    <t>Public Infrastructure Networks</t>
  </si>
  <si>
    <t>Infrastructure networks designed for public use including transportation (roads, bridges, railways),  utility services (power, water, sewage)</t>
  </si>
  <si>
    <t>13.</t>
  </si>
  <si>
    <t>Solid and Liquid Waste Management Facilities</t>
  </si>
  <si>
    <t>Residue materials from solid and liquid waste management facilities</t>
  </si>
  <si>
    <t>Waste Stream and Sector Descriptions</t>
  </si>
  <si>
    <t>Using the Models</t>
  </si>
  <si>
    <t>Power</t>
  </si>
  <si>
    <t>Quantity (tonnes)</t>
  </si>
  <si>
    <t xml:space="preserve">Projections                             </t>
  </si>
  <si>
    <t>Disclaimer</t>
  </si>
  <si>
    <t>Outputs:</t>
  </si>
  <si>
    <t>PROJECTIONS BY SECTOR: Sector 1 - Domestic</t>
  </si>
  <si>
    <t>PROJECTIONS BY SECTOR: Sector 2 - Mining</t>
  </si>
  <si>
    <t>PROJECTIONS BY SECTOR: Sector 8 - Human/animal healthcare</t>
  </si>
  <si>
    <t>PROJECTIONS BY SECTOR: Sector 10 - Employee camps</t>
  </si>
  <si>
    <t>PROJECTIONS BY SECTOR: Sector 9 - Other/Mixed Sectors</t>
  </si>
  <si>
    <t xml:space="preserve">Outputs:  
</t>
  </si>
  <si>
    <t>Growth rate:</t>
  </si>
  <si>
    <t>Subtotal of selected Material Types (tonnes)</t>
  </si>
  <si>
    <t>Objectives</t>
  </si>
  <si>
    <t>4-Material Type</t>
  </si>
  <si>
    <t>2-Waste Classification System</t>
  </si>
  <si>
    <t>5-Graph</t>
  </si>
  <si>
    <t>Contents</t>
  </si>
  <si>
    <t>Instructions</t>
  </si>
  <si>
    <t>How to use the Material Type and Sector tabs</t>
  </si>
  <si>
    <t>http://www.wasteauthority.wa.gov.au/resources/pilbara-broome-waste-study</t>
  </si>
  <si>
    <t>The Waste Data Study is available from the following link:</t>
  </si>
  <si>
    <t>3-Instructions (Waste Generation)</t>
  </si>
  <si>
    <t>WASTE GENERATION PROJECTIONS</t>
  </si>
  <si>
    <t>SUB CATCHMENT AREA TOTAL - ALL MATERIALS (tonnes)</t>
  </si>
  <si>
    <t>Port Hedland Sub-catchment Area</t>
  </si>
  <si>
    <t>Waste Stream</t>
  </si>
  <si>
    <t>Sector</t>
  </si>
  <si>
    <t>Material Type</t>
  </si>
  <si>
    <t>11-Instructions (Waste Treatment)</t>
  </si>
  <si>
    <r>
      <rPr>
        <b/>
        <sz val="14"/>
        <color theme="1"/>
        <rFont val="Calibri"/>
        <family val="2"/>
        <scheme val="minor"/>
      </rPr>
      <t xml:space="preserve">                     </t>
    </r>
    <r>
      <rPr>
        <b/>
        <u/>
        <sz val="14"/>
        <color theme="1"/>
        <rFont val="Calibri"/>
        <family val="2"/>
        <scheme val="minor"/>
      </rPr>
      <t>Waste Generation Models</t>
    </r>
  </si>
  <si>
    <r>
      <rPr>
        <b/>
        <sz val="14"/>
        <color theme="1"/>
        <rFont val="Calibri"/>
        <family val="2"/>
        <scheme val="minor"/>
      </rPr>
      <t xml:space="preserve">                             </t>
    </r>
    <r>
      <rPr>
        <b/>
        <u/>
        <sz val="14"/>
        <color theme="1"/>
        <rFont val="Calibri"/>
        <family val="2"/>
        <scheme val="minor"/>
      </rPr>
      <t>Waste Treatment Model</t>
    </r>
  </si>
  <si>
    <t>6-Sector 1: Domestic</t>
  </si>
  <si>
    <t>7-Sector 2: Mining</t>
  </si>
  <si>
    <t>8-Sector 8: Human/animal healthcare</t>
  </si>
  <si>
    <t>9-Sector 9: Other/Mixed Sectors</t>
  </si>
  <si>
    <t>10-Sector 10: Employee camps</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</si>
  <si>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</si>
  <si>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</si>
  <si>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</si>
  <si>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</si>
  <si>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</si>
  <si>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</si>
  <si>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</si>
  <si>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</si>
  <si>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</si>
  <si>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</si>
  <si>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</si>
  <si>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</si>
  <si>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</si>
  <si>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</si>
  <si>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</si>
  <si>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</si>
  <si>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</si>
  <si>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</si>
  <si>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</si>
  <si>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</si>
  <si>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</si>
  <si>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</si>
  <si>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</si>
  <si>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Dirty MRF</t>
  </si>
  <si>
    <t>GROWTH RATE (PLEASE SELECT):</t>
  </si>
  <si>
    <t>Material Type (PLEASE SELECT as many as desired)</t>
  </si>
  <si>
    <t>WASTE GENERATION DATA AND PROJECTIONS BY MATERIAL TYPE</t>
  </si>
  <si>
    <t>The Waste Classification System is contained within Tab 2 of this spreadsheet for reference.</t>
  </si>
  <si>
    <r>
      <rPr>
        <b/>
        <sz val="14"/>
        <color theme="1"/>
        <rFont val="Calibri"/>
        <family val="2"/>
        <scheme val="minor"/>
      </rPr>
      <t xml:space="preserve">                     </t>
    </r>
    <r>
      <rPr>
        <b/>
        <u/>
        <sz val="14"/>
        <color theme="1"/>
        <rFont val="Calibri"/>
        <family val="2"/>
        <scheme val="minor"/>
      </rPr>
      <t>Pilbara Waste Projections Model</t>
    </r>
  </si>
  <si>
    <t>Users ONLY change the values in the yellow boxes using the drop down lists.</t>
  </si>
  <si>
    <t>The Port Hedland Waste Projections Model contains:  (click links to go straight to each tab)</t>
  </si>
  <si>
    <t>The Waste Classification Sysytem Structure</t>
  </si>
  <si>
    <t>Each waste type is classified by the Waste Classification System (WCS) using a three level coding system including Stream, Sector and Material Type.  The following sections describe the breakdown of each of these tiers.  Each level is colour coded for ease of reference and has a unique Waste Classification Code allocated.</t>
  </si>
  <si>
    <t>Table 1</t>
  </si>
  <si>
    <t>Table 2</t>
  </si>
  <si>
    <t>Table 3</t>
  </si>
  <si>
    <r>
      <t xml:space="preserve">The first part of the WCS identifies the source of the waste by stream.  
     </t>
    </r>
    <r>
      <rPr>
        <sz val="48"/>
        <color rgb="FF595959"/>
        <rFont val="Symbol"/>
        <family val="1"/>
        <charset val="2"/>
      </rPr>
      <t>·</t>
    </r>
    <r>
      <rPr>
        <sz val="48"/>
        <color rgb="FF595959"/>
        <rFont val="AvantGarde Bk BT"/>
        <family val="2"/>
      </rPr>
      <t xml:space="preserve">  Municipal Solid Waste (MSW)
     </t>
    </r>
    <r>
      <rPr>
        <sz val="48"/>
        <color rgb="FF595959"/>
        <rFont val="Symbol"/>
        <family val="1"/>
        <charset val="2"/>
      </rPr>
      <t>·</t>
    </r>
    <r>
      <rPr>
        <sz val="48"/>
        <color rgb="FF595959"/>
        <rFont val="AvantGarde Bk BT"/>
        <family val="2"/>
      </rPr>
      <t xml:space="preserve">  Commercial and Industrial (C&amp;I)
    </t>
    </r>
    <r>
      <rPr>
        <sz val="48"/>
        <color rgb="FF595959"/>
        <rFont val="Symbol"/>
        <family val="1"/>
        <charset val="2"/>
      </rPr>
      <t xml:space="preserve"> ·</t>
    </r>
    <r>
      <rPr>
        <sz val="48"/>
        <color rgb="FF595959"/>
        <rFont val="AvantGarde Bk BT"/>
        <family val="2"/>
      </rPr>
      <t xml:space="preserve">  Construction and Demolition (C&amp;D)
</t>
    </r>
    <r>
      <rPr>
        <sz val="9"/>
        <color rgb="FF595959"/>
        <rFont val="AvantGarde Bk BT"/>
        <family val="2"/>
      </rPr>
      <t xml:space="preserve"> </t>
    </r>
  </si>
  <si>
    <r>
      <t xml:space="preserve">Definitions of each waste stream are provided in </t>
    </r>
    <r>
      <rPr>
        <b/>
        <sz val="48"/>
        <color rgb="FF595959"/>
        <rFont val="AvantGarde Bk BT"/>
        <family val="2"/>
      </rPr>
      <t>Table 1</t>
    </r>
    <r>
      <rPr>
        <sz val="48"/>
        <color rgb="FF595959"/>
        <rFont val="AvantGarde Bk BT"/>
        <family val="2"/>
      </rPr>
      <t>.</t>
    </r>
  </si>
  <si>
    <r>
      <t>Examples of Sectors are ’</t>
    </r>
    <r>
      <rPr>
        <b/>
        <u/>
        <sz val="48"/>
        <color rgb="FF95B3D7"/>
        <rFont val="AvantGarde Bk BT"/>
        <family val="2"/>
      </rPr>
      <t>01.</t>
    </r>
    <r>
      <rPr>
        <sz val="48"/>
        <color rgb="FF595959"/>
        <rFont val="AvantGarde Bk BT"/>
        <family val="2"/>
      </rPr>
      <t xml:space="preserve"> - </t>
    </r>
    <r>
      <rPr>
        <i/>
        <sz val="48"/>
        <color rgb="FF595959"/>
        <rFont val="AvantGarde Bk BT"/>
        <family val="2"/>
      </rPr>
      <t>Domestic</t>
    </r>
    <r>
      <rPr>
        <sz val="48"/>
        <color rgb="FF595959"/>
        <rFont val="AvantGarde Bk BT"/>
        <family val="2"/>
      </rPr>
      <t>’, ’</t>
    </r>
    <r>
      <rPr>
        <b/>
        <u/>
        <sz val="48"/>
        <color rgb="FF95B3D7"/>
        <rFont val="AvantGarde Bk BT"/>
        <family val="2"/>
      </rPr>
      <t>02.</t>
    </r>
    <r>
      <rPr>
        <sz val="48"/>
        <color rgb="FF595959"/>
        <rFont val="AvantGarde Bk BT"/>
        <family val="2"/>
      </rPr>
      <t xml:space="preserve"> - Mining</t>
    </r>
    <r>
      <rPr>
        <i/>
        <sz val="48"/>
        <color rgb="FF595959"/>
        <rFont val="AvantGarde Bk BT"/>
        <family val="2"/>
      </rPr>
      <t xml:space="preserve">, Exploration, quarrying, physical and chemical treatment of Minerals’ </t>
    </r>
    <r>
      <rPr>
        <sz val="48"/>
        <color rgb="FF595959"/>
        <rFont val="AvantGarde Bk BT"/>
        <family val="2"/>
      </rPr>
      <t>and ‘</t>
    </r>
    <r>
      <rPr>
        <b/>
        <u/>
        <sz val="48"/>
        <color rgb="FF95B3D7"/>
        <rFont val="AvantGarde Bk BT"/>
        <family val="2"/>
      </rPr>
      <t>05.</t>
    </r>
    <r>
      <rPr>
        <sz val="48"/>
        <color rgb="FF595959"/>
        <rFont val="AvantGarde Bk BT"/>
        <family val="2"/>
      </rPr>
      <t xml:space="preserve"> - Petroleum</t>
    </r>
    <r>
      <rPr>
        <i/>
        <sz val="48"/>
        <color rgb="FF595959"/>
        <rFont val="AvantGarde Bk BT"/>
        <family val="2"/>
      </rPr>
      <t xml:space="preserve"> refining, natural gas purification and pyrolytic treatment of coal’</t>
    </r>
    <r>
      <rPr>
        <sz val="48"/>
        <color rgb="FF595959"/>
        <rFont val="AvantGarde Bk BT"/>
        <family val="2"/>
      </rPr>
      <t>.   Sector ’</t>
    </r>
    <r>
      <rPr>
        <b/>
        <u/>
        <sz val="48"/>
        <color rgb="FF95B3D7"/>
        <rFont val="AvantGarde Bk BT"/>
        <family val="2"/>
      </rPr>
      <t>10.</t>
    </r>
    <r>
      <rPr>
        <sz val="48"/>
        <color rgb="FF595959"/>
        <rFont val="AvantGarde Bk BT"/>
        <family val="2"/>
      </rPr>
      <t xml:space="preserve"> </t>
    </r>
    <r>
      <rPr>
        <i/>
        <sz val="48"/>
        <color rgb="FF595959"/>
        <rFont val="AvantGarde Bk BT"/>
        <family val="2"/>
      </rPr>
      <t>- Employee Camps’</t>
    </r>
    <r>
      <rPr>
        <sz val="48"/>
        <color rgb="FF595959"/>
        <rFont val="AvantGarde Bk BT"/>
        <family val="2"/>
      </rPr>
      <t xml:space="preserve"> has been given its own Sector, to differentiate it from ’</t>
    </r>
    <r>
      <rPr>
        <b/>
        <u/>
        <sz val="48"/>
        <color rgb="FF95B3D7"/>
        <rFont val="AvantGarde Bk BT"/>
        <family val="2"/>
      </rPr>
      <t>01.</t>
    </r>
    <r>
      <rPr>
        <sz val="48"/>
        <color rgb="FF595959"/>
        <rFont val="AvantGarde Bk BT"/>
        <family val="2"/>
      </rPr>
      <t xml:space="preserve"> - </t>
    </r>
    <r>
      <rPr>
        <i/>
        <sz val="48"/>
        <color rgb="FF595959"/>
        <rFont val="AvantGarde Bk BT"/>
        <family val="2"/>
      </rPr>
      <t>Domestic</t>
    </r>
    <r>
      <rPr>
        <sz val="48"/>
        <color rgb="FF595959"/>
        <rFont val="AvantGarde Bk BT"/>
        <family val="2"/>
      </rPr>
      <t xml:space="preserve">’ as it is to be used for remote employee camps directly related to a particular C&amp;I enterprise (only to be used for C&amp;I waste).  Each Sector is given a </t>
    </r>
    <r>
      <rPr>
        <b/>
        <sz val="48"/>
        <color rgb="FF95B3D7"/>
        <rFont val="AvantGarde Bk BT"/>
        <family val="2"/>
      </rPr>
      <t>SECTOR CODE</t>
    </r>
    <r>
      <rPr>
        <sz val="48"/>
        <color rgb="FF595959"/>
        <rFont val="AvantGarde Bk BT"/>
        <family val="2"/>
      </rPr>
      <t xml:space="preserve"> within the range of </t>
    </r>
    <r>
      <rPr>
        <b/>
        <u/>
        <sz val="48"/>
        <color rgb="FF95B3D7"/>
        <rFont val="AvantGarde Bk BT"/>
        <family val="2"/>
      </rPr>
      <t>01.</t>
    </r>
    <r>
      <rPr>
        <sz val="48"/>
        <color rgb="FF595959"/>
        <rFont val="AvantGarde Bk BT"/>
        <family val="2"/>
      </rPr>
      <t xml:space="preserve"> to </t>
    </r>
    <r>
      <rPr>
        <b/>
        <u/>
        <sz val="48"/>
        <color rgb="FF95B3D7"/>
        <rFont val="AvantGarde Bk BT"/>
        <family val="2"/>
      </rPr>
      <t>13</t>
    </r>
    <r>
      <rPr>
        <sz val="48"/>
        <color rgb="FF595959"/>
        <rFont val="AvantGarde Bk BT"/>
        <family val="2"/>
      </rPr>
      <t>.</t>
    </r>
  </si>
  <si>
    <r>
      <t xml:space="preserve">The Sectors are shown in </t>
    </r>
    <r>
      <rPr>
        <b/>
        <sz val="48"/>
        <color rgb="FF595959"/>
        <rFont val="AvantGarde Bk BT"/>
        <family val="2"/>
      </rPr>
      <t>Table 2</t>
    </r>
    <r>
      <rPr>
        <sz val="48"/>
        <color rgb="FF595959"/>
        <rFont val="AvantGarde Bk BT"/>
        <family val="2"/>
      </rPr>
      <t>.</t>
    </r>
  </si>
  <si>
    <r>
      <t xml:space="preserve">A list of Material Types is provided in </t>
    </r>
    <r>
      <rPr>
        <b/>
        <sz val="48"/>
        <color rgb="FF595959"/>
        <rFont val="AvantGarde Bk BT"/>
        <family val="2"/>
      </rPr>
      <t>Table 3</t>
    </r>
    <r>
      <rPr>
        <sz val="48"/>
        <color rgb="FF595959"/>
        <rFont val="AvantGarde Bk BT"/>
        <family val="2"/>
      </rPr>
      <t>.</t>
    </r>
  </si>
  <si>
    <t>The source of the waste is further identified in the second part of the WCS by the Sector of the economy from which the waste was generated.  A total of 13 Sectors have been used, based on a similar concept to the Classification of Economic Activities within the European Commission’s EWC and also within the Australian Waste Database (Sub-stream 1 Secondary Source).</t>
  </si>
  <si>
    <r>
      <t xml:space="preserve">Residential waste typically </t>
    </r>
    <r>
      <rPr>
        <i/>
        <sz val="36"/>
        <rFont val="AvantGarde Bk BT"/>
        <family val="2"/>
      </rPr>
      <t>managed by local governments</t>
    </r>
    <r>
      <rPr>
        <i/>
        <sz val="36"/>
        <color theme="1"/>
        <rFont val="AvantGarde Bk BT"/>
        <family val="2"/>
      </rPr>
      <t xml:space="preserve"> including:
- kerbside or vergeside collections, or dropped off waste
- waste from public places including from road verges,  reserves, beaches, litter bins, events and street cleaning
- incidental commercial waste collected via kerbside collections</t>
    </r>
  </si>
  <si>
    <r>
      <t xml:space="preserve">Premises where people reside excluding  </t>
    </r>
    <r>
      <rPr>
        <i/>
        <sz val="36"/>
        <rFont val="AvantGarde Bk BT"/>
        <family val="2"/>
      </rPr>
      <t>remote</t>
    </r>
    <r>
      <rPr>
        <i/>
        <sz val="36"/>
        <color theme="1"/>
        <rFont val="AvantGarde Bk BT"/>
        <family val="2"/>
      </rPr>
      <t xml:space="preserve"> employee camps (only to be used for MSW and C&amp;D)</t>
    </r>
  </si>
  <si>
    <r>
      <rPr>
        <i/>
        <sz val="36"/>
        <rFont val="AvantGarde Bk BT"/>
        <family val="2"/>
      </rPr>
      <t>Remote</t>
    </r>
    <r>
      <rPr>
        <i/>
        <sz val="36"/>
        <color theme="1"/>
        <rFont val="AvantGarde Bk BT"/>
        <family val="2"/>
      </rPr>
      <t xml:space="preserve">  employee camps directly related to a particular C&amp;I enterprise (only to be used for C&amp;I)</t>
    </r>
  </si>
  <si>
    <r>
      <rPr>
        <b/>
        <sz val="11"/>
        <color theme="1"/>
        <rFont val="Calibri"/>
        <family val="2"/>
        <scheme val="minor"/>
      </rPr>
      <t>Treat:</t>
    </r>
    <r>
      <rPr>
        <sz val="11"/>
        <color theme="1"/>
        <rFont val="Calibri"/>
        <family val="2"/>
        <scheme val="minor"/>
      </rPr>
      <t xml:space="preserve">
     •   Hazardous – Specialist treatments for hazardous materials such as mercury and waste water treatment
     •   Bioremediation – Bioremediation of contaminated soil</t>
    </r>
  </si>
  <si>
    <t>Growth rate (PLEASE SELECT):</t>
  </si>
  <si>
    <t>Year (PLEASE SELECT):</t>
  </si>
  <si>
    <r>
      <rPr>
        <b/>
        <sz val="11"/>
        <color theme="1"/>
        <rFont val="Calibri"/>
        <family val="2"/>
        <scheme val="minor"/>
      </rPr>
      <t xml:space="preserve">  2. Select the Material Types of interest from the drop down menu in cell B9</t>
    </r>
    <r>
      <rPr>
        <sz val="11"/>
        <color theme="1"/>
        <rFont val="Calibri"/>
        <family val="2"/>
        <scheme val="minor"/>
      </rPr>
      <t xml:space="preserve"> (</t>
    </r>
    <r>
      <rPr>
        <i/>
        <sz val="11"/>
        <color theme="1"/>
        <rFont val="Calibri"/>
        <family val="2"/>
        <scheme val="minor"/>
      </rPr>
      <t>users can select as many Material Types as desired</t>
    </r>
    <r>
      <rPr>
        <sz val="11"/>
        <color theme="1"/>
        <rFont val="Calibri"/>
        <family val="2"/>
        <scheme val="minor"/>
      </rPr>
      <t>).</t>
    </r>
  </si>
  <si>
    <r>
      <t xml:space="preserve"> </t>
    </r>
    <r>
      <rPr>
        <b/>
        <sz val="11"/>
        <color theme="1"/>
        <rFont val="Calibri"/>
        <family val="2"/>
        <scheme val="minor"/>
      </rPr>
      <t xml:space="preserve">  2.  Select a year from the drop down menu in cell C7.</t>
    </r>
    <r>
      <rPr>
        <sz val="11"/>
        <color theme="1"/>
        <rFont val="Calibri"/>
        <family val="2"/>
        <scheme val="minor"/>
      </rPr>
      <t xml:space="preserve">
        The Waste Data Study utilised recorded data from the 2011/12 financial year and projected waste quantities to 2035. </t>
    </r>
  </si>
  <si>
    <t>UNLOCKED VERSION ONLY</t>
  </si>
  <si>
    <t xml:space="preserve">        If no growth rate is selected, the projections are based on the Low growth rate as a default.</t>
  </si>
  <si>
    <r>
      <t xml:space="preserve">The </t>
    </r>
    <r>
      <rPr>
        <b/>
        <sz val="11"/>
        <color rgb="FF8DC63F"/>
        <rFont val="Calibri"/>
        <family val="2"/>
        <scheme val="minor"/>
      </rPr>
      <t>Graph</t>
    </r>
    <r>
      <rPr>
        <sz val="11"/>
        <color theme="1"/>
        <rFont val="Calibri"/>
        <family val="2"/>
        <scheme val="minor"/>
      </rPr>
      <t xml:space="preserve"> tab contains a line graph of the waste generation projections shown in the </t>
    </r>
    <r>
      <rPr>
        <b/>
        <sz val="11"/>
        <color rgb="FF8DC63F"/>
        <rFont val="Calibri"/>
        <family val="2"/>
        <scheme val="minor"/>
      </rPr>
      <t>Material Type</t>
    </r>
    <r>
      <rPr>
        <sz val="11"/>
        <color theme="1"/>
        <rFont val="Calibri"/>
        <family val="2"/>
        <scheme val="minor"/>
      </rPr>
      <t xml:space="preserve"> tab.  This is for illustration only
and may not be amended except through changes in the </t>
    </r>
    <r>
      <rPr>
        <b/>
        <sz val="11"/>
        <color rgb="FF8DC63F"/>
        <rFont val="Calibri"/>
        <family val="2"/>
        <scheme val="minor"/>
      </rPr>
      <t>Material Type</t>
    </r>
    <r>
      <rPr>
        <sz val="11"/>
        <color theme="1"/>
        <rFont val="Calibri"/>
        <family val="2"/>
        <scheme val="minor"/>
      </rPr>
      <t xml:space="preserve"> tab.</t>
    </r>
  </si>
  <si>
    <t>Mixed Commercial Hazardous</t>
  </si>
  <si>
    <t>Hydrocarbon Contaminated Material</t>
  </si>
  <si>
    <t>Other Hazardous not specified</t>
  </si>
  <si>
    <t>Shredded Greenwaste</t>
  </si>
  <si>
    <t>Other Biodegradable not specified</t>
  </si>
  <si>
    <t>Other Packaging not specified</t>
  </si>
  <si>
    <t>Other LGA waste not specified</t>
  </si>
  <si>
    <t>Roadbase</t>
  </si>
  <si>
    <t>Aggregates</t>
  </si>
  <si>
    <t>Mixed Inert</t>
  </si>
  <si>
    <t>Garnet</t>
  </si>
  <si>
    <t>Remediated Soil</t>
  </si>
  <si>
    <t>Other C&amp;D not specified</t>
  </si>
  <si>
    <t>Other Liquid/Solids not specified</t>
  </si>
  <si>
    <t>Ash - Miscellaneous</t>
  </si>
  <si>
    <t>Printer Cartridges</t>
  </si>
  <si>
    <t>Material Types (201-599)</t>
  </si>
  <si>
    <t>Material Types (601-899)</t>
  </si>
  <si>
    <r>
      <rPr>
        <b/>
        <sz val="11"/>
        <color theme="1"/>
        <rFont val="Calibri"/>
        <family val="2"/>
        <scheme val="minor"/>
      </rPr>
      <t>Recover:</t>
    </r>
    <r>
      <rPr>
        <sz val="11"/>
        <color theme="1"/>
        <rFont val="Calibri"/>
        <family val="2"/>
        <scheme val="minor"/>
      </rPr>
      <t xml:space="preserve">
     •   AWT Biological – Biological Alternative Waste Treatment such as aerobic or anaerobic digestion
     •   AWT Thermal – Thermal Alternative Waste Treatment such as combustion, gasification or pyrolysis</t>
    </r>
  </si>
  <si>
    <r>
      <rPr>
        <b/>
        <sz val="11"/>
        <color theme="1"/>
        <rFont val="Calibri"/>
        <family val="2"/>
        <scheme val="minor"/>
      </rPr>
      <t>Dispose:</t>
    </r>
    <r>
      <rPr>
        <sz val="11"/>
        <color theme="1"/>
        <rFont val="Calibri"/>
        <family val="2"/>
        <scheme val="minor"/>
      </rPr>
      <t xml:space="preserve">
     •   Landfill – Disposal to all Classes of landfill (I-V)
</t>
    </r>
  </si>
  <si>
    <t>How to use the Treatment tabs</t>
  </si>
  <si>
    <r>
      <t xml:space="preserve">   </t>
    </r>
    <r>
      <rPr>
        <b/>
        <sz val="11"/>
        <color theme="1"/>
        <rFont val="Calibri"/>
        <family val="2"/>
        <scheme val="minor"/>
      </rPr>
      <t>4. For each Material Type, type an 'x' into the column corresponding to the potential treatment option(s)</t>
    </r>
    <r>
      <rPr>
        <sz val="11"/>
        <color theme="1"/>
        <rFont val="Calibri"/>
        <family val="2"/>
        <scheme val="minor"/>
      </rPr>
      <t xml:space="preserve">
       (</t>
    </r>
    <r>
      <rPr>
        <i/>
        <sz val="11"/>
        <color theme="1"/>
        <rFont val="Calibri"/>
        <family val="2"/>
        <scheme val="minor"/>
      </rPr>
      <t>users can select more than one treatment option for each Material Type</t>
    </r>
    <r>
      <rPr>
        <sz val="11"/>
        <color theme="1"/>
        <rFont val="Calibri"/>
        <family val="2"/>
        <scheme val="minor"/>
      </rPr>
      <t>).  The assumed treatment options have
       been provided as a default however these may be amended as desired.</t>
    </r>
  </si>
  <si>
    <t>WASTE TREATMENT OPTIONS (LOCKED)</t>
  </si>
  <si>
    <t>WASTE TREATMENT OPTIONS (UNLOCKED)</t>
  </si>
  <si>
    <t>12-Treatment LOCKED</t>
  </si>
  <si>
    <t>13-Treatment UNLOCKED</t>
  </si>
  <si>
    <r>
      <t xml:space="preserve">   </t>
    </r>
    <r>
      <rPr>
        <b/>
        <sz val="11"/>
        <color theme="1"/>
        <rFont val="Calibri"/>
        <family val="2"/>
        <scheme val="minor"/>
      </rPr>
      <t>3. Select the Material Types of interest from the drop down menu</t>
    </r>
    <r>
      <rPr>
        <sz val="11"/>
        <color theme="1"/>
        <rFont val="Calibri"/>
        <family val="2"/>
        <scheme val="minor"/>
      </rPr>
      <t xml:space="preserve"> (</t>
    </r>
    <r>
      <rPr>
        <i/>
        <sz val="11"/>
        <color theme="1"/>
        <rFont val="Calibri"/>
        <family val="2"/>
        <scheme val="minor"/>
      </rPr>
      <t>users can select as many Material Types as desired</t>
    </r>
    <r>
      <rPr>
        <sz val="11"/>
        <color theme="1"/>
        <rFont val="Calibri"/>
        <family val="2"/>
        <scheme val="minor"/>
      </rPr>
      <t xml:space="preserve">). </t>
    </r>
  </si>
  <si>
    <t>MATERIAL TYPE - Inert and Similar</t>
  </si>
  <si>
    <r>
      <t xml:space="preserve">The third aspect of the coding system reflects the composition of the waste.  Each of the waste Material Types is given a </t>
    </r>
    <r>
      <rPr>
        <b/>
        <sz val="48"/>
        <color rgb="FFC2D69B"/>
        <rFont val="AvantGarde Bk BT"/>
        <family val="2"/>
      </rPr>
      <t>MATERIAL CODE</t>
    </r>
    <r>
      <rPr>
        <sz val="48"/>
        <color rgb="FFC2D69B"/>
        <rFont val="AvantGarde Bk BT"/>
        <family val="2"/>
      </rPr>
      <t xml:space="preserve"> </t>
    </r>
    <r>
      <rPr>
        <sz val="48"/>
        <color rgb="FF595959"/>
        <rFont val="AvantGarde Bk BT"/>
        <family val="2"/>
      </rPr>
      <t xml:space="preserve">within the range of </t>
    </r>
    <r>
      <rPr>
        <b/>
        <u/>
        <sz val="48"/>
        <color rgb="FFC2D69B"/>
        <rFont val="AvantGarde Bk BT"/>
        <family val="2"/>
      </rPr>
      <t>101</t>
    </r>
    <r>
      <rPr>
        <sz val="48"/>
        <color rgb="FF595959"/>
        <rFont val="AvantGarde Bk BT"/>
        <family val="2"/>
      </rPr>
      <t xml:space="preserve"> – </t>
    </r>
    <r>
      <rPr>
        <b/>
        <u/>
        <sz val="48"/>
        <color rgb="FFC2D69B"/>
        <rFont val="AvantGarde Bk BT"/>
        <family val="2"/>
      </rPr>
      <t>899</t>
    </r>
    <r>
      <rPr>
        <sz val="48"/>
        <color rgb="FF595959"/>
        <rFont val="AvantGarde Bk BT"/>
        <family val="2"/>
      </rPr>
      <t xml:space="preserve">.  Codes with the range of </t>
    </r>
    <r>
      <rPr>
        <b/>
        <u/>
        <sz val="48"/>
        <color rgb="FFC2D69B"/>
        <rFont val="AvantGarde Bk BT"/>
        <family val="2"/>
      </rPr>
      <t>101</t>
    </r>
    <r>
      <rPr>
        <sz val="48"/>
        <color rgb="FF595959"/>
        <rFont val="AvantGarde Bk BT"/>
        <family val="2"/>
      </rPr>
      <t xml:space="preserve"> – </t>
    </r>
    <r>
      <rPr>
        <b/>
        <u/>
        <sz val="48"/>
        <color rgb="FFC2D69B"/>
        <rFont val="AvantGarde Bk BT"/>
        <family val="2"/>
      </rPr>
      <t>183</t>
    </r>
    <r>
      <rPr>
        <sz val="48"/>
        <color rgb="FF595959"/>
        <rFont val="AvantGarde Bk BT"/>
        <family val="2"/>
      </rPr>
      <t xml:space="preserve"> are Material Types in the Department of Environment Regulation's Controlled Waste Guideline Series.  The reference to these guidelines has been incorporated into the WCS to ensure compliance with previously existing waste management systems.   </t>
    </r>
    <r>
      <rPr>
        <b/>
        <sz val="48"/>
        <color rgb="FFC2D69B"/>
        <rFont val="AvantGarde Bk BT"/>
        <family val="2"/>
      </rPr>
      <t>MATERIAL CODE</t>
    </r>
    <r>
      <rPr>
        <sz val="48"/>
        <color rgb="FF8DC63F"/>
        <rFont val="AvantGarde Bk BT"/>
        <family val="2"/>
      </rPr>
      <t>’s</t>
    </r>
    <r>
      <rPr>
        <sz val="48"/>
        <color rgb="FF595959"/>
        <rFont val="AvantGarde Bk BT"/>
        <family val="2"/>
      </rPr>
      <t xml:space="preserve"> within the Range of </t>
    </r>
    <r>
      <rPr>
        <b/>
        <u/>
        <sz val="48"/>
        <color rgb="FFC2D69B"/>
        <rFont val="AvantGarde Bk BT"/>
        <family val="2"/>
      </rPr>
      <t>201</t>
    </r>
    <r>
      <rPr>
        <sz val="48"/>
        <color rgb="FF595959"/>
        <rFont val="AvantGarde Bk BT"/>
        <family val="2"/>
      </rPr>
      <t xml:space="preserve"> – </t>
    </r>
    <r>
      <rPr>
        <b/>
        <u/>
        <sz val="48"/>
        <color rgb="FFC2D69B"/>
        <rFont val="AvantGarde Bk BT"/>
        <family val="2"/>
      </rPr>
      <t>899</t>
    </r>
    <r>
      <rPr>
        <sz val="48"/>
        <color rgb="FF595959"/>
        <rFont val="AvantGarde Bk BT"/>
        <family val="2"/>
      </rPr>
      <t xml:space="preserve"> are waste Material Types identified based on those in the EWC and AWD.
For ease of use, the Material Types have been grouped into the following series:
     </t>
    </r>
    <r>
      <rPr>
        <sz val="48"/>
        <color rgb="FF595959"/>
        <rFont val="Symbol"/>
        <family val="1"/>
        <charset val="2"/>
      </rPr>
      <t>·</t>
    </r>
    <r>
      <rPr>
        <sz val="48"/>
        <color rgb="FF595959"/>
        <rFont val="AvantGarde Bk BT"/>
        <family val="2"/>
      </rPr>
      <t xml:space="preserve">  100 series - Controlled Wastes
     </t>
    </r>
    <r>
      <rPr>
        <sz val="48"/>
        <color rgb="FF595959"/>
        <rFont val="Symbol"/>
        <family val="1"/>
        <charset val="2"/>
      </rPr>
      <t>·</t>
    </r>
    <r>
      <rPr>
        <sz val="48"/>
        <color rgb="FF595959"/>
        <rFont val="AvantGarde Bk BT"/>
        <family val="2"/>
      </rPr>
      <t xml:space="preserve">  200 series - Other Hazardous
    </t>
    </r>
    <r>
      <rPr>
        <sz val="48"/>
        <color rgb="FF595959"/>
        <rFont val="Symbol"/>
        <family val="1"/>
        <charset val="2"/>
      </rPr>
      <t xml:space="preserve"> ·</t>
    </r>
    <r>
      <rPr>
        <sz val="48"/>
        <color rgb="FF595959"/>
        <rFont val="AvantGarde Bk BT"/>
        <family val="2"/>
      </rPr>
      <t xml:space="preserve">  300 series - Local Government Services
    </t>
    </r>
    <r>
      <rPr>
        <sz val="48"/>
        <color rgb="FF595959"/>
        <rFont val="Symbol"/>
        <family val="1"/>
        <charset val="2"/>
      </rPr>
      <t xml:space="preserve"> ·</t>
    </r>
    <r>
      <rPr>
        <sz val="48"/>
        <color rgb="FF595959"/>
        <rFont val="AvantGarde Bk BT"/>
        <family val="2"/>
      </rPr>
      <t xml:space="preserve">  400 series - Biodegradable
     </t>
    </r>
    <r>
      <rPr>
        <sz val="48"/>
        <color rgb="FF595959"/>
        <rFont val="Symbol"/>
        <family val="1"/>
        <charset val="2"/>
      </rPr>
      <t>·</t>
    </r>
    <r>
      <rPr>
        <sz val="48"/>
        <color rgb="FF595959"/>
        <rFont val="AvantGarde Bk BT"/>
        <family val="2"/>
      </rPr>
      <t xml:space="preserve">  500 series - Packaging
     </t>
    </r>
    <r>
      <rPr>
        <sz val="48"/>
        <color rgb="FF595959"/>
        <rFont val="Symbol"/>
        <family val="1"/>
        <charset val="2"/>
      </rPr>
      <t>·</t>
    </r>
    <r>
      <rPr>
        <sz val="48"/>
        <color rgb="FF595959"/>
        <rFont val="AvantGarde Bk BT"/>
        <family val="2"/>
      </rPr>
      <t xml:space="preserve">  600 series - Inert and Similar
     </t>
    </r>
    <r>
      <rPr>
        <sz val="48"/>
        <color rgb="FF595959"/>
        <rFont val="Symbol"/>
        <family val="1"/>
        <charset val="2"/>
      </rPr>
      <t>·</t>
    </r>
    <r>
      <rPr>
        <sz val="48"/>
        <color rgb="FF595959"/>
        <rFont val="AvantGarde Bk BT"/>
        <family val="2"/>
      </rPr>
      <t xml:space="preserve">  700 series - Liquid/Solids (not Controlled Waste)
     </t>
    </r>
    <r>
      <rPr>
        <sz val="48"/>
        <color rgb="FF595959"/>
        <rFont val="Symbol"/>
        <family val="1"/>
        <charset val="2"/>
      </rPr>
      <t>·</t>
    </r>
    <r>
      <rPr>
        <sz val="48"/>
        <color rgb="FF595959"/>
        <rFont val="AvantGarde Bk BT"/>
        <family val="2"/>
      </rPr>
      <t xml:space="preserve">  800 series - Wastes not otherwise specified</t>
    </r>
  </si>
  <si>
    <t>Existing DER Controlled Waste Guideline Series</t>
  </si>
  <si>
    <r>
      <t xml:space="preserve">As part of the Waste Data Study, data was collected on the generation, collection and treatment of the three key waste streams, namely Municipal Solid Waste, Commercial and Industrial waste and Construction and Demolition waste.  As part of this process, an extensive consultation exercise was undertaken with local governments, resource companies and private waste service providers.
To assist in the gathering and reporting of data, Talis developed a Waste Classification System which consisted of a three-level coding system.  Each material was classified by:
     •  </t>
    </r>
    <r>
      <rPr>
        <b/>
        <sz val="11"/>
        <color theme="5"/>
        <rFont val="Calibri"/>
        <family val="2"/>
        <scheme val="minor"/>
      </rPr>
      <t>Waste Stream</t>
    </r>
    <r>
      <rPr>
        <sz val="11"/>
        <color theme="1"/>
        <rFont val="Calibri"/>
        <family val="2"/>
        <scheme val="minor"/>
      </rPr>
      <t xml:space="preserve">;
</t>
    </r>
    <r>
      <rPr>
        <sz val="11"/>
        <color theme="1"/>
        <rFont val="Calibri"/>
        <family val="2"/>
        <scheme val="minor"/>
      </rPr>
      <t xml:space="preserve">
</t>
    </r>
    <r>
      <rPr>
        <sz val="11"/>
        <color theme="1"/>
        <rFont val="Calibri"/>
        <family val="2"/>
        <scheme val="minor"/>
      </rPr>
      <t xml:space="preserve">
</t>
    </r>
  </si>
  <si>
    <r>
      <t xml:space="preserve">     •  </t>
    </r>
    <r>
      <rPr>
        <b/>
        <sz val="11"/>
        <color theme="3" tint="0.39997558519241921"/>
        <rFont val="Calibri"/>
        <family val="2"/>
        <scheme val="minor"/>
      </rPr>
      <t>Sector</t>
    </r>
    <r>
      <rPr>
        <sz val="11"/>
        <color theme="1"/>
        <rFont val="Calibri"/>
        <family val="2"/>
        <scheme val="minor"/>
      </rPr>
      <t>; and</t>
    </r>
  </si>
  <si>
    <r>
      <t xml:space="preserve">     •  </t>
    </r>
    <r>
      <rPr>
        <b/>
        <sz val="11"/>
        <color theme="6"/>
        <rFont val="Calibri"/>
        <family val="2"/>
        <scheme val="minor"/>
      </rPr>
      <t>Material Type</t>
    </r>
    <r>
      <rPr>
        <sz val="11"/>
        <color theme="1"/>
        <rFont val="Calibri"/>
        <family val="2"/>
        <scheme val="minor"/>
      </rPr>
      <t>.</t>
    </r>
  </si>
  <si>
    <t xml:space="preserve">     •   Facilitate the advancement of waste management systems in the Pilbara and Shire of Broome; and</t>
  </si>
  <si>
    <t xml:space="preserve">     •   Provide a framework for the future management of waste data.</t>
  </si>
  <si>
    <r>
      <t xml:space="preserve">The Waste Authority has recognised that the existing waste management systems within the Pilbara region may struggle to deal with future growth in the resources industry and achieve sustainable outcomes.  In July 2013, Talis Consultants Pty Ltd (Talis) completed the </t>
    </r>
    <r>
      <rPr>
        <b/>
        <sz val="11"/>
        <color theme="1"/>
        <rFont val="Calibri"/>
        <family val="2"/>
        <scheme val="minor"/>
      </rPr>
      <t>Waste Data Study for the Pilbara Region and Shire of Broome</t>
    </r>
    <r>
      <rPr>
        <sz val="11"/>
        <color theme="1"/>
        <rFont val="Calibri"/>
        <family val="2"/>
        <scheme val="minor"/>
      </rPr>
      <t xml:space="preserve">, (the Waste Data Study) with the objective of collecting data on all key waste streams to:
     •   Assist in infrastructure planning and policy;
</t>
    </r>
  </si>
  <si>
    <t xml:space="preserve">     •   Remote East Pilbara.</t>
  </si>
  <si>
    <t xml:space="preserve">     •   Newman; and</t>
  </si>
  <si>
    <t xml:space="preserve">     •   Tom Price;</t>
  </si>
  <si>
    <t xml:space="preserve">     •   Onslow;</t>
  </si>
  <si>
    <t xml:space="preserve">     •   Karratha;</t>
  </si>
  <si>
    <t xml:space="preserve">Waste Projections Models have been developed for each Sub-catchment Area as well as the whole Pilbara Region.  </t>
  </si>
  <si>
    <r>
      <t xml:space="preserve">This Model contains data from the </t>
    </r>
    <r>
      <rPr>
        <b/>
        <sz val="11"/>
        <color theme="1"/>
        <rFont val="Calibri"/>
        <family val="2"/>
        <scheme val="minor"/>
      </rPr>
      <t>Port Hedland Sub-catchment Area</t>
    </r>
    <r>
      <rPr>
        <sz val="11"/>
        <color theme="1"/>
        <rFont val="Calibri"/>
        <family val="2"/>
        <scheme val="minor"/>
      </rPr>
      <t xml:space="preserve"> (shown below).</t>
    </r>
  </si>
  <si>
    <t>Recorded data</t>
  </si>
  <si>
    <r>
      <t xml:space="preserve">The Model allows users to select Waste Generation and Treatment projections from 2012 to 2035, based on 2011/12 data and the 3 growth scenarios adopted for the Waste Data Study. Tabs associated with Waste Generation are coloured </t>
    </r>
    <r>
      <rPr>
        <b/>
        <sz val="11"/>
        <color rgb="FF8DC63F"/>
        <rFont val="Calibri"/>
        <family val="2"/>
        <scheme val="minor"/>
      </rPr>
      <t>green</t>
    </r>
    <r>
      <rPr>
        <sz val="11"/>
        <color theme="1"/>
        <rFont val="Calibri"/>
        <family val="2"/>
        <scheme val="minor"/>
      </rPr>
      <t xml:space="preserve">, while tabs associated with Waste Treatment are coloured </t>
    </r>
    <r>
      <rPr>
        <b/>
        <sz val="11"/>
        <color rgb="FFF37321"/>
        <rFont val="Calibri"/>
        <family val="2"/>
        <scheme val="minor"/>
      </rPr>
      <t>orange</t>
    </r>
    <r>
      <rPr>
        <sz val="11"/>
        <color theme="1"/>
        <rFont val="Calibri"/>
        <family val="2"/>
        <scheme val="minor"/>
      </rPr>
      <t xml:space="preserve">.  Specific instructions for using the </t>
    </r>
    <r>
      <rPr>
        <b/>
        <sz val="11"/>
        <color rgb="FF8DC63F"/>
        <rFont val="Calibri"/>
        <family val="2"/>
        <scheme val="minor"/>
      </rPr>
      <t>Waste Generation</t>
    </r>
    <r>
      <rPr>
        <sz val="11"/>
        <color theme="1"/>
        <rFont val="Calibri"/>
        <family val="2"/>
        <scheme val="minor"/>
      </rPr>
      <t xml:space="preserve"> and </t>
    </r>
    <r>
      <rPr>
        <b/>
        <sz val="11"/>
        <color rgb="FFF37321"/>
        <rFont val="Calibri"/>
        <family val="2"/>
        <scheme val="minor"/>
      </rPr>
      <t>Waste Treatment</t>
    </r>
    <r>
      <rPr>
        <sz val="11"/>
        <color theme="1"/>
        <rFont val="Calibri"/>
        <family val="2"/>
        <scheme val="minor"/>
      </rPr>
      <t xml:space="preserve"> models are provided in the Instructions tabs.</t>
    </r>
  </si>
  <si>
    <t>This Model is based on the data collected as part of the Waste Data Study for the Pilbara Region and Shire of Broome and is intended to be used to provide approximate quantities only.  The data presented is correct in its LOCKED version. Talis Consultants Pty Ltd, Waste Authority and Pilbara Development Commission do not accept any responsibility or liability for any use of, or reliance on the data contained within the Pilbara Waste Projections Model by any third party.</t>
  </si>
  <si>
    <r>
      <t xml:space="preserve">  </t>
    </r>
    <r>
      <rPr>
        <b/>
        <sz val="11"/>
        <color theme="1"/>
        <rFont val="Calibri"/>
        <family val="2"/>
        <scheme val="minor"/>
      </rPr>
      <t xml:space="preserve"> 1.  Select a growth rate from the drop down menu in cell C5.</t>
    </r>
    <r>
      <rPr>
        <sz val="11"/>
        <color theme="1"/>
        <rFont val="Calibri"/>
        <family val="2"/>
        <scheme val="minor"/>
      </rPr>
      <t xml:space="preserve">
        As per the Waste Data Study, the 3 growth scenarios and rates for the Port Hedland Sub-catchment Area are:
                  •   High: 4.88% (Pilbara Cities aspirational);
                  •   Existing: 2.09% (Australian Bureau of Statistics 2001-2011 data); and
                  •   Low: 1.23% (WA Tomorrow).</t>
    </r>
    <r>
      <rPr>
        <sz val="11"/>
        <color theme="1"/>
        <rFont val="Calibri"/>
        <family val="2"/>
        <scheme val="minor"/>
      </rPr>
      <t xml:space="preserve">
</t>
    </r>
  </si>
  <si>
    <r>
      <t xml:space="preserve">       </t>
    </r>
    <r>
      <rPr>
        <i/>
        <sz val="11"/>
        <color theme="1"/>
        <rFont val="Calibri"/>
        <family val="2"/>
        <scheme val="minor"/>
      </rPr>
      <t xml:space="preserve">  Please note that due to the high variability in economic growth and therefore in the Existing growth rates, in some Sub- 
        catchment Areas the Existing growth rate may be higher than the High growth rate OR lower than the Low growth rate. </t>
    </r>
    <r>
      <rPr>
        <sz val="11"/>
        <color theme="1"/>
        <rFont val="Calibri"/>
        <family val="2"/>
        <scheme val="minor"/>
      </rPr>
      <t xml:space="preserve">
</t>
    </r>
  </si>
  <si>
    <r>
      <t xml:space="preserve">         </t>
    </r>
    <r>
      <rPr>
        <i/>
        <sz val="11"/>
        <color theme="1"/>
        <rFont val="Calibri"/>
        <family val="2"/>
        <scheme val="minor"/>
      </rPr>
      <t>Please refer to, and print off if desired, the Waste Classification System for a list of Material Types.</t>
    </r>
  </si>
  <si>
    <r>
      <t xml:space="preserve">The </t>
    </r>
    <r>
      <rPr>
        <b/>
        <sz val="11"/>
        <color rgb="FFF37321"/>
        <rFont val="Calibri"/>
        <family val="2"/>
        <scheme val="minor"/>
      </rPr>
      <t>Treatment</t>
    </r>
    <r>
      <rPr>
        <sz val="11"/>
        <color theme="1"/>
        <rFont val="Calibri"/>
        <family val="2"/>
        <scheme val="minor"/>
      </rPr>
      <t xml:space="preserve"> tab contains a matrix of potential treatment options, sorted according to the Waste Hierarchy assigned to each Material Type. These are as follows:
</t>
    </r>
    <r>
      <rPr>
        <b/>
        <sz val="11"/>
        <color theme="1"/>
        <rFont val="Calibri"/>
        <family val="2"/>
        <scheme val="minor"/>
      </rPr>
      <t>Recycle:</t>
    </r>
    <r>
      <rPr>
        <sz val="11"/>
        <color theme="1"/>
        <rFont val="Calibri"/>
        <family val="2"/>
        <scheme val="minor"/>
      </rPr>
      <t xml:space="preserve">
     •   Inert – Inert processing such as crushing and screening
     •   MRF – Sorting of dry comingled recyclables such as cardboard, plastic, metal and glass packaging and paper
     •   Dirty MRF – Sorting of mixed waste into separable fractions such as recyclables or organics
     •   Greenwaste – Greenwaste processing such as shredding and mulching
     •   Specialist – Specialist recycling processes for specific materials such as tyres, mattresses, batteries, scrap metals
</t>
    </r>
    <r>
      <rPr>
        <b/>
        <sz val="11"/>
        <color theme="1"/>
        <rFont val="Calibri"/>
        <family val="2"/>
        <scheme val="minor"/>
      </rPr>
      <t/>
    </r>
  </si>
  <si>
    <r>
      <rPr>
        <b/>
        <u/>
        <sz val="11"/>
        <color theme="1"/>
        <rFont val="Calibri"/>
        <family val="2"/>
        <scheme val="minor"/>
      </rPr>
      <t>Please note</t>
    </r>
    <r>
      <rPr>
        <b/>
        <sz val="11"/>
        <color theme="1"/>
        <rFont val="Calibri"/>
        <family val="2"/>
        <scheme val="minor"/>
      </rPr>
      <t xml:space="preserve">: </t>
    </r>
    <r>
      <rPr>
        <sz val="11"/>
        <color theme="1"/>
        <rFont val="Calibri"/>
        <family val="2"/>
        <scheme val="minor"/>
      </rPr>
      <t xml:space="preserve">
     •   The data shown on a dark blue background in column C is recorded data gathered as part of the Waste Data Study (2011/12).
     •   The symbol "-" in a cell indicates that none of this Material Type is generated, based on the recorded data gathered as part of
          the Waste Data Study.</t>
    </r>
  </si>
  <si>
    <r>
      <t xml:space="preserve">The </t>
    </r>
    <r>
      <rPr>
        <b/>
        <sz val="11"/>
        <color theme="1"/>
        <rFont val="Calibri"/>
        <family val="2"/>
        <scheme val="minor"/>
      </rPr>
      <t>LOCKED</t>
    </r>
    <r>
      <rPr>
        <sz val="11"/>
        <color theme="1"/>
        <rFont val="Calibri"/>
        <family val="2"/>
        <scheme val="minor"/>
      </rPr>
      <t xml:space="preserve"> Treatment tab contains the assumed waste treatment options for each of the Material Types.  It should be noted that:
     •   These have been based on current treatment practices recorded within the Waste Data Study;
     •   In accordance with the Waste Hierarchy, disposal is the least preferred treatment option.  Therefore, materials
          assumed for landfill include:
               •   Mixed streams; and
               •   Some separated streams (predominantly hazardous/problematic).</t>
    </r>
  </si>
  <si>
    <r>
      <t xml:space="preserve">   </t>
    </r>
    <r>
      <rPr>
        <b/>
        <sz val="11"/>
        <color theme="1"/>
        <rFont val="Calibri"/>
        <family val="2"/>
        <scheme val="minor"/>
      </rPr>
      <t xml:space="preserve"> 1.  Select a growth rate from the drop down menu in cell C5.</t>
    </r>
    <r>
      <rPr>
        <sz val="11"/>
        <color theme="1"/>
        <rFont val="Calibri"/>
        <family val="2"/>
        <scheme val="minor"/>
      </rPr>
      <t xml:space="preserve">
       As per the Waste Data Study, the 3 growth scenarios and rates for the Port Hedland Sub-catchment Area are:
                  •   High: 4.88% (Pilbara Cities aspirational);
                  •   Existing: 2.09% (Australian Bureau of Statistics  2001-2011 data); and
                  •   Low: 1.23% (WA Tomorrow).
</t>
    </r>
    <r>
      <rPr>
        <sz val="11"/>
        <color theme="1"/>
        <rFont val="Calibri"/>
        <family val="2"/>
        <scheme val="minor"/>
      </rPr>
      <t xml:space="preserve">
</t>
    </r>
  </si>
  <si>
    <r>
      <t xml:space="preserve">        </t>
    </r>
    <r>
      <rPr>
        <i/>
        <sz val="11"/>
        <color theme="1"/>
        <rFont val="Calibri"/>
        <family val="2"/>
        <scheme val="minor"/>
      </rPr>
      <t xml:space="preserve">Please note that due to the high variability in economic growth and therefore in the Existing growth rates, in some
        Sub-catchment Areas the Existing growth rate may be higher than the High growth rate OR lower than the Low
        growth rate. </t>
    </r>
  </si>
  <si>
    <r>
      <t xml:space="preserve">  The sub-total of the </t>
    </r>
    <r>
      <rPr>
        <b/>
        <i/>
        <sz val="11"/>
        <color theme="1"/>
        <rFont val="Calibri"/>
        <family val="2"/>
        <scheme val="minor"/>
      </rPr>
      <t>Selected</t>
    </r>
    <r>
      <rPr>
        <sz val="11"/>
        <color theme="1"/>
        <rFont val="Calibri"/>
        <family val="2"/>
        <scheme val="minor"/>
      </rPr>
      <t xml:space="preserve"> Material Types is shown at the bottom of the sheet in the green row.
</t>
    </r>
  </si>
  <si>
    <r>
      <t xml:space="preserve">  The total of </t>
    </r>
    <r>
      <rPr>
        <b/>
        <i/>
        <sz val="11"/>
        <color theme="0"/>
        <rFont val="Calibri"/>
        <family val="2"/>
        <scheme val="minor"/>
      </rPr>
      <t>All</t>
    </r>
    <r>
      <rPr>
        <sz val="11"/>
        <color theme="0"/>
        <rFont val="Calibri"/>
        <family val="2"/>
        <scheme val="minor"/>
      </rPr>
      <t xml:space="preserve"> Material Types (selected and unselected) is shown at the bottom of the sheet in the grey row.</t>
    </r>
  </si>
  <si>
    <r>
      <t xml:space="preserve">  The sub-total of the </t>
    </r>
    <r>
      <rPr>
        <b/>
        <i/>
        <sz val="11"/>
        <color theme="1"/>
        <rFont val="Calibri"/>
        <family val="2"/>
        <scheme val="minor"/>
      </rPr>
      <t>Selected</t>
    </r>
    <r>
      <rPr>
        <sz val="11"/>
        <color theme="1"/>
        <rFont val="Calibri"/>
        <family val="2"/>
        <scheme val="minor"/>
      </rPr>
      <t xml:space="preserve"> Material Types available for each treatment option is shown at the bottom of the sheet in
  the </t>
    </r>
    <r>
      <rPr>
        <sz val="11"/>
        <rFont val="Calibri"/>
        <family val="2"/>
        <scheme val="minor"/>
      </rPr>
      <t>orange</t>
    </r>
    <r>
      <rPr>
        <b/>
        <sz val="11"/>
        <color rgb="FFF37321"/>
        <rFont val="Calibri"/>
        <family val="2"/>
        <scheme val="minor"/>
      </rPr>
      <t xml:space="preserve"> </t>
    </r>
    <r>
      <rPr>
        <sz val="11"/>
        <color theme="1"/>
        <rFont val="Calibri"/>
        <family val="2"/>
        <scheme val="minor"/>
      </rPr>
      <t>row.</t>
    </r>
  </si>
  <si>
    <r>
      <t xml:space="preserve">  The total of </t>
    </r>
    <r>
      <rPr>
        <b/>
        <i/>
        <sz val="11"/>
        <color theme="0"/>
        <rFont val="Calibri"/>
        <family val="2"/>
        <scheme val="minor"/>
      </rPr>
      <t>All</t>
    </r>
    <r>
      <rPr>
        <sz val="11"/>
        <color theme="0"/>
        <rFont val="Calibri"/>
        <family val="2"/>
        <scheme val="minor"/>
      </rPr>
      <t xml:space="preserve"> Material Types (selected and unselected) available for each treatment option is shown at the bottom of
  the sheet in the grey row.</t>
    </r>
  </si>
  <si>
    <r>
      <t xml:space="preserve">     •   </t>
    </r>
    <r>
      <rPr>
        <b/>
        <sz val="11"/>
        <color rgb="FF8DC63F"/>
        <rFont val="Calibri"/>
        <family val="2"/>
        <scheme val="minor"/>
      </rPr>
      <t>Waste Generation</t>
    </r>
    <r>
      <rPr>
        <sz val="11"/>
        <color theme="1"/>
        <rFont val="Calibri"/>
        <family val="2"/>
        <scheme val="minor"/>
      </rPr>
      <t xml:space="preserve"> - Projections of waste generation broken down by Material Type and Sector (2013-2035); and</t>
    </r>
  </si>
  <si>
    <r>
      <t xml:space="preserve">     •   </t>
    </r>
    <r>
      <rPr>
        <b/>
        <sz val="11"/>
        <color rgb="FFF37321"/>
        <rFont val="Calibri"/>
        <family val="2"/>
        <scheme val="minor"/>
      </rPr>
      <t>Waste Treatment</t>
    </r>
    <r>
      <rPr>
        <sz val="11"/>
        <color theme="1"/>
        <rFont val="Calibri"/>
        <family val="2"/>
        <scheme val="minor"/>
      </rPr>
      <t xml:space="preserve"> - Quantity of waste available during a specified year (2012-2035) as potential feedstock for a range of treatment methods.</t>
    </r>
  </si>
  <si>
    <r>
      <t xml:space="preserve">The Waste Authority is now working in partnership with the Pilbara Development Commission (PDC) to continue to assist with the advancement of the waste management systems within the Pilbara.
To further support industry to make decisions on the development of waste management systems and infrastructure within the Pilbara, Talis has developed this Waste Projections Model which presents the data collected as part of the Waste Data Study and Waste Generation and Treatment projections in an interactive format.
The Model contains:
     •   </t>
    </r>
    <r>
      <rPr>
        <b/>
        <sz val="11"/>
        <color theme="1"/>
        <rFont val="Calibri"/>
        <family val="2"/>
        <scheme val="minor"/>
      </rPr>
      <t>Waste Data</t>
    </r>
    <r>
      <rPr>
        <sz val="11"/>
        <color theme="1"/>
        <rFont val="Calibri"/>
        <family val="2"/>
        <scheme val="minor"/>
      </rPr>
      <t xml:space="preserve"> - Recorded data on waste generation collected as part of the Waste Data Study for 2011/12 in digital format;</t>
    </r>
  </si>
  <si>
    <t>Recover</t>
  </si>
  <si>
    <t xml:space="preserve">To guide the analysis and presentation of the data in the Waste Data Study, the following six Sub-catchment Areas were formed within the Pilbara reflecting the key generation and treatment locations:
     •   Port Hedland;
</t>
  </si>
  <si>
    <r>
      <t xml:space="preserve">The </t>
    </r>
    <r>
      <rPr>
        <b/>
        <sz val="11"/>
        <color rgb="FF8DC63F"/>
        <rFont val="Calibri"/>
        <family val="2"/>
        <scheme val="minor"/>
      </rPr>
      <t>Material Type</t>
    </r>
    <r>
      <rPr>
        <sz val="11"/>
        <color theme="1"/>
        <rFont val="Calibri"/>
        <family val="2"/>
        <scheme val="minor"/>
      </rPr>
      <t xml:space="preserve"> and </t>
    </r>
    <r>
      <rPr>
        <b/>
        <sz val="11"/>
        <color rgb="FF8DC63F"/>
        <rFont val="Calibri"/>
        <family val="2"/>
        <scheme val="minor"/>
      </rPr>
      <t>Sector</t>
    </r>
    <r>
      <rPr>
        <sz val="11"/>
        <color theme="1"/>
        <rFont val="Calibri"/>
        <family val="2"/>
        <scheme val="minor"/>
      </rPr>
      <t xml:space="preserve"> tabs contain recorded and projected tonnages of waste generation within the </t>
    </r>
    <r>
      <rPr>
        <b/>
        <sz val="11"/>
        <color theme="1"/>
        <rFont val="Calibri"/>
        <family val="2"/>
        <scheme val="minor"/>
      </rPr>
      <t>Port Hedland Sub-catchment Area</t>
    </r>
    <r>
      <rPr>
        <sz val="11"/>
        <color theme="1"/>
        <rFont val="Calibri"/>
        <family val="2"/>
        <scheme val="minor"/>
      </rPr>
      <t>.  The</t>
    </r>
    <r>
      <rPr>
        <b/>
        <sz val="11"/>
        <color rgb="FF8DC63F"/>
        <rFont val="Calibri"/>
        <family val="2"/>
        <scheme val="minor"/>
      </rPr>
      <t xml:space="preserve"> Material Type</t>
    </r>
    <r>
      <rPr>
        <sz val="11"/>
        <color theme="1"/>
        <rFont val="Calibri"/>
        <family val="2"/>
        <scheme val="minor"/>
      </rPr>
      <t xml:space="preserve"> tab contains a breakdown of waste generation by Material Type only (ie. across all Sectors).  The separate </t>
    </r>
    <r>
      <rPr>
        <b/>
        <sz val="11"/>
        <color rgb="FF8DC63F"/>
        <rFont val="Calibri"/>
        <family val="2"/>
        <scheme val="minor"/>
      </rPr>
      <t>Sector</t>
    </r>
    <r>
      <rPr>
        <sz val="11"/>
        <color theme="1"/>
        <rFont val="Calibri"/>
        <family val="2"/>
        <scheme val="minor"/>
      </rPr>
      <t xml:space="preserve"> tabs contain a breakdown of waste generation by Material Type within each Sector (Domestic, Mining , Human/animal healthcare, Other/Mixed Sectors and Employee camps). The models allow the user to obtain an estimate of the quantity of specific waste material that will be generated based on a specified growth rate.</t>
    </r>
  </si>
  <si>
    <r>
      <rPr>
        <b/>
        <u/>
        <sz val="11"/>
        <color theme="1"/>
        <rFont val="Calibri"/>
        <family val="2"/>
        <scheme val="minor"/>
      </rPr>
      <t>Please note</t>
    </r>
    <r>
      <rPr>
        <b/>
        <sz val="11"/>
        <color theme="1"/>
        <rFont val="Calibri"/>
        <family val="2"/>
        <scheme val="minor"/>
      </rPr>
      <t>:</t>
    </r>
    <r>
      <rPr>
        <sz val="11"/>
        <color theme="1"/>
        <rFont val="Calibri"/>
        <family val="2"/>
        <scheme val="minor"/>
      </rPr>
      <t xml:space="preserve">
Two versions of the Treatment tab are provided within this Waste Projections Model:
     •   12-Treatment </t>
    </r>
    <r>
      <rPr>
        <b/>
        <sz val="11"/>
        <color theme="1"/>
        <rFont val="Calibri"/>
        <family val="2"/>
        <scheme val="minor"/>
      </rPr>
      <t>LOCKED</t>
    </r>
    <r>
      <rPr>
        <sz val="11"/>
        <color theme="1"/>
        <rFont val="Calibri"/>
        <family val="2"/>
        <scheme val="minor"/>
      </rPr>
      <t xml:space="preserve"> - Treatment options for each Material Type have been </t>
    </r>
    <r>
      <rPr>
        <b/>
        <sz val="11"/>
        <color theme="1"/>
        <rFont val="Calibri"/>
        <family val="2"/>
        <scheme val="minor"/>
      </rPr>
      <t>assigned and cannot be altered</t>
    </r>
    <r>
      <rPr>
        <sz val="11"/>
        <color theme="1"/>
        <rFont val="Calibri"/>
        <family val="2"/>
        <scheme val="minor"/>
      </rPr>
      <t xml:space="preserve">; and
     •   13-Treatment </t>
    </r>
    <r>
      <rPr>
        <b/>
        <sz val="11"/>
        <color theme="1"/>
        <rFont val="Calibri"/>
        <family val="2"/>
        <scheme val="minor"/>
      </rPr>
      <t>UNLOCKED</t>
    </r>
    <r>
      <rPr>
        <sz val="11"/>
        <color theme="1"/>
        <rFont val="Calibri"/>
        <family val="2"/>
        <scheme val="minor"/>
      </rPr>
      <t xml:space="preserve"> - Treatment options for each Material Type may be </t>
    </r>
    <r>
      <rPr>
        <b/>
        <sz val="11"/>
        <color theme="1"/>
        <rFont val="Calibri"/>
        <family val="2"/>
        <scheme val="minor"/>
      </rPr>
      <t>selected by the user</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</si>
</sst>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 #,##0.0_-;\-* #,##0.0_-;_-* &quot;-&quot;??_-;_-@_-"/>
    <numFmt numFmtId="165" formatCode="_-* #,##0_-;\-* #,##0_-;_-* &quot;-&quot;??_-;_-@_-"/>
    <numFmt numFmtId="166" formatCode="0.0%"/>
    <numFmt numFmtId="167" formatCode="_-* #,##0.0_-;\-* #,##0.0_-;_-*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u/>
      <sz val="14"/>
      <color theme="1"/>
      <name val="Calibri"/>
      <family val="2"/>
      <scheme val="minor"/>
    </font>
    <font>
      <u/>
      <sz val="11"/>
      <color theme="1"/>
      <name val="Calibri"/>
      <family val="2"/>
      <scheme val="minor"/>
    </font>
    <font>
      <sz val="14"/>
      <color theme="1"/>
      <name val="AvantGarde Bk BT"/>
      <family val="2"/>
    </font>
    <font>
      <b/>
      <sz val="14"/>
      <color theme="1"/>
      <name val="AvantGarde Bk BT"/>
      <family val="2"/>
    </font>
    <font>
      <b/>
      <sz val="36"/>
      <color theme="1"/>
      <name val="AvantGarde Bk BT"/>
      <family val="2"/>
    </font>
    <font>
      <sz val="36"/>
      <color theme="1"/>
      <name val="AvantGarde Bk BT"/>
      <family val="2"/>
    </font>
    <font>
      <b/>
      <sz val="24"/>
      <color theme="1"/>
      <name val="AvantGarde Bk BT"/>
      <family val="2"/>
    </font>
    <font>
      <sz val="24"/>
      <color theme="1"/>
      <name val="AvantGarde Bk BT"/>
      <family val="2"/>
    </font>
    <font>
      <i/>
      <sz val="24"/>
      <color theme="1"/>
      <name val="AvantGarde Bk BT"/>
      <family val="2"/>
    </font>
    <font>
      <sz val="20"/>
      <color theme="1"/>
      <name val="AvantGarde Bk BT"/>
      <family val="2"/>
    </font>
    <font>
      <sz val="24"/>
      <name val="AvantGarde Bk BT"/>
      <family val="2"/>
    </font>
    <font>
      <b/>
      <sz val="20"/>
      <color theme="1"/>
      <name val="AvantGarde Bk BT"/>
      <family val="2"/>
    </font>
    <font>
      <b/>
      <u/>
      <sz val="48"/>
      <color theme="1"/>
      <name val="AvantGarde Bk BT"/>
      <family val="2"/>
    </font>
    <font>
      <b/>
      <u/>
      <sz val="14"/>
      <color theme="1"/>
      <name val="AvantGarde Bk BT"/>
      <family val="2"/>
    </font>
    <font>
      <sz val="28"/>
      <color theme="1"/>
      <name val="AvantGarde Bk BT"/>
      <family val="2"/>
    </font>
    <font>
      <b/>
      <sz val="11"/>
      <color rgb="FFF37321"/>
      <name val="Calibri"/>
      <family val="2"/>
      <scheme val="minor"/>
    </font>
    <font>
      <b/>
      <sz val="11"/>
      <color rgb="FF8DC63F"/>
      <name val="Calibri"/>
      <family val="2"/>
      <scheme val="minor"/>
    </font>
    <font>
      <b/>
      <u/>
      <sz val="12"/>
      <color theme="1"/>
      <name val="Calibri"/>
      <family val="2"/>
      <scheme val="minor"/>
    </font>
    <font>
      <b/>
      <sz val="11"/>
      <color theme="0"/>
      <name val="Calibri"/>
      <family val="2"/>
      <scheme val="minor"/>
    </font>
    <font>
      <sz val="11"/>
      <color theme="0"/>
      <name val="Calibri"/>
      <family val="2"/>
      <scheme val="minor"/>
    </font>
    <font>
      <b/>
      <i/>
      <sz val="11"/>
      <color theme="1"/>
      <name val="Calibri"/>
      <family val="2"/>
      <scheme val="minor"/>
    </font>
    <font>
      <i/>
      <sz val="11"/>
      <color theme="1"/>
      <name val="Calibri"/>
      <family val="2"/>
      <scheme val="minor"/>
    </font>
    <font>
      <b/>
      <sz val="14"/>
      <color theme="1"/>
      <name val="Calibri"/>
      <family val="2"/>
      <scheme val="minor"/>
    </font>
    <font>
      <b/>
      <sz val="12"/>
      <color theme="1"/>
      <name val="Calibri"/>
      <family val="2"/>
      <scheme val="minor"/>
    </font>
    <font>
      <sz val="11"/>
      <color rgb="FFFF0000"/>
      <name val="Calibri"/>
      <family val="2"/>
      <scheme val="minor"/>
    </font>
    <font>
      <sz val="11"/>
      <name val="Calibri"/>
      <family val="2"/>
      <scheme val="minor"/>
    </font>
    <font>
      <b/>
      <i/>
      <sz val="11"/>
      <color theme="0"/>
      <name val="Calibri"/>
      <family val="2"/>
      <scheme val="minor"/>
    </font>
    <font>
      <b/>
      <u/>
      <sz val="12"/>
      <color rgb="FFFF0000"/>
      <name val="Calibri"/>
      <family val="2"/>
      <scheme val="minor"/>
    </font>
    <font>
      <b/>
      <i/>
      <sz val="14"/>
      <color theme="1"/>
      <name val="Calibri"/>
      <family val="2"/>
      <scheme val="minor"/>
    </font>
    <font>
      <b/>
      <sz val="48"/>
      <color rgb="FFF79646"/>
      <name val="AvantGarde Bk BT"/>
      <family val="2"/>
    </font>
    <font>
      <b/>
      <u/>
      <sz val="72"/>
      <color theme="1"/>
      <name val="AvantGarde Bk BT"/>
      <family val="2"/>
    </font>
    <font>
      <b/>
      <sz val="48"/>
      <color theme="1"/>
      <name val="AvantGarde Bk BT"/>
      <family val="2"/>
    </font>
    <font>
      <sz val="9"/>
      <color indexed="81"/>
      <name val="Tahoma"/>
      <family val="2"/>
    </font>
    <font>
      <b/>
      <u/>
      <sz val="11"/>
      <color theme="1"/>
      <name val="Calibri"/>
      <family val="2"/>
      <scheme val="minor"/>
    </font>
    <font>
      <b/>
      <sz val="11"/>
      <color theme="5"/>
      <name val="Calibri"/>
      <family val="2"/>
      <scheme val="minor"/>
    </font>
    <font>
      <b/>
      <sz val="11"/>
      <color theme="6"/>
      <name val="Calibri"/>
      <family val="2"/>
      <scheme val="minor"/>
    </font>
    <font>
      <sz val="48"/>
      <color rgb="FF595959"/>
      <name val="AvantGarde Bk BT"/>
      <family val="2"/>
    </font>
    <font>
      <sz val="48"/>
      <color rgb="FF595959"/>
      <name val="Symbol"/>
      <family val="1"/>
      <charset val="2"/>
    </font>
    <font>
      <b/>
      <u/>
      <sz val="48"/>
      <color rgb="FFD99594"/>
      <name val="AvantGarde Bk BT"/>
      <family val="2"/>
    </font>
    <font>
      <b/>
      <u/>
      <sz val="48"/>
      <color rgb="FF95B3D7"/>
      <name val="AvantGarde Bk BT"/>
      <family val="2"/>
    </font>
    <font>
      <b/>
      <u/>
      <sz val="48"/>
      <color rgb="FFC2D69B"/>
      <name val="AvantGarde Bk BT"/>
      <family val="2"/>
    </font>
    <font>
      <i/>
      <sz val="48"/>
      <color rgb="FF595959"/>
      <name val="AvantGarde Bk BT"/>
      <family val="2"/>
    </font>
    <font>
      <b/>
      <sz val="48"/>
      <color rgb="FF95B3D7"/>
      <name val="AvantGarde Bk BT"/>
      <family val="2"/>
    </font>
    <font>
      <b/>
      <sz val="48"/>
      <color rgb="FFC2D69B"/>
      <name val="AvantGarde Bk BT"/>
      <family val="2"/>
    </font>
    <font>
      <sz val="48"/>
      <color rgb="FFC2D69B"/>
      <name val="AvantGarde Bk BT"/>
      <family val="2"/>
    </font>
    <font>
      <b/>
      <sz val="48"/>
      <color rgb="FF595959"/>
      <name val="AvantGarde Bk BT"/>
      <family val="2"/>
    </font>
    <font>
      <sz val="9"/>
      <color rgb="FF595959"/>
      <name val="AvantGarde Bk BT"/>
      <family val="2"/>
    </font>
    <font>
      <sz val="48"/>
      <color rgb="FF8DC63F"/>
      <name val="AvantGarde Bk BT"/>
      <family val="2"/>
    </font>
    <font>
      <i/>
      <sz val="36"/>
      <color theme="1"/>
      <name val="AvantGarde Bk BT"/>
      <family val="2"/>
    </font>
    <font>
      <sz val="36"/>
      <name val="AvantGarde Bk BT"/>
      <family val="2"/>
    </font>
    <font>
      <b/>
      <sz val="36"/>
      <name val="AvantGarde Bk BT"/>
      <family val="2"/>
    </font>
    <font>
      <i/>
      <sz val="36"/>
      <name val="AvantGarde Bk BT"/>
      <family val="2"/>
    </font>
    <font>
      <b/>
      <sz val="11"/>
      <color rgb="FFFF0000"/>
      <name val="Calibri"/>
      <family val="2"/>
      <scheme val="minor"/>
    </font>
    <font>
      <b/>
      <sz val="11"/>
      <color theme="3" tint="0.39997558519241921"/>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8DC63F"/>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rgb="FFF37321"/>
        <bgColor indexed="64"/>
      </patternFill>
    </fill>
    <fill>
      <patternFill patternType="solid">
        <fgColor rgb="FF41474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rgb="FFFF0000"/>
      </bottom>
      <diagonal/>
    </border>
    <border>
      <left/>
      <right style="double">
        <color rgb="FFFF0000"/>
      </right>
      <top/>
      <bottom/>
      <diagonal/>
    </border>
    <border>
      <left style="double">
        <color rgb="FFFF0000"/>
      </left>
      <right/>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rgb="FF8DC63F"/>
      </left>
      <right style="medium">
        <color rgb="FF8DC63F"/>
      </right>
      <top style="medium">
        <color rgb="FF8DC63F"/>
      </top>
      <bottom style="medium">
        <color rgb="FF8DC63F"/>
      </bottom>
      <diagonal/>
    </border>
    <border>
      <left style="thick">
        <color theme="5" tint="0.39997558519241921"/>
      </left>
      <right/>
      <top style="thick">
        <color theme="5" tint="0.39997558519241921"/>
      </top>
      <bottom/>
      <diagonal/>
    </border>
    <border>
      <left/>
      <right/>
      <top style="thick">
        <color theme="5" tint="0.39997558519241921"/>
      </top>
      <bottom/>
      <diagonal/>
    </border>
    <border>
      <left/>
      <right style="thick">
        <color theme="5" tint="0.39997558519241921"/>
      </right>
      <top style="thick">
        <color theme="5" tint="0.39997558519241921"/>
      </top>
      <bottom/>
      <diagonal/>
    </border>
    <border>
      <left style="thick">
        <color theme="5" tint="0.39997558519241921"/>
      </left>
      <right/>
      <top/>
      <bottom/>
      <diagonal/>
    </border>
    <border>
      <left/>
      <right style="thick">
        <color theme="5" tint="0.39997558519241921"/>
      </right>
      <top/>
      <bottom/>
      <diagonal/>
    </border>
    <border>
      <left style="thick">
        <color theme="5" tint="0.39997558519241921"/>
      </left>
      <right/>
      <top/>
      <bottom style="thick">
        <color theme="5" tint="0.39997558519241921"/>
      </bottom>
      <diagonal/>
    </border>
    <border>
      <left/>
      <right/>
      <top/>
      <bottom style="thick">
        <color theme="5" tint="0.39997558519241921"/>
      </bottom>
      <diagonal/>
    </border>
    <border>
      <left/>
      <right style="thick">
        <color theme="5" tint="0.39997558519241921"/>
      </right>
      <top/>
      <bottom style="thick">
        <color theme="5" tint="0.39997558519241921"/>
      </bottom>
      <diagonal/>
    </border>
    <border>
      <left style="thick">
        <color theme="4" tint="0.39997558519241921"/>
      </left>
      <right/>
      <top style="thick">
        <color theme="4" tint="0.39997558519241921"/>
      </top>
      <bottom/>
      <diagonal/>
    </border>
    <border>
      <left/>
      <right/>
      <top style="thick">
        <color theme="4" tint="0.39997558519241921"/>
      </top>
      <bottom/>
      <diagonal/>
    </border>
    <border>
      <left/>
      <right style="thick">
        <color theme="4" tint="0.39997558519241921"/>
      </right>
      <top style="thick">
        <color theme="4" tint="0.39997558519241921"/>
      </top>
      <bottom/>
      <diagonal/>
    </border>
    <border>
      <left style="thick">
        <color theme="4" tint="0.39997558519241921"/>
      </left>
      <right/>
      <top/>
      <bottom/>
      <diagonal/>
    </border>
    <border>
      <left/>
      <right style="thick">
        <color theme="4" tint="0.39997558519241921"/>
      </right>
      <top/>
      <bottom/>
      <diagonal/>
    </border>
    <border>
      <left style="thick">
        <color theme="4" tint="0.39997558519241921"/>
      </left>
      <right/>
      <top/>
      <bottom style="thick">
        <color theme="4" tint="0.39997558519241921"/>
      </bottom>
      <diagonal/>
    </border>
    <border>
      <left/>
      <right/>
      <top/>
      <bottom style="thick">
        <color theme="4" tint="0.39997558519241921"/>
      </bottom>
      <diagonal/>
    </border>
    <border>
      <left/>
      <right style="thick">
        <color theme="4" tint="0.39997558519241921"/>
      </right>
      <top/>
      <bottom style="thick">
        <color theme="4" tint="0.39997558519241921"/>
      </bottom>
      <diagonal/>
    </border>
    <border>
      <left style="thick">
        <color theme="6" tint="0.59999389629810485"/>
      </left>
      <right/>
      <top style="thick">
        <color theme="6" tint="0.59999389629810485"/>
      </top>
      <bottom/>
      <diagonal/>
    </border>
    <border>
      <left/>
      <right/>
      <top style="thick">
        <color theme="6" tint="0.59999389629810485"/>
      </top>
      <bottom/>
      <diagonal/>
    </border>
    <border>
      <left/>
      <right style="thick">
        <color theme="6" tint="0.59999389629810485"/>
      </right>
      <top style="thick">
        <color theme="6" tint="0.59999389629810485"/>
      </top>
      <bottom/>
      <diagonal/>
    </border>
    <border>
      <left style="thick">
        <color theme="6" tint="0.59999389629810485"/>
      </left>
      <right/>
      <top/>
      <bottom/>
      <diagonal/>
    </border>
    <border>
      <left/>
      <right style="thick">
        <color theme="6" tint="0.59999389629810485"/>
      </right>
      <top/>
      <bottom/>
      <diagonal/>
    </border>
    <border>
      <left style="thick">
        <color theme="6" tint="0.59999389629810485"/>
      </left>
      <right/>
      <top/>
      <bottom style="thick">
        <color theme="6" tint="0.59999389629810485"/>
      </bottom>
      <diagonal/>
    </border>
    <border>
      <left/>
      <right/>
      <top/>
      <bottom style="thick">
        <color theme="6" tint="0.59999389629810485"/>
      </bottom>
      <diagonal/>
    </border>
    <border>
      <left/>
      <right style="thick">
        <color theme="6" tint="0.59999389629810485"/>
      </right>
      <top/>
      <bottom style="thick">
        <color theme="6" tint="0.59999389629810485"/>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cellStyleXfs>
  <cellXfs count="226">
    <xf numFmtId="0" fontId="0" fillId="0" borderId="0" xfId="0"/>
    <xf numFmtId="10" fontId="0" fillId="0" borderId="0" xfId="2" applyNumberFormat="1" applyFont="1"/>
    <xf numFmtId="0" fontId="2" fillId="5" borderId="1" xfId="0" applyFont="1" applyFill="1" applyBorder="1"/>
    <xf numFmtId="0" fontId="6" fillId="0" borderId="0" xfId="0" applyFont="1"/>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xf numFmtId="0" fontId="6" fillId="0" borderId="0" xfId="0" applyFont="1" applyAlignment="1">
      <alignment vertical="center" wrapText="1"/>
    </xf>
    <xf numFmtId="0" fontId="9" fillId="0" borderId="0" xfId="0" applyFont="1"/>
    <xf numFmtId="0" fontId="11" fillId="0" borderId="0" xfId="0" applyFont="1" applyAlignment="1">
      <alignment horizontal="left" vertical="center"/>
    </xf>
    <xf numFmtId="0" fontId="11" fillId="0" borderId="0" xfId="0" applyFont="1" applyAlignment="1"/>
    <xf numFmtId="0" fontId="13" fillId="0" borderId="0" xfId="0" applyFont="1" applyAlignment="1">
      <alignment horizontal="left" vertical="center"/>
    </xf>
    <xf numFmtId="0" fontId="11" fillId="0" borderId="0" xfId="0" applyFont="1" applyAlignment="1">
      <alignment vertical="center"/>
    </xf>
    <xf numFmtId="0" fontId="13" fillId="0" borderId="0" xfId="0" applyFont="1"/>
    <xf numFmtId="0" fontId="11" fillId="0" borderId="0" xfId="0" applyFont="1" applyFill="1" applyBorder="1"/>
    <xf numFmtId="0" fontId="11" fillId="0" borderId="0" xfId="0" applyFont="1"/>
    <xf numFmtId="0" fontId="10" fillId="0" borderId="0" xfId="0" applyFont="1" applyFill="1" applyBorder="1" applyAlignment="1">
      <alignment horizontal="center" vertical="center"/>
    </xf>
    <xf numFmtId="0" fontId="13" fillId="0" borderId="0" xfId="0" applyFont="1" applyFill="1" applyBorder="1"/>
    <xf numFmtId="0" fontId="6" fillId="0" borderId="0" xfId="0" applyFont="1" applyAlignment="1">
      <alignment wrapText="1"/>
    </xf>
    <xf numFmtId="0" fontId="6" fillId="0" borderId="0" xfId="0" applyFont="1" applyFill="1" applyBorder="1"/>
    <xf numFmtId="0" fontId="14" fillId="0" borderId="0" xfId="0" applyFont="1" applyFill="1" applyBorder="1" applyAlignment="1">
      <alignment horizontal="center" vertical="center" wrapText="1"/>
    </xf>
    <xf numFmtId="0" fontId="10" fillId="0" borderId="0" xfId="0" applyFont="1" applyFill="1" applyBorder="1"/>
    <xf numFmtId="0" fontId="11" fillId="0" borderId="0" xfId="0" applyFont="1" applyFill="1" applyBorder="1" applyAlignment="1">
      <alignment horizontal="center" vertical="center" wrapText="1"/>
    </xf>
    <xf numFmtId="0" fontId="15" fillId="0" borderId="0" xfId="0" applyFont="1" applyFill="1" applyBorder="1"/>
    <xf numFmtId="0" fontId="13" fillId="0" borderId="0" xfId="0" applyFont="1" applyFill="1" applyBorder="1" applyAlignment="1">
      <alignment horizontal="center" vertical="center" wrapText="1"/>
    </xf>
    <xf numFmtId="0" fontId="15" fillId="0" borderId="0" xfId="0" applyFont="1"/>
    <xf numFmtId="0" fontId="13" fillId="0" borderId="0" xfId="0" applyFont="1" applyAlignment="1">
      <alignment vertical="center" wrapText="1"/>
    </xf>
    <xf numFmtId="0" fontId="12" fillId="0" borderId="0" xfId="0" applyFont="1" applyFill="1" applyBorder="1" applyAlignment="1">
      <alignment horizontal="center" vertical="center" wrapText="1"/>
    </xf>
    <xf numFmtId="0" fontId="8" fillId="0" borderId="0" xfId="0" applyFont="1" applyAlignment="1">
      <alignment vertical="center"/>
    </xf>
    <xf numFmtId="0" fontId="0" fillId="0" borderId="0" xfId="0" applyAlignment="1">
      <alignment vertical="top" wrapText="1"/>
    </xf>
    <xf numFmtId="0" fontId="10" fillId="0" borderId="0" xfId="0" applyFont="1" applyAlignment="1">
      <alignment vertical="center"/>
    </xf>
    <xf numFmtId="0" fontId="17" fillId="0" borderId="0" xfId="0" applyFont="1"/>
    <xf numFmtId="0" fontId="11" fillId="0" borderId="0" xfId="0" applyFont="1" applyBorder="1" applyAlignment="1">
      <alignment vertical="top"/>
    </xf>
    <xf numFmtId="0" fontId="16" fillId="0" borderId="0" xfId="0" applyFont="1" applyAlignment="1">
      <alignment vertical="center"/>
    </xf>
    <xf numFmtId="0" fontId="18" fillId="0" borderId="0" xfId="0" applyFont="1" applyAlignment="1">
      <alignment horizontal="left" vertical="center"/>
    </xf>
    <xf numFmtId="0" fontId="0" fillId="0" borderId="0" xfId="0" applyBorder="1" applyAlignment="1">
      <alignment vertical="top" wrapText="1"/>
    </xf>
    <xf numFmtId="0" fontId="21" fillId="0" borderId="0" xfId="0" applyFont="1"/>
    <xf numFmtId="0" fontId="0" fillId="0" borderId="0" xfId="0" applyBorder="1"/>
    <xf numFmtId="0" fontId="24" fillId="0" borderId="0" xfId="0" applyFont="1" applyBorder="1"/>
    <xf numFmtId="0" fontId="0" fillId="2" borderId="3" xfId="0" applyFill="1" applyBorder="1" applyAlignment="1">
      <alignment wrapText="1"/>
    </xf>
    <xf numFmtId="0" fontId="0" fillId="0" borderId="0" xfId="0" applyAlignment="1">
      <alignment vertical="top"/>
    </xf>
    <xf numFmtId="0" fontId="0" fillId="2" borderId="3" xfId="0" applyFill="1" applyBorder="1" applyAlignment="1">
      <alignment vertical="top" wrapText="1"/>
    </xf>
    <xf numFmtId="0" fontId="2" fillId="2" borderId="3" xfId="0" applyFont="1" applyFill="1" applyBorder="1" applyAlignment="1">
      <alignment vertical="top" wrapText="1"/>
    </xf>
    <xf numFmtId="0" fontId="0" fillId="0" borderId="0" xfId="0" applyFill="1" applyBorder="1" applyAlignment="1">
      <alignment vertical="top" wrapText="1"/>
    </xf>
    <xf numFmtId="0" fontId="0" fillId="8" borderId="3" xfId="0" applyFill="1" applyBorder="1" applyAlignment="1">
      <alignment vertical="top" wrapText="1"/>
    </xf>
    <xf numFmtId="0" fontId="23" fillId="15" borderId="3" xfId="0" applyFont="1" applyFill="1" applyBorder="1"/>
    <xf numFmtId="0" fontId="2" fillId="2" borderId="2" xfId="0" applyFont="1" applyFill="1" applyBorder="1" applyAlignment="1">
      <alignment wrapText="1"/>
    </xf>
    <xf numFmtId="0" fontId="2" fillId="2" borderId="3" xfId="0" applyFont="1" applyFill="1" applyBorder="1" applyAlignment="1">
      <alignment wrapText="1"/>
    </xf>
    <xf numFmtId="0" fontId="0" fillId="2" borderId="4" xfId="0" applyFill="1" applyBorder="1"/>
    <xf numFmtId="0" fontId="0" fillId="14" borderId="3" xfId="0" applyFill="1" applyBorder="1" applyAlignment="1">
      <alignment wrapText="1"/>
    </xf>
    <xf numFmtId="0" fontId="2" fillId="2" borderId="2" xfId="0" applyFont="1" applyFill="1" applyBorder="1" applyAlignment="1">
      <alignment vertical="top" wrapText="1"/>
    </xf>
    <xf numFmtId="0" fontId="23" fillId="15" borderId="3" xfId="0" applyFont="1" applyFill="1" applyBorder="1" applyAlignment="1">
      <alignment wrapText="1"/>
    </xf>
    <xf numFmtId="10" fontId="2" fillId="0" borderId="1" xfId="2" applyNumberFormat="1" applyFont="1" applyBorder="1"/>
    <xf numFmtId="0" fontId="0" fillId="0" borderId="10" xfId="0" applyBorder="1"/>
    <xf numFmtId="0" fontId="3" fillId="0" borderId="0" xfId="3" quotePrefix="1" applyBorder="1" applyAlignment="1">
      <alignment vertical="top" wrapText="1"/>
    </xf>
    <xf numFmtId="10" fontId="2" fillId="5" borderId="1" xfId="2" applyNumberFormat="1" applyFont="1" applyFill="1" applyBorder="1" applyAlignment="1" applyProtection="1">
      <alignment horizontal="center"/>
      <protection locked="0"/>
    </xf>
    <xf numFmtId="0" fontId="26" fillId="2" borderId="1" xfId="0" applyFont="1" applyFill="1" applyBorder="1" applyProtection="1"/>
    <xf numFmtId="0" fontId="0" fillId="0" borderId="0" xfId="0" applyProtection="1"/>
    <xf numFmtId="0" fontId="2" fillId="11" borderId="1" xfId="0" applyFont="1" applyFill="1" applyBorder="1" applyAlignment="1" applyProtection="1">
      <alignment horizontal="center"/>
    </xf>
    <xf numFmtId="0" fontId="2" fillId="11" borderId="0" xfId="0" applyFont="1" applyFill="1" applyAlignment="1" applyProtection="1">
      <alignment horizontal="center"/>
    </xf>
    <xf numFmtId="0" fontId="0" fillId="0" borderId="1" xfId="0" applyBorder="1" applyProtection="1"/>
    <xf numFmtId="164" fontId="0" fillId="11" borderId="1" xfId="1" applyNumberFormat="1" applyFont="1" applyFill="1" applyBorder="1" applyProtection="1"/>
    <xf numFmtId="167" fontId="0" fillId="0" borderId="1" xfId="0" applyNumberFormat="1" applyBorder="1" applyProtection="1"/>
    <xf numFmtId="167" fontId="0" fillId="3" borderId="1" xfId="0" applyNumberFormat="1" applyFill="1" applyBorder="1" applyProtection="1"/>
    <xf numFmtId="167" fontId="0" fillId="0" borderId="1" xfId="0" applyNumberFormat="1" applyBorder="1" applyAlignment="1" applyProtection="1">
      <alignment horizontal="center"/>
    </xf>
    <xf numFmtId="0" fontId="0" fillId="4" borderId="1" xfId="0" applyFill="1" applyBorder="1" applyProtection="1"/>
    <xf numFmtId="167" fontId="0" fillId="4" borderId="1" xfId="0" applyNumberFormat="1" applyFill="1" applyBorder="1" applyProtection="1"/>
    <xf numFmtId="0" fontId="2" fillId="8" borderId="1" xfId="0" applyFont="1" applyFill="1" applyBorder="1" applyProtection="1"/>
    <xf numFmtId="165" fontId="2" fillId="3" borderId="1" xfId="1" applyNumberFormat="1" applyFont="1" applyFill="1" applyBorder="1" applyProtection="1"/>
    <xf numFmtId="165" fontId="2" fillId="8" borderId="1" xfId="1" applyNumberFormat="1" applyFont="1" applyFill="1" applyBorder="1" applyProtection="1"/>
    <xf numFmtId="165" fontId="0" fillId="0" borderId="0" xfId="0" applyNumberFormat="1" applyProtection="1"/>
    <xf numFmtId="0" fontId="22" fillId="12" borderId="1" xfId="0" applyFont="1" applyFill="1" applyBorder="1" applyProtection="1"/>
    <xf numFmtId="165" fontId="2" fillId="3" borderId="1" xfId="0" applyNumberFormat="1" applyFont="1" applyFill="1" applyBorder="1" applyProtection="1"/>
    <xf numFmtId="165" fontId="22" fillId="12" borderId="1" xfId="0" applyNumberFormat="1" applyFont="1" applyFill="1" applyBorder="1" applyProtection="1"/>
    <xf numFmtId="164" fontId="0" fillId="0" borderId="0" xfId="0" applyNumberFormat="1" applyProtection="1"/>
    <xf numFmtId="0" fontId="3" fillId="0" borderId="0" xfId="3" applyBorder="1" applyAlignment="1">
      <alignment vertical="top" wrapText="1"/>
    </xf>
    <xf numFmtId="0" fontId="26" fillId="2" borderId="1" xfId="0" applyFont="1" applyFill="1" applyBorder="1" applyAlignment="1">
      <alignment horizontal="center"/>
    </xf>
    <xf numFmtId="0" fontId="32" fillId="0" borderId="1" xfId="0" applyFont="1" applyBorder="1" applyProtection="1"/>
    <xf numFmtId="0" fontId="2" fillId="3" borderId="1" xfId="0" applyFont="1" applyFill="1" applyBorder="1" applyAlignment="1" applyProtection="1">
      <alignment horizontal="center"/>
    </xf>
    <xf numFmtId="0" fontId="34" fillId="0" borderId="0" xfId="0" applyFont="1" applyAlignment="1">
      <alignment vertical="center"/>
    </xf>
    <xf numFmtId="0" fontId="35" fillId="0" borderId="0" xfId="0" applyFont="1"/>
    <xf numFmtId="0" fontId="0" fillId="0" borderId="0" xfId="0" applyFont="1" applyFill="1" applyBorder="1" applyAlignment="1" applyProtection="1">
      <alignment horizontal="center"/>
    </xf>
    <xf numFmtId="0" fontId="0" fillId="0" borderId="0" xfId="0" applyAlignment="1">
      <alignment horizontal="center"/>
    </xf>
    <xf numFmtId="10" fontId="2" fillId="5" borderId="2" xfId="2" applyNumberFormat="1" applyFont="1" applyFill="1" applyBorder="1" applyAlignment="1" applyProtection="1">
      <alignment horizontal="center"/>
      <protection locked="0"/>
    </xf>
    <xf numFmtId="0" fontId="2" fillId="5" borderId="1" xfId="0" applyFont="1" applyFill="1" applyBorder="1" applyAlignment="1" applyProtection="1">
      <alignment horizontal="center"/>
      <protection locked="0"/>
    </xf>
    <xf numFmtId="0" fontId="32" fillId="0" borderId="1" xfId="0" applyFont="1" applyBorder="1" applyAlignment="1" applyProtection="1">
      <alignment horizontal="center"/>
    </xf>
    <xf numFmtId="0" fontId="2" fillId="0" borderId="0" xfId="0" applyFont="1" applyProtection="1"/>
    <xf numFmtId="0" fontId="2" fillId="0" borderId="0" xfId="0" applyFont="1"/>
    <xf numFmtId="0" fontId="37" fillId="0" borderId="0" xfId="0" applyFont="1" applyProtection="1"/>
    <xf numFmtId="0" fontId="32" fillId="0" borderId="0" xfId="0" applyFont="1" applyBorder="1" applyProtection="1"/>
    <xf numFmtId="0" fontId="35" fillId="0" borderId="0" xfId="0" applyFont="1" applyAlignment="1">
      <alignment horizontal="left" vertical="center"/>
    </xf>
    <xf numFmtId="0" fontId="8" fillId="7" borderId="2" xfId="0" applyFont="1" applyFill="1" applyBorder="1" applyAlignment="1">
      <alignment vertical="center" wrapText="1"/>
    </xf>
    <xf numFmtId="49" fontId="8" fillId="4" borderId="1" xfId="0" applyNumberFormat="1" applyFont="1" applyFill="1" applyBorder="1" applyAlignment="1">
      <alignment horizontal="center" vertical="center"/>
    </xf>
    <xf numFmtId="0" fontId="9" fillId="0" borderId="1" xfId="0" applyFont="1" applyFill="1" applyBorder="1" applyAlignment="1">
      <alignment vertical="center" wrapTex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53" fillId="0" borderId="1" xfId="0" applyFont="1" applyFill="1" applyBorder="1" applyAlignment="1">
      <alignment vertical="center" wrapText="1"/>
    </xf>
    <xf numFmtId="0" fontId="9" fillId="0" borderId="1" xfId="0" quotePrefix="1" applyFont="1" applyFill="1" applyBorder="1" applyAlignment="1">
      <alignment horizontal="center" vertical="center"/>
    </xf>
    <xf numFmtId="0" fontId="54" fillId="4"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54" fillId="4" borderId="2" xfId="0" applyFont="1" applyFill="1" applyBorder="1" applyAlignment="1">
      <alignment horizontal="center" vertical="center"/>
    </xf>
    <xf numFmtId="0" fontId="53" fillId="0" borderId="2" xfId="0" applyFont="1" applyFill="1" applyBorder="1" applyAlignment="1">
      <alignment horizontal="left" vertical="center" wrapText="1"/>
    </xf>
    <xf numFmtId="0" fontId="8" fillId="4" borderId="1" xfId="0" quotePrefix="1" applyFont="1" applyFill="1" applyBorder="1" applyAlignment="1">
      <alignment horizontal="center" vertical="center"/>
    </xf>
    <xf numFmtId="0" fontId="8" fillId="9" borderId="2" xfId="0" applyFont="1" applyFill="1" applyBorder="1" applyAlignment="1">
      <alignment vertical="center" wrapText="1"/>
    </xf>
    <xf numFmtId="0" fontId="8" fillId="9" borderId="2" xfId="0" applyFont="1" applyFill="1" applyBorder="1" applyAlignment="1">
      <alignment vertical="center"/>
    </xf>
    <xf numFmtId="0" fontId="54" fillId="11" borderId="1" xfId="0" applyFont="1" applyFill="1" applyBorder="1" applyAlignment="1">
      <alignment vertical="center" wrapText="1"/>
    </xf>
    <xf numFmtId="0" fontId="54" fillId="11" borderId="5" xfId="0" applyFont="1" applyFill="1" applyBorder="1" applyAlignment="1">
      <alignment vertical="center"/>
    </xf>
    <xf numFmtId="0" fontId="8" fillId="11" borderId="2" xfId="0" applyFont="1" applyFill="1" applyBorder="1" applyAlignment="1">
      <alignment vertical="center"/>
    </xf>
    <xf numFmtId="0" fontId="0" fillId="2" borderId="5" xfId="0" applyFill="1" applyBorder="1" applyProtection="1"/>
    <xf numFmtId="0" fontId="0" fillId="0" borderId="5" xfId="0" applyBorder="1" applyProtection="1"/>
    <xf numFmtId="0" fontId="0" fillId="2" borderId="2" xfId="0" applyFill="1" applyBorder="1" applyAlignment="1">
      <alignment vertical="top" wrapText="1"/>
    </xf>
    <xf numFmtId="0" fontId="0" fillId="2" borderId="4" xfId="0" applyFill="1" applyBorder="1" applyAlignment="1">
      <alignment vertical="top" wrapText="1"/>
    </xf>
    <xf numFmtId="0" fontId="37" fillId="2" borderId="3" xfId="0" applyFont="1" applyFill="1" applyBorder="1" applyAlignment="1">
      <alignment vertical="top" wrapText="1"/>
    </xf>
    <xf numFmtId="0" fontId="56" fillId="0" borderId="0" xfId="0" applyFont="1" applyFill="1" applyAlignment="1" applyProtection="1">
      <alignment horizontal="right"/>
    </xf>
    <xf numFmtId="0" fontId="56" fillId="5" borderId="1" xfId="0" applyFont="1" applyFill="1" applyBorder="1" applyProtection="1">
      <protection locked="0"/>
    </xf>
    <xf numFmtId="0" fontId="56" fillId="0" borderId="0" xfId="0" applyFont="1" applyAlignment="1" applyProtection="1">
      <alignment horizontal="right"/>
    </xf>
    <xf numFmtId="0" fontId="0" fillId="0" borderId="0" xfId="0"/>
    <xf numFmtId="0" fontId="2" fillId="0" borderId="0" xfId="0" applyFont="1" applyAlignment="1">
      <alignment horizontal="right"/>
    </xf>
    <xf numFmtId="0" fontId="0" fillId="0" borderId="17" xfId="0" applyBorder="1" applyAlignment="1">
      <alignment vertical="top" wrapText="1"/>
    </xf>
    <xf numFmtId="0" fontId="0" fillId="0" borderId="18" xfId="0" applyBorder="1" applyAlignment="1">
      <alignment vertical="top" wrapText="1"/>
    </xf>
    <xf numFmtId="0" fontId="0" fillId="0" borderId="19" xfId="0" applyBorder="1" applyAlignment="1" applyProtection="1">
      <alignment vertical="top" wrapText="1"/>
    </xf>
    <xf numFmtId="0" fontId="40" fillId="0" borderId="0" xfId="0" applyFont="1" applyBorder="1" applyAlignment="1">
      <alignment vertical="top" wrapText="1"/>
    </xf>
    <xf numFmtId="0" fontId="4" fillId="0" borderId="0" xfId="0" applyFont="1" applyAlignment="1">
      <alignment horizontal="center"/>
    </xf>
    <xf numFmtId="0" fontId="0" fillId="0" borderId="0" xfId="0" applyBorder="1" applyAlignment="1">
      <alignment horizontal="left" vertical="top" wrapText="1"/>
    </xf>
    <xf numFmtId="0" fontId="0" fillId="0" borderId="0" xfId="0" applyAlignment="1">
      <alignment horizontal="left" vertical="top" wrapText="1"/>
    </xf>
    <xf numFmtId="0" fontId="9" fillId="0"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8" fillId="0" borderId="0" xfId="0" applyFont="1" applyAlignment="1">
      <alignment horizontal="center" vertical="center"/>
    </xf>
    <xf numFmtId="0" fontId="0" fillId="11" borderId="1" xfId="0" applyFill="1" applyBorder="1" applyProtection="1"/>
    <xf numFmtId="164" fontId="0" fillId="0" borderId="1" xfId="1" applyNumberFormat="1" applyFont="1" applyBorder="1" applyProtection="1"/>
    <xf numFmtId="164" fontId="0" fillId="3" borderId="1" xfId="1" applyNumberFormat="1" applyFont="1" applyFill="1" applyBorder="1" applyProtection="1"/>
    <xf numFmtId="164" fontId="0" fillId="4" borderId="1" xfId="1" applyNumberFormat="1" applyFont="1" applyFill="1" applyBorder="1" applyProtection="1"/>
    <xf numFmtId="0" fontId="22" fillId="15" borderId="1" xfId="0" applyFont="1" applyFill="1" applyBorder="1" applyProtection="1"/>
    <xf numFmtId="165" fontId="22" fillId="15" borderId="1" xfId="0" applyNumberFormat="1" applyFont="1" applyFill="1" applyBorder="1" applyProtection="1"/>
    <xf numFmtId="166" fontId="2" fillId="5" borderId="1" xfId="2" applyNumberFormat="1" applyFont="1" applyFill="1" applyBorder="1" applyAlignment="1" applyProtection="1">
      <alignment horizontal="center"/>
      <protection locked="0"/>
    </xf>
    <xf numFmtId="0" fontId="5" fillId="0" borderId="0" xfId="0" applyFont="1" applyProtection="1"/>
    <xf numFmtId="0" fontId="2" fillId="0" borderId="0" xfId="0" applyFont="1" applyAlignment="1" applyProtection="1">
      <alignment horizontal="right"/>
    </xf>
    <xf numFmtId="0" fontId="2" fillId="13" borderId="6" xfId="0" applyFont="1" applyFill="1" applyBorder="1" applyProtection="1"/>
    <xf numFmtId="0" fontId="2" fillId="2" borderId="1" xfId="0" applyFont="1" applyFill="1" applyBorder="1" applyAlignment="1" applyProtection="1">
      <alignment horizontal="center"/>
    </xf>
    <xf numFmtId="165" fontId="0" fillId="0" borderId="0" xfId="1" applyNumberFormat="1" applyFont="1" applyProtection="1"/>
    <xf numFmtId="0" fontId="2" fillId="14" borderId="1" xfId="0" applyFont="1" applyFill="1" applyBorder="1" applyProtection="1"/>
    <xf numFmtId="165" fontId="2" fillId="14" borderId="1" xfId="1" applyNumberFormat="1" applyFont="1" applyFill="1" applyBorder="1" applyProtection="1"/>
    <xf numFmtId="165" fontId="23" fillId="15" borderId="1" xfId="1" applyNumberFormat="1" applyFont="1" applyFill="1" applyBorder="1" applyProtection="1"/>
    <xf numFmtId="0" fontId="3" fillId="0" borderId="0" xfId="3" applyProtection="1"/>
    <xf numFmtId="0" fontId="0" fillId="0" borderId="1" xfId="0" applyBorder="1" applyAlignment="1" applyProtection="1">
      <alignment horizontal="center"/>
      <protection locked="0"/>
    </xf>
    <xf numFmtId="0" fontId="0" fillId="6" borderId="1"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Border="1" applyAlignment="1">
      <alignment horizontal="left" vertical="top" wrapText="1"/>
    </xf>
    <xf numFmtId="0" fontId="13" fillId="0" borderId="22" xfId="0" applyFont="1" applyBorder="1"/>
    <xf numFmtId="0" fontId="13" fillId="0" borderId="30" xfId="0" applyFont="1" applyBorder="1"/>
    <xf numFmtId="0" fontId="40" fillId="0" borderId="31" xfId="0" applyFont="1" applyBorder="1" applyAlignment="1">
      <alignment vertical="top" wrapText="1"/>
    </xf>
    <xf numFmtId="0" fontId="40" fillId="0" borderId="32" xfId="0" applyFont="1" applyBorder="1" applyAlignment="1">
      <alignment vertical="top" wrapText="1"/>
    </xf>
    <xf numFmtId="0" fontId="0" fillId="0" borderId="1" xfId="0"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4" fillId="0" borderId="0" xfId="0" applyFont="1" applyAlignment="1">
      <alignment horizontal="center"/>
    </xf>
    <xf numFmtId="0" fontId="0" fillId="0" borderId="0" xfId="0" applyBorder="1" applyAlignment="1">
      <alignment horizontal="left" vertical="top" wrapText="1"/>
    </xf>
    <xf numFmtId="0" fontId="0" fillId="0" borderId="0" xfId="0" applyAlignment="1">
      <alignment horizontal="left" vertical="top" wrapText="1"/>
    </xf>
    <xf numFmtId="0" fontId="28" fillId="0" borderId="15" xfId="0" applyFont="1" applyBorder="1" applyAlignment="1">
      <alignment horizontal="left" vertical="top" wrapText="1"/>
    </xf>
    <xf numFmtId="0" fontId="28" fillId="0" borderId="9" xfId="0" applyFont="1" applyBorder="1" applyAlignment="1">
      <alignment horizontal="left" vertical="top" wrapText="1"/>
    </xf>
    <xf numFmtId="0" fontId="28" fillId="0" borderId="16" xfId="0" applyFont="1" applyBorder="1" applyAlignment="1">
      <alignment horizontal="left" vertical="top" wrapText="1"/>
    </xf>
    <xf numFmtId="0" fontId="31" fillId="0" borderId="12" xfId="0" applyFont="1" applyBorder="1" applyAlignment="1">
      <alignment horizontal="left" vertical="top"/>
    </xf>
    <xf numFmtId="0" fontId="31" fillId="0" borderId="13" xfId="0" applyFont="1" applyBorder="1" applyAlignment="1">
      <alignment horizontal="left" vertical="top"/>
    </xf>
    <xf numFmtId="0" fontId="31" fillId="0" borderId="14" xfId="0" applyFont="1" applyBorder="1" applyAlignment="1">
      <alignment horizontal="left" vertical="top"/>
    </xf>
    <xf numFmtId="0" fontId="28" fillId="0" borderId="11" xfId="0" applyFont="1" applyBorder="1" applyAlignment="1">
      <alignment horizontal="left" vertical="top"/>
    </xf>
    <xf numFmtId="0" fontId="28" fillId="0" borderId="0" xfId="0" applyFont="1" applyBorder="1" applyAlignment="1">
      <alignment horizontal="left" vertical="top"/>
    </xf>
    <xf numFmtId="0" fontId="28" fillId="0" borderId="10" xfId="0" applyFont="1" applyBorder="1" applyAlignment="1">
      <alignment horizontal="left" vertical="top"/>
    </xf>
    <xf numFmtId="0" fontId="3" fillId="0" borderId="0" xfId="3" applyAlignment="1">
      <alignment horizontal="left" vertical="top" wrapText="1"/>
    </xf>
    <xf numFmtId="0" fontId="3" fillId="0" borderId="0" xfId="3" quotePrefix="1" applyBorder="1" applyAlignment="1">
      <alignment horizontal="left" vertical="top" wrapText="1"/>
    </xf>
    <xf numFmtId="0" fontId="35" fillId="0" borderId="0" xfId="0" applyFont="1" applyAlignment="1">
      <alignment horizontal="center" vertical="center"/>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40" fillId="0" borderId="23" xfId="0" applyFont="1" applyBorder="1" applyAlignment="1">
      <alignment horizontal="left" vertical="top" wrapText="1"/>
    </xf>
    <xf numFmtId="0" fontId="40" fillId="0" borderId="0" xfId="0" applyFont="1" applyBorder="1" applyAlignment="1">
      <alignment horizontal="left" vertical="top" wrapText="1"/>
    </xf>
    <xf numFmtId="0" fontId="40" fillId="0" borderId="24"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40" fillId="0" borderId="25"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52" fillId="7" borderId="1" xfId="0"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52" fillId="0" borderId="1" xfId="0" applyFont="1" applyBorder="1" applyAlignment="1">
      <alignment horizontal="left" vertical="center"/>
    </xf>
    <xf numFmtId="0" fontId="52" fillId="0" borderId="1" xfId="0" applyFont="1" applyBorder="1" applyAlignment="1">
      <alignment horizontal="left" vertical="center" wrapText="1"/>
    </xf>
    <xf numFmtId="0" fontId="8" fillId="10" borderId="1" xfId="0" applyFont="1" applyFill="1" applyBorder="1" applyAlignment="1">
      <alignment horizontal="center" vertical="center"/>
    </xf>
    <xf numFmtId="49" fontId="8" fillId="3" borderId="1" xfId="0" applyNumberFormat="1" applyFont="1" applyFill="1" applyBorder="1" applyAlignment="1">
      <alignment horizontal="center" vertical="center" wrapText="1"/>
    </xf>
    <xf numFmtId="0" fontId="8" fillId="0" borderId="0" xfId="0" applyFont="1" applyAlignment="1">
      <alignment horizontal="center" vertical="center"/>
    </xf>
    <xf numFmtId="0" fontId="42" fillId="0" borderId="20" xfId="0" applyFont="1" applyBorder="1" applyAlignment="1">
      <alignment horizontal="left" vertical="center" wrapText="1"/>
    </xf>
    <xf numFmtId="0" fontId="42" fillId="0" borderId="21" xfId="0" applyFont="1" applyBorder="1" applyAlignment="1">
      <alignment horizontal="left" vertical="center" wrapText="1"/>
    </xf>
    <xf numFmtId="0" fontId="44" fillId="0" borderId="36" xfId="0" applyFont="1" applyBorder="1" applyAlignment="1">
      <alignment horizontal="left" vertical="center" wrapText="1"/>
    </xf>
    <xf numFmtId="0" fontId="44" fillId="0" borderId="37" xfId="0" applyFont="1" applyBorder="1" applyAlignment="1">
      <alignment horizontal="left" vertical="center" wrapText="1"/>
    </xf>
    <xf numFmtId="0" fontId="44" fillId="0" borderId="38" xfId="0" applyFont="1" applyBorder="1" applyAlignment="1">
      <alignment horizontal="left" vertical="center" wrapText="1"/>
    </xf>
    <xf numFmtId="0" fontId="43" fillId="0" borderId="28" xfId="0" applyFont="1" applyBorder="1" applyAlignment="1">
      <alignment horizontal="left" vertical="top" wrapText="1"/>
    </xf>
    <xf numFmtId="0" fontId="43" fillId="0" borderId="29" xfId="0" applyFont="1" applyBorder="1" applyAlignment="1">
      <alignment horizontal="left" vertical="top" wrapText="1"/>
    </xf>
    <xf numFmtId="0" fontId="33" fillId="0" borderId="0" xfId="0" applyFont="1" applyAlignment="1">
      <alignment horizontal="left" vertical="top" wrapText="1"/>
    </xf>
    <xf numFmtId="0" fontId="40" fillId="0" borderId="0" xfId="0" applyFont="1" applyAlignment="1">
      <alignment horizontal="left" vertical="top" wrapText="1"/>
    </xf>
    <xf numFmtId="0" fontId="40" fillId="0" borderId="41" xfId="0" applyFont="1" applyBorder="1" applyAlignment="1">
      <alignment horizontal="left" vertical="top" wrapText="1"/>
    </xf>
    <xf numFmtId="0" fontId="40" fillId="0" borderId="42" xfId="0" applyFont="1" applyBorder="1" applyAlignment="1">
      <alignment horizontal="left" vertical="top" wrapText="1"/>
    </xf>
    <xf numFmtId="0" fontId="40" fillId="0" borderId="43" xfId="0" applyFont="1" applyBorder="1" applyAlignment="1">
      <alignment horizontal="left" vertical="top" wrapText="1"/>
    </xf>
    <xf numFmtId="0" fontId="40" fillId="0" borderId="39" xfId="0" applyFont="1" applyBorder="1" applyAlignment="1">
      <alignment horizontal="left" vertical="top" wrapText="1"/>
    </xf>
    <xf numFmtId="0" fontId="40" fillId="0" borderId="40" xfId="0" applyFont="1" applyBorder="1" applyAlignment="1">
      <alignment horizontal="left" vertical="top" wrapText="1"/>
    </xf>
    <xf numFmtId="0" fontId="52" fillId="0" borderId="2" xfId="0" applyFont="1" applyBorder="1" applyAlignment="1">
      <alignment horizontal="left" vertical="top" wrapText="1"/>
    </xf>
    <xf numFmtId="0" fontId="52" fillId="0" borderId="3" xfId="0" applyFont="1" applyBorder="1" applyAlignment="1">
      <alignment horizontal="left" vertical="top" wrapText="1"/>
    </xf>
    <xf numFmtId="0" fontId="52" fillId="0" borderId="4" xfId="0" applyFont="1" applyBorder="1" applyAlignment="1">
      <alignment horizontal="left" vertical="top"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40" fillId="0" borderId="33" xfId="0" applyFont="1" applyBorder="1" applyAlignment="1">
      <alignment horizontal="left" vertical="top" wrapText="1"/>
    </xf>
    <xf numFmtId="0" fontId="40" fillId="0" borderId="34" xfId="0" applyFont="1" applyBorder="1" applyAlignment="1">
      <alignment horizontal="left" vertical="top" wrapText="1"/>
    </xf>
    <xf numFmtId="0" fontId="40" fillId="0" borderId="35" xfId="0" applyFont="1" applyBorder="1" applyAlignment="1">
      <alignment horizontal="left" vertical="top" wrapText="1"/>
    </xf>
    <xf numFmtId="0" fontId="52" fillId="0" borderId="1" xfId="0" applyFont="1" applyFill="1" applyBorder="1" applyAlignment="1">
      <alignment horizontal="left" vertical="center" wrapText="1"/>
    </xf>
    <xf numFmtId="0" fontId="27" fillId="2" borderId="7" xfId="0" applyFont="1" applyFill="1" applyBorder="1" applyAlignment="1" applyProtection="1">
      <alignment horizontal="center"/>
    </xf>
    <xf numFmtId="0" fontId="27" fillId="2" borderId="8" xfId="0" applyFont="1" applyFill="1" applyBorder="1" applyAlignment="1" applyProtection="1">
      <alignment horizontal="center"/>
    </xf>
    <xf numFmtId="0" fontId="27" fillId="2" borderId="5" xfId="0" applyFont="1" applyFill="1" applyBorder="1" applyAlignment="1" applyProtection="1">
      <alignment horizontal="center"/>
    </xf>
    <xf numFmtId="0" fontId="2" fillId="3" borderId="7" xfId="0" applyFont="1" applyFill="1" applyBorder="1" applyAlignment="1" applyProtection="1">
      <alignment horizontal="center"/>
    </xf>
    <xf numFmtId="0" fontId="2" fillId="3" borderId="8" xfId="0" applyFont="1" applyFill="1" applyBorder="1" applyAlignment="1" applyProtection="1">
      <alignment horizontal="center"/>
    </xf>
    <xf numFmtId="0" fontId="2" fillId="3" borderId="5" xfId="0" applyFont="1" applyFill="1" applyBorder="1" applyAlignment="1" applyProtection="1">
      <alignment horizontal="center"/>
    </xf>
    <xf numFmtId="0" fontId="2" fillId="2" borderId="1" xfId="0" applyFont="1" applyFill="1" applyBorder="1" applyAlignment="1" applyProtection="1">
      <alignment horizont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F37321"/>
      <color rgb="FF8DC63F"/>
      <color rgb="FF41474F"/>
      <color rgb="FF00CC00"/>
      <color rgb="FF33CC33"/>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9459720545754"/>
          <c:y val="3.3836246408849323E-2"/>
          <c:w val="0.63412486500020548"/>
          <c:h val="0.75476124427311653"/>
        </c:manualLayout>
      </c:layout>
      <c:lineChart>
        <c:grouping val="standard"/>
        <c:varyColors val="0"/>
        <c:ser>
          <c:idx val="0"/>
          <c:order val="0"/>
          <c:tx>
            <c:v>Sub-Catchment Area Total (All Material Types)</c:v>
          </c:tx>
          <c:spPr>
            <a:ln>
              <a:solidFill>
                <a:srgbClr val="41474F"/>
              </a:solidFill>
            </a:ln>
          </c:spPr>
          <c:marker>
            <c:symbol val="none"/>
          </c:marker>
          <c:cat>
            <c:strRef>
              <c:f>'4-Material Type'!$C$9:$Z$9</c:f>
              <c:strCache>
                <c:ptCount val="2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strCache>
            </c:strRef>
          </c:cat>
          <c:val>
            <c:numRef>
              <c:f>'4-Material Type'!$C$194:$Z$194</c:f>
              <c:numCache>
                <c:formatCode>_-* #,##0_-;\-* #,##0_-;_-* "-"??_-;_-@_-</c:formatCode>
                <c:ptCount val="24"/>
                <c:pt idx="0">
                  <c:v>148492.96597261328</c:v>
                </c:pt>
                <c:pt idx="1">
                  <c:v>150325.29098598773</c:v>
                </c:pt>
                <c:pt idx="2">
                  <c:v>152180.22592524407</c:v>
                </c:pt>
                <c:pt idx="3">
                  <c:v>154058.04978496302</c:v>
                </c:pt>
                <c:pt idx="4">
                  <c:v>155959.04500237101</c:v>
                </c:pt>
                <c:pt idx="5">
                  <c:v>157883.49749982159</c:v>
                </c:pt>
                <c:pt idx="6">
                  <c:v>159831.69672779922</c:v>
                </c:pt>
                <c:pt idx="7">
                  <c:v>161803.93570845528</c:v>
                </c:pt>
                <c:pt idx="8">
                  <c:v>163800.51107968006</c:v>
                </c:pt>
                <c:pt idx="9">
                  <c:v>165821.72313971908</c:v>
                </c:pt>
                <c:pt idx="10">
                  <c:v>167867.87589234035</c:v>
                </c:pt>
                <c:pt idx="11">
                  <c:v>169939.27709255813</c:v>
                </c:pt>
                <c:pt idx="12">
                  <c:v>172036.23829292157</c:v>
                </c:pt>
                <c:pt idx="13">
                  <c:v>174159.07489037424</c:v>
                </c:pt>
                <c:pt idx="14">
                  <c:v>176308.10617369201</c:v>
                </c:pt>
                <c:pt idx="15">
                  <c:v>178483.65537150594</c:v>
                </c:pt>
                <c:pt idx="16">
                  <c:v>180686.04970091829</c:v>
                </c:pt>
                <c:pt idx="17">
                  <c:v>182915.62041671824</c:v>
                </c:pt>
                <c:pt idx="18">
                  <c:v>185172.70286120434</c:v>
                </c:pt>
                <c:pt idx="19">
                  <c:v>187457.63651462272</c:v>
                </c:pt>
                <c:pt idx="20">
                  <c:v>189770.765046227</c:v>
                </c:pt>
                <c:pt idx="21">
                  <c:v>192112.4363659684</c:v>
                </c:pt>
                <c:pt idx="22">
                  <c:v>194483.00267682373</c:v>
                </c:pt>
                <c:pt idx="23">
                  <c:v>196882.82052776916</c:v>
                </c:pt>
              </c:numCache>
            </c:numRef>
          </c:val>
          <c:smooth val="0"/>
        </c:ser>
        <c:ser>
          <c:idx val="1"/>
          <c:order val="1"/>
          <c:tx>
            <c:v>Subtotal of selected Material Types</c:v>
          </c:tx>
          <c:spPr>
            <a:ln>
              <a:solidFill>
                <a:srgbClr val="8DC63F"/>
              </a:solidFill>
            </a:ln>
          </c:spPr>
          <c:marker>
            <c:symbol val="none"/>
          </c:marker>
          <c:val>
            <c:numRef>
              <c:f>'4-Material Type'!$C$191:$Z$191</c:f>
              <c:numCache>
                <c:formatCode>_-* #,##0_-;\-* #,##0_-;_-* "-"??_-;_-@_-</c:formatCode>
                <c:ptCount val="24"/>
                <c:pt idx="0">
                  <c:v>148492.96597261328</c:v>
                </c:pt>
                <c:pt idx="1">
                  <c:v>150325.29098598773</c:v>
                </c:pt>
                <c:pt idx="2">
                  <c:v>152180.22592524407</c:v>
                </c:pt>
                <c:pt idx="3">
                  <c:v>154058.04978496302</c:v>
                </c:pt>
                <c:pt idx="4">
                  <c:v>155959.04500237101</c:v>
                </c:pt>
                <c:pt idx="5">
                  <c:v>157883.49749982159</c:v>
                </c:pt>
                <c:pt idx="6">
                  <c:v>159831.69672779922</c:v>
                </c:pt>
                <c:pt idx="7">
                  <c:v>161803.93570845528</c:v>
                </c:pt>
                <c:pt idx="8">
                  <c:v>163800.51107968006</c:v>
                </c:pt>
                <c:pt idx="9">
                  <c:v>165821.72313971908</c:v>
                </c:pt>
                <c:pt idx="10">
                  <c:v>167867.87589234035</c:v>
                </c:pt>
                <c:pt idx="11">
                  <c:v>169939.27709255813</c:v>
                </c:pt>
                <c:pt idx="12">
                  <c:v>172036.23829292157</c:v>
                </c:pt>
                <c:pt idx="13">
                  <c:v>174159.07489037424</c:v>
                </c:pt>
                <c:pt idx="14">
                  <c:v>176308.10617369201</c:v>
                </c:pt>
                <c:pt idx="15">
                  <c:v>178483.65537150594</c:v>
                </c:pt>
                <c:pt idx="16">
                  <c:v>180686.04970091829</c:v>
                </c:pt>
                <c:pt idx="17">
                  <c:v>182915.62041671824</c:v>
                </c:pt>
                <c:pt idx="18">
                  <c:v>185172.70286120434</c:v>
                </c:pt>
                <c:pt idx="19">
                  <c:v>187457.63651462272</c:v>
                </c:pt>
                <c:pt idx="20">
                  <c:v>189770.765046227</c:v>
                </c:pt>
                <c:pt idx="21">
                  <c:v>192112.4363659684</c:v>
                </c:pt>
                <c:pt idx="22">
                  <c:v>194483.00267682373</c:v>
                </c:pt>
                <c:pt idx="23">
                  <c:v>196882.82052776916</c:v>
                </c:pt>
              </c:numCache>
            </c:numRef>
          </c:val>
          <c:smooth val="0"/>
        </c:ser>
        <c:dLbls>
          <c:showLegendKey val="0"/>
          <c:showVal val="0"/>
          <c:showCatName val="0"/>
          <c:showSerName val="0"/>
          <c:showPercent val="0"/>
          <c:showBubbleSize val="0"/>
        </c:dLbls>
        <c:marker val="1"/>
        <c:smooth val="0"/>
        <c:axId val="92272896"/>
        <c:axId val="92287360"/>
      </c:lineChart>
      <c:catAx>
        <c:axId val="92272896"/>
        <c:scaling>
          <c:orientation val="minMax"/>
        </c:scaling>
        <c:delete val="0"/>
        <c:axPos val="b"/>
        <c:title>
          <c:tx>
            <c:rich>
              <a:bodyPr/>
              <a:lstStyle/>
              <a:p>
                <a:pPr>
                  <a:defRPr/>
                </a:pPr>
                <a:r>
                  <a:rPr lang="en-US" sz="1200"/>
                  <a:t>Year</a:t>
                </a:r>
              </a:p>
            </c:rich>
          </c:tx>
          <c:layout/>
          <c:overlay val="0"/>
        </c:title>
        <c:majorTickMark val="out"/>
        <c:minorTickMark val="none"/>
        <c:tickLblPos val="nextTo"/>
        <c:crossAx val="92287360"/>
        <c:crosses val="autoZero"/>
        <c:auto val="1"/>
        <c:lblAlgn val="ctr"/>
        <c:lblOffset val="100"/>
        <c:noMultiLvlLbl val="0"/>
      </c:catAx>
      <c:valAx>
        <c:axId val="92287360"/>
        <c:scaling>
          <c:orientation val="minMax"/>
        </c:scaling>
        <c:delete val="0"/>
        <c:axPos val="l"/>
        <c:majorGridlines/>
        <c:title>
          <c:tx>
            <c:rich>
              <a:bodyPr rot="-5400000" vert="horz"/>
              <a:lstStyle/>
              <a:p>
                <a:pPr>
                  <a:defRPr/>
                </a:pPr>
                <a:r>
                  <a:rPr lang="en-AU" sz="1200"/>
                  <a:t>Tonnes</a:t>
                </a:r>
              </a:p>
            </c:rich>
          </c:tx>
          <c:layout>
            <c:manualLayout>
              <c:xMode val="edge"/>
              <c:yMode val="edge"/>
              <c:x val="1.099332548095799E-2"/>
              <c:y val="0.3489158636471405"/>
            </c:manualLayout>
          </c:layout>
          <c:overlay val="0"/>
        </c:title>
        <c:numFmt formatCode="_-* #,##0_-;\-* #,##0_-;_-* &quot;-&quot;??_-;_-@_-" sourceLinked="1"/>
        <c:majorTickMark val="out"/>
        <c:minorTickMark val="none"/>
        <c:tickLblPos val="nextTo"/>
        <c:crossAx val="92272896"/>
        <c:crosses val="autoZero"/>
        <c:crossBetween val="between"/>
      </c:valAx>
    </c:plotArea>
    <c:legend>
      <c:legendPos val="r"/>
      <c:layout>
        <c:manualLayout>
          <c:xMode val="edge"/>
          <c:yMode val="edge"/>
          <c:x val="0.77146087995575374"/>
          <c:y val="0.33666155690599991"/>
          <c:w val="0.2077753108265164"/>
          <c:h val="0.17117202295648767"/>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1.jp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11</xdr:col>
      <xdr:colOff>38100</xdr:colOff>
      <xdr:row>0</xdr:row>
      <xdr:rowOff>60325</xdr:rowOff>
    </xdr:from>
    <xdr:to>
      <xdr:col>13</xdr:col>
      <xdr:colOff>186308</xdr:colOff>
      <xdr:row>1</xdr:row>
      <xdr:rowOff>133444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0" y="60325"/>
          <a:ext cx="1367408" cy="501744"/>
        </a:xfrm>
        <a:prstGeom prst="rect">
          <a:avLst/>
        </a:prstGeom>
      </xdr:spPr>
    </xdr:pic>
    <xdr:clientData/>
  </xdr:twoCellAnchor>
  <xdr:twoCellAnchor editAs="oneCell">
    <xdr:from>
      <xdr:col>0</xdr:col>
      <xdr:colOff>38100</xdr:colOff>
      <xdr:row>0</xdr:row>
      <xdr:rowOff>9525</xdr:rowOff>
    </xdr:from>
    <xdr:to>
      <xdr:col>1</xdr:col>
      <xdr:colOff>1659761</xdr:colOff>
      <xdr:row>2</xdr:row>
      <xdr:rowOff>57150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633" r="-1"/>
        <a:stretch/>
      </xdr:blipFill>
      <xdr:spPr>
        <a:xfrm>
          <a:off x="38100" y="9525"/>
          <a:ext cx="1955036" cy="666750"/>
        </a:xfrm>
        <a:prstGeom prst="rect">
          <a:avLst/>
        </a:prstGeom>
      </xdr:spPr>
    </xdr:pic>
    <xdr:clientData/>
  </xdr:twoCellAnchor>
  <xdr:twoCellAnchor editAs="oneCell">
    <xdr:from>
      <xdr:col>1</xdr:col>
      <xdr:colOff>1438274</xdr:colOff>
      <xdr:row>0</xdr:row>
      <xdr:rowOff>123825</xdr:rowOff>
    </xdr:from>
    <xdr:to>
      <xdr:col>3</xdr:col>
      <xdr:colOff>285749</xdr:colOff>
      <xdr:row>1</xdr:row>
      <xdr:rowOff>134140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71649" y="123825"/>
          <a:ext cx="1457325" cy="438940"/>
        </a:xfrm>
        <a:prstGeom prst="rect">
          <a:avLst/>
        </a:prstGeom>
      </xdr:spPr>
    </xdr:pic>
    <xdr:clientData/>
  </xdr:twoCellAnchor>
  <xdr:twoCellAnchor editAs="oneCell">
    <xdr:from>
      <xdr:col>1</xdr:col>
      <xdr:colOff>219075</xdr:colOff>
      <xdr:row>32</xdr:row>
      <xdr:rowOff>28575</xdr:rowOff>
    </xdr:from>
    <xdr:to>
      <xdr:col>12</xdr:col>
      <xdr:colOff>381000</xdr:colOff>
      <xdr:row>36</xdr:row>
      <xdr:rowOff>1620138</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2450" y="6934200"/>
          <a:ext cx="7886700" cy="39918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609600</xdr:colOff>
      <xdr:row>0</xdr:row>
      <xdr:rowOff>95250</xdr:rowOff>
    </xdr:from>
    <xdr:to>
      <xdr:col>25</xdr:col>
      <xdr:colOff>595884</xdr:colOff>
      <xdr:row>2</xdr:row>
      <xdr:rowOff>178855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26425" y="95250"/>
          <a:ext cx="1395984" cy="5122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6042025</xdr:colOff>
      <xdr:row>0</xdr:row>
      <xdr:rowOff>88900</xdr:rowOff>
    </xdr:from>
    <xdr:to>
      <xdr:col>1</xdr:col>
      <xdr:colOff>7066533</xdr:colOff>
      <xdr:row>2</xdr:row>
      <xdr:rowOff>83396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27775" y="88900"/>
          <a:ext cx="1024508" cy="375496"/>
        </a:xfrm>
        <a:prstGeom prst="rect">
          <a:avLst/>
        </a:prstGeom>
      </xdr:spPr>
    </xdr:pic>
    <xdr:clientData/>
  </xdr:twoCellAnchor>
  <xdr:twoCellAnchor editAs="oneCell">
    <xdr:from>
      <xdr:col>0</xdr:col>
      <xdr:colOff>0</xdr:colOff>
      <xdr:row>0</xdr:row>
      <xdr:rowOff>0</xdr:rowOff>
    </xdr:from>
    <xdr:to>
      <xdr:col>1</xdr:col>
      <xdr:colOff>1666875</xdr:colOff>
      <xdr:row>3</xdr:row>
      <xdr:rowOff>17881</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938"/>
        <a:stretch/>
      </xdr:blipFill>
      <xdr:spPr>
        <a:xfrm>
          <a:off x="0" y="0"/>
          <a:ext cx="1952625" cy="637006"/>
        </a:xfrm>
        <a:prstGeom prst="rect">
          <a:avLst/>
        </a:prstGeom>
      </xdr:spPr>
    </xdr:pic>
    <xdr:clientData/>
  </xdr:twoCellAnchor>
  <xdr:twoCellAnchor editAs="oneCell">
    <xdr:from>
      <xdr:col>1</xdr:col>
      <xdr:colOff>1543050</xdr:colOff>
      <xdr:row>0</xdr:row>
      <xdr:rowOff>70169</xdr:rowOff>
    </xdr:from>
    <xdr:to>
      <xdr:col>1</xdr:col>
      <xdr:colOff>2922903</xdr:colOff>
      <xdr:row>2</xdr:row>
      <xdr:rowOff>104775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2650" y="70169"/>
          <a:ext cx="1379853" cy="415606"/>
        </a:xfrm>
        <a:prstGeom prst="rect">
          <a:avLst/>
        </a:prstGeom>
      </xdr:spPr>
    </xdr:pic>
    <xdr:clientData/>
  </xdr:twoCellAnchor>
  <xdr:twoCellAnchor>
    <xdr:from>
      <xdr:col>1</xdr:col>
      <xdr:colOff>552451</xdr:colOff>
      <xdr:row>18</xdr:row>
      <xdr:rowOff>114300</xdr:rowOff>
    </xdr:from>
    <xdr:to>
      <xdr:col>1</xdr:col>
      <xdr:colOff>6057901</xdr:colOff>
      <xdr:row>19</xdr:row>
      <xdr:rowOff>714375</xdr:rowOff>
    </xdr:to>
    <xdr:grpSp>
      <xdr:nvGrpSpPr>
        <xdr:cNvPr id="6" name="Group 5"/>
        <xdr:cNvGrpSpPr/>
      </xdr:nvGrpSpPr>
      <xdr:grpSpPr>
        <a:xfrm>
          <a:off x="838201" y="9182100"/>
          <a:ext cx="5505450" cy="1952625"/>
          <a:chOff x="981076" y="7448550"/>
          <a:chExt cx="5505450" cy="1952625"/>
        </a:xfrm>
      </xdr:grpSpPr>
      <xdr:pic>
        <xdr:nvPicPr>
          <xdr:cNvPr id="11" name="Picture 1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118" r="70360" b="55629"/>
          <a:stretch/>
        </xdr:blipFill>
        <xdr:spPr>
          <a:xfrm>
            <a:off x="981076" y="7448550"/>
            <a:ext cx="5505450" cy="1952625"/>
          </a:xfrm>
          <a:prstGeom prst="rect">
            <a:avLst/>
          </a:prstGeom>
        </xdr:spPr>
      </xdr:pic>
      <xdr:sp macro="" textlink="">
        <xdr:nvSpPr>
          <xdr:cNvPr id="12" name="Oval 11"/>
          <xdr:cNvSpPr/>
        </xdr:nvSpPr>
        <xdr:spPr>
          <a:xfrm>
            <a:off x="3731534" y="7826477"/>
            <a:ext cx="1320617" cy="119677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304799</xdr:colOff>
      <xdr:row>22</xdr:row>
      <xdr:rowOff>114299</xdr:rowOff>
    </xdr:from>
    <xdr:to>
      <xdr:col>1</xdr:col>
      <xdr:colOff>5864282</xdr:colOff>
      <xdr:row>22</xdr:row>
      <xdr:rowOff>2028825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4118" r="71401" b="55917"/>
        <a:stretch/>
      </xdr:blipFill>
      <xdr:spPr>
        <a:xfrm>
          <a:off x="914399" y="10096499"/>
          <a:ext cx="5559483" cy="1914526"/>
        </a:xfrm>
        <a:prstGeom prst="rect">
          <a:avLst/>
        </a:prstGeom>
      </xdr:spPr>
    </xdr:pic>
    <xdr:clientData/>
  </xdr:twoCellAnchor>
  <xdr:twoCellAnchor>
    <xdr:from>
      <xdr:col>1</xdr:col>
      <xdr:colOff>3217184</xdr:colOff>
      <xdr:row>22</xdr:row>
      <xdr:rowOff>863702</xdr:rowOff>
    </xdr:from>
    <xdr:to>
      <xdr:col>1</xdr:col>
      <xdr:colOff>4537801</xdr:colOff>
      <xdr:row>22</xdr:row>
      <xdr:rowOff>2060472</xdr:rowOff>
    </xdr:to>
    <xdr:sp macro="" textlink="">
      <xdr:nvSpPr>
        <xdr:cNvPr id="14" name="Oval 13"/>
        <xdr:cNvSpPr/>
      </xdr:nvSpPr>
      <xdr:spPr>
        <a:xfrm>
          <a:off x="3826784" y="10845902"/>
          <a:ext cx="1320617" cy="119677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1095374</xdr:colOff>
      <xdr:row>24</xdr:row>
      <xdr:rowOff>47623</xdr:rowOff>
    </xdr:from>
    <xdr:to>
      <xdr:col>1</xdr:col>
      <xdr:colOff>5886450</xdr:colOff>
      <xdr:row>26</xdr:row>
      <xdr:rowOff>1230302</xdr:rowOff>
    </xdr:to>
    <xdr:pic>
      <xdr:nvPicPr>
        <xdr:cNvPr id="8" name="Picture 7"/>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4695" r="73106" b="25087"/>
        <a:stretch/>
      </xdr:blipFill>
      <xdr:spPr>
        <a:xfrm>
          <a:off x="1704974" y="12677773"/>
          <a:ext cx="4791076" cy="3525829"/>
        </a:xfrm>
        <a:prstGeom prst="rect">
          <a:avLst/>
        </a:prstGeom>
      </xdr:spPr>
    </xdr:pic>
    <xdr:clientData/>
  </xdr:twoCellAnchor>
  <xdr:twoCellAnchor>
    <xdr:from>
      <xdr:col>1</xdr:col>
      <xdr:colOff>2426609</xdr:colOff>
      <xdr:row>25</xdr:row>
      <xdr:rowOff>768451</xdr:rowOff>
    </xdr:from>
    <xdr:to>
      <xdr:col>1</xdr:col>
      <xdr:colOff>3857625</xdr:colOff>
      <xdr:row>26</xdr:row>
      <xdr:rowOff>933449</xdr:rowOff>
    </xdr:to>
    <xdr:sp macro="" textlink="">
      <xdr:nvSpPr>
        <xdr:cNvPr id="15" name="Oval 14"/>
        <xdr:cNvSpPr/>
      </xdr:nvSpPr>
      <xdr:spPr>
        <a:xfrm>
          <a:off x="3036209" y="14379676"/>
          <a:ext cx="1431016" cy="133657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85725</xdr:colOff>
      <xdr:row>28</xdr:row>
      <xdr:rowOff>600075</xdr:rowOff>
    </xdr:from>
    <xdr:to>
      <xdr:col>1</xdr:col>
      <xdr:colOff>7048501</xdr:colOff>
      <xdr:row>29</xdr:row>
      <xdr:rowOff>714375</xdr:rowOff>
    </xdr:to>
    <xdr:pic>
      <xdr:nvPicPr>
        <xdr:cNvPr id="17" name="Picture 16"/>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50" t="32560" r="67471" b="57788"/>
        <a:stretch/>
      </xdr:blipFill>
      <xdr:spPr>
        <a:xfrm>
          <a:off x="371475" y="19345275"/>
          <a:ext cx="6962776" cy="790575"/>
        </a:xfrm>
        <a:prstGeom prst="rect">
          <a:avLst/>
        </a:prstGeom>
      </xdr:spPr>
    </xdr:pic>
    <xdr:clientData/>
  </xdr:twoCellAnchor>
  <xdr:twoCellAnchor>
    <xdr:from>
      <xdr:col>1</xdr:col>
      <xdr:colOff>5055509</xdr:colOff>
      <xdr:row>29</xdr:row>
      <xdr:rowOff>76200</xdr:rowOff>
    </xdr:from>
    <xdr:to>
      <xdr:col>1</xdr:col>
      <xdr:colOff>5629275</xdr:colOff>
      <xdr:row>29</xdr:row>
      <xdr:rowOff>590550</xdr:rowOff>
    </xdr:to>
    <xdr:sp macro="" textlink="">
      <xdr:nvSpPr>
        <xdr:cNvPr id="18" name="Oval 17"/>
        <xdr:cNvSpPr/>
      </xdr:nvSpPr>
      <xdr:spPr>
        <a:xfrm>
          <a:off x="5665109" y="16906875"/>
          <a:ext cx="573766" cy="5143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5807984</xdr:colOff>
      <xdr:row>29</xdr:row>
      <xdr:rowOff>323850</xdr:rowOff>
    </xdr:from>
    <xdr:to>
      <xdr:col>1</xdr:col>
      <xdr:colOff>6200775</xdr:colOff>
      <xdr:row>29</xdr:row>
      <xdr:rowOff>666750</xdr:rowOff>
    </xdr:to>
    <xdr:sp macro="" textlink="">
      <xdr:nvSpPr>
        <xdr:cNvPr id="19" name="Oval 18"/>
        <xdr:cNvSpPr/>
      </xdr:nvSpPr>
      <xdr:spPr>
        <a:xfrm>
          <a:off x="6093734" y="19745325"/>
          <a:ext cx="392791" cy="3429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781050</xdr:colOff>
      <xdr:row>0</xdr:row>
      <xdr:rowOff>76200</xdr:rowOff>
    </xdr:from>
    <xdr:to>
      <xdr:col>12</xdr:col>
      <xdr:colOff>990600</xdr:colOff>
      <xdr:row>2</xdr:row>
      <xdr:rowOff>199788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87525" y="76200"/>
          <a:ext cx="1504950" cy="5522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781050</xdr:colOff>
      <xdr:row>0</xdr:row>
      <xdr:rowOff>76200</xdr:rowOff>
    </xdr:from>
    <xdr:to>
      <xdr:col>12</xdr:col>
      <xdr:colOff>990600</xdr:colOff>
      <xdr:row>2</xdr:row>
      <xdr:rowOff>199788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87425" y="76200"/>
          <a:ext cx="1504950" cy="552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2743199</xdr:colOff>
      <xdr:row>2</xdr:row>
      <xdr:rowOff>152400</xdr:rowOff>
    </xdr:from>
    <xdr:to>
      <xdr:col>15</xdr:col>
      <xdr:colOff>6934200</xdr:colOff>
      <xdr:row>3</xdr:row>
      <xdr:rowOff>838154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98499" y="304800"/>
          <a:ext cx="4191001" cy="1523954"/>
        </a:xfrm>
        <a:prstGeom prst="rect">
          <a:avLst/>
        </a:prstGeom>
      </xdr:spPr>
    </xdr:pic>
    <xdr:clientData/>
  </xdr:twoCellAnchor>
  <xdr:twoCellAnchor editAs="oneCell">
    <xdr:from>
      <xdr:col>2</xdr:col>
      <xdr:colOff>4800600</xdr:colOff>
      <xdr:row>2</xdr:row>
      <xdr:rowOff>457200</xdr:rowOff>
    </xdr:from>
    <xdr:to>
      <xdr:col>3</xdr:col>
      <xdr:colOff>2476500</xdr:colOff>
      <xdr:row>4</xdr:row>
      <xdr:rowOff>128481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4400" y="609600"/>
          <a:ext cx="5486400" cy="1652481"/>
        </a:xfrm>
        <a:prstGeom prst="rect">
          <a:avLst/>
        </a:prstGeom>
      </xdr:spPr>
    </xdr:pic>
    <xdr:clientData/>
  </xdr:twoCellAnchor>
  <xdr:twoCellAnchor editAs="oneCell">
    <xdr:from>
      <xdr:col>0</xdr:col>
      <xdr:colOff>0</xdr:colOff>
      <xdr:row>2</xdr:row>
      <xdr:rowOff>114300</xdr:rowOff>
    </xdr:from>
    <xdr:to>
      <xdr:col>2</xdr:col>
      <xdr:colOff>5327854</xdr:colOff>
      <xdr:row>4</xdr:row>
      <xdr:rowOff>647700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6700"/>
          <a:ext cx="9061654" cy="251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6526489</xdr:colOff>
      <xdr:row>0</xdr:row>
      <xdr:rowOff>66676</xdr:rowOff>
    </xdr:from>
    <xdr:to>
      <xdr:col>1</xdr:col>
      <xdr:colOff>7720583</xdr:colOff>
      <xdr:row>2</xdr:row>
      <xdr:rowOff>123826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6089" y="66676"/>
          <a:ext cx="1194094" cy="438150"/>
        </a:xfrm>
        <a:prstGeom prst="rect">
          <a:avLst/>
        </a:prstGeom>
      </xdr:spPr>
    </xdr:pic>
    <xdr:clientData/>
  </xdr:twoCellAnchor>
  <xdr:twoCellAnchor editAs="oneCell">
    <xdr:from>
      <xdr:col>0</xdr:col>
      <xdr:colOff>0</xdr:colOff>
      <xdr:row>0</xdr:row>
      <xdr:rowOff>0</xdr:rowOff>
    </xdr:from>
    <xdr:to>
      <xdr:col>1</xdr:col>
      <xdr:colOff>1415541</xdr:colOff>
      <xdr:row>2</xdr:row>
      <xdr:rowOff>180975</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110"/>
        <a:stretch/>
      </xdr:blipFill>
      <xdr:spPr>
        <a:xfrm>
          <a:off x="0" y="0"/>
          <a:ext cx="1739391" cy="561975"/>
        </a:xfrm>
        <a:prstGeom prst="rect">
          <a:avLst/>
        </a:prstGeom>
      </xdr:spPr>
    </xdr:pic>
    <xdr:clientData/>
  </xdr:twoCellAnchor>
  <xdr:twoCellAnchor editAs="oneCell">
    <xdr:from>
      <xdr:col>1</xdr:col>
      <xdr:colOff>1343025</xdr:colOff>
      <xdr:row>0</xdr:row>
      <xdr:rowOff>104775</xdr:rowOff>
    </xdr:from>
    <xdr:to>
      <xdr:col>1</xdr:col>
      <xdr:colOff>2590800</xdr:colOff>
      <xdr:row>2</xdr:row>
      <xdr:rowOff>99600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6875" y="104775"/>
          <a:ext cx="1247775" cy="375825"/>
        </a:xfrm>
        <a:prstGeom prst="rect">
          <a:avLst/>
        </a:prstGeom>
      </xdr:spPr>
    </xdr:pic>
    <xdr:clientData/>
  </xdr:twoCellAnchor>
  <xdr:twoCellAnchor>
    <xdr:from>
      <xdr:col>1</xdr:col>
      <xdr:colOff>447676</xdr:colOff>
      <xdr:row>13</xdr:row>
      <xdr:rowOff>238125</xdr:rowOff>
    </xdr:from>
    <xdr:to>
      <xdr:col>1</xdr:col>
      <xdr:colOff>7305675</xdr:colOff>
      <xdr:row>14</xdr:row>
      <xdr:rowOff>1817508</xdr:rowOff>
    </xdr:to>
    <xdr:grpSp>
      <xdr:nvGrpSpPr>
        <xdr:cNvPr id="12" name="Group 11"/>
        <xdr:cNvGrpSpPr/>
      </xdr:nvGrpSpPr>
      <xdr:grpSpPr>
        <a:xfrm>
          <a:off x="771526" y="5362575"/>
          <a:ext cx="6857999" cy="1836558"/>
          <a:chOff x="4743451" y="5381625"/>
          <a:chExt cx="6857999" cy="1836558"/>
        </a:xfrm>
      </xdr:grpSpPr>
      <xdr:pic>
        <xdr:nvPicPr>
          <xdr:cNvPr id="11" name="Picture 1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15098" r="70438" b="60815"/>
          <a:stretch/>
        </xdr:blipFill>
        <xdr:spPr>
          <a:xfrm>
            <a:off x="4743451" y="5381625"/>
            <a:ext cx="6857999" cy="1836558"/>
          </a:xfrm>
          <a:prstGeom prst="rect">
            <a:avLst/>
          </a:prstGeom>
        </xdr:spPr>
      </xdr:pic>
      <xdr:sp macro="" textlink="">
        <xdr:nvSpPr>
          <xdr:cNvPr id="6" name="Oval 5"/>
          <xdr:cNvSpPr/>
        </xdr:nvSpPr>
        <xdr:spPr>
          <a:xfrm>
            <a:off x="8574022" y="5905500"/>
            <a:ext cx="1008127" cy="10234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2343150</xdr:colOff>
      <xdr:row>17</xdr:row>
      <xdr:rowOff>0</xdr:rowOff>
    </xdr:from>
    <xdr:to>
      <xdr:col>1</xdr:col>
      <xdr:colOff>5593509</xdr:colOff>
      <xdr:row>19</xdr:row>
      <xdr:rowOff>1084128</xdr:rowOff>
    </xdr:to>
    <xdr:grpSp>
      <xdr:nvGrpSpPr>
        <xdr:cNvPr id="15" name="Group 14"/>
        <xdr:cNvGrpSpPr/>
      </xdr:nvGrpSpPr>
      <xdr:grpSpPr>
        <a:xfrm>
          <a:off x="2667000" y="7943850"/>
          <a:ext cx="3250359" cy="3332028"/>
          <a:chOff x="2667000" y="7943850"/>
          <a:chExt cx="3250359" cy="3332028"/>
        </a:xfrm>
      </xdr:grpSpPr>
      <xdr:pic>
        <xdr:nvPicPr>
          <xdr:cNvPr id="14" name="Picture 1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4695" r="81155" b="26528"/>
          <a:stretch/>
        </xdr:blipFill>
        <xdr:spPr>
          <a:xfrm>
            <a:off x="2667000" y="7943850"/>
            <a:ext cx="3250359" cy="3332028"/>
          </a:xfrm>
          <a:prstGeom prst="rect">
            <a:avLst/>
          </a:prstGeom>
        </xdr:spPr>
      </xdr:pic>
      <xdr:sp macro="" textlink="">
        <xdr:nvSpPr>
          <xdr:cNvPr id="9" name="Oval 8"/>
          <xdr:cNvSpPr/>
        </xdr:nvSpPr>
        <xdr:spPr>
          <a:xfrm>
            <a:off x="4206941" y="9627366"/>
            <a:ext cx="1428580" cy="1385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361950</xdr:colOff>
      <xdr:row>0</xdr:row>
      <xdr:rowOff>28575</xdr:rowOff>
    </xdr:from>
    <xdr:to>
      <xdr:col>19</xdr:col>
      <xdr:colOff>281559</xdr:colOff>
      <xdr:row>2</xdr:row>
      <xdr:rowOff>87715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950" y="28575"/>
          <a:ext cx="1329309" cy="487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1133473</xdr:colOff>
      <xdr:row>7</xdr:row>
      <xdr:rowOff>185737</xdr:rowOff>
    </xdr:from>
    <xdr:to>
      <xdr:col>6</xdr:col>
      <xdr:colOff>371474</xdr:colOff>
      <xdr:row>29</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2190750</xdr:colOff>
      <xdr:row>0</xdr:row>
      <xdr:rowOff>123825</xdr:rowOff>
    </xdr:from>
    <xdr:to>
      <xdr:col>6</xdr:col>
      <xdr:colOff>214884</xdr:colOff>
      <xdr:row>2</xdr:row>
      <xdr:rowOff>165489</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5450" y="123825"/>
          <a:ext cx="1281684" cy="470289"/>
        </a:xfrm>
        <a:prstGeom prst="rect">
          <a:avLst/>
        </a:prstGeom>
      </xdr:spPr>
    </xdr:pic>
    <xdr:clientData/>
  </xdr:twoCellAnchor>
  <xdr:twoCellAnchor editAs="oneCell">
    <xdr:from>
      <xdr:col>0</xdr:col>
      <xdr:colOff>0</xdr:colOff>
      <xdr:row>0</xdr:row>
      <xdr:rowOff>0</xdr:rowOff>
    </xdr:from>
    <xdr:to>
      <xdr:col>0</xdr:col>
      <xdr:colOff>1562101</xdr:colOff>
      <xdr:row>2</xdr:row>
      <xdr:rowOff>184592</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535" r="10776"/>
        <a:stretch/>
      </xdr:blipFill>
      <xdr:spPr>
        <a:xfrm>
          <a:off x="0" y="0"/>
          <a:ext cx="1562101" cy="613217"/>
        </a:xfrm>
        <a:prstGeom prst="rect">
          <a:avLst/>
        </a:prstGeom>
      </xdr:spPr>
    </xdr:pic>
    <xdr:clientData/>
  </xdr:twoCellAnchor>
  <xdr:twoCellAnchor editAs="oneCell">
    <xdr:from>
      <xdr:col>0</xdr:col>
      <xdr:colOff>1724025</xdr:colOff>
      <xdr:row>0</xdr:row>
      <xdr:rowOff>38100</xdr:rowOff>
    </xdr:from>
    <xdr:to>
      <xdr:col>1</xdr:col>
      <xdr:colOff>499153</xdr:colOff>
      <xdr:row>2</xdr:row>
      <xdr:rowOff>38100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24025" y="38100"/>
          <a:ext cx="1423078" cy="42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56276</xdr:colOff>
      <xdr:row>0</xdr:row>
      <xdr:rowOff>43741</xdr:rowOff>
    </xdr:from>
    <xdr:to>
      <xdr:col>25</xdr:col>
      <xdr:colOff>633981</xdr:colOff>
      <xdr:row>2</xdr:row>
      <xdr:rowOff>85725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68476" y="43741"/>
          <a:ext cx="1282555" cy="470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111871</xdr:colOff>
      <xdr:row>0</xdr:row>
      <xdr:rowOff>47626</xdr:rowOff>
    </xdr:from>
    <xdr:to>
      <xdr:col>25</xdr:col>
      <xdr:colOff>653033</xdr:colOff>
      <xdr:row>2</xdr:row>
      <xdr:rowOff>76201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19271" y="47626"/>
          <a:ext cx="1246012"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24</xdr:col>
      <xdr:colOff>123825</xdr:colOff>
      <xdr:row>0</xdr:row>
      <xdr:rowOff>57151</xdr:rowOff>
    </xdr:from>
    <xdr:to>
      <xdr:col>25</xdr:col>
      <xdr:colOff>614933</xdr:colOff>
      <xdr:row>2</xdr:row>
      <xdr:rowOff>67360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07400" y="57151"/>
          <a:ext cx="1195958" cy="438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628650</xdr:colOff>
      <xdr:row>0</xdr:row>
      <xdr:rowOff>114300</xdr:rowOff>
    </xdr:from>
    <xdr:to>
      <xdr:col>25</xdr:col>
      <xdr:colOff>586358</xdr:colOff>
      <xdr:row>2</xdr:row>
      <xdr:rowOff>187419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45475" y="114300"/>
          <a:ext cx="1367408" cy="501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S/Waste/PROJECTS/TW2012/TW12014%20-%20Pilbara%20Waste%20Data%20Study/Data/Data%20received/Originals/LGAs/Data%20Collection%20Sheet-%20LGAs_rev5%20-%20Ashburt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TIONS/Waste/PROJECTS/TW2012/TW12014%20-%20Pilbara%20Waste%20Data%20Study/Data/Model/Model%20-%20Port%20Hedl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espondents Details"/>
      <sheetName val="Waste Register"/>
      <sheetName val="Waste Facility - Outputs"/>
      <sheetName val="WCS Explanatory Guide"/>
      <sheetName val="Waste Classification System"/>
      <sheetName val="Drop down Lists"/>
      <sheetName val="Sheet1"/>
    </sheetNames>
    <sheetDataSet>
      <sheetData sheetId="0"/>
      <sheetData sheetId="1"/>
      <sheetData sheetId="2"/>
      <sheetData sheetId="3"/>
      <sheetData sheetId="4"/>
      <sheetData sheetId="5"/>
      <sheetData sheetId="6"/>
      <sheetData sheetId="7">
        <row r="4">
          <cell r="C4" t="str">
            <v>Yes</v>
          </cell>
          <cell r="E4" t="str">
            <v>1. Domestic (MSW or C&amp;D only)</v>
          </cell>
        </row>
        <row r="5">
          <cell r="C5" t="str">
            <v>No</v>
          </cell>
          <cell r="E5" t="str">
            <v>2. Mining, exploration, quarrying, physical and chemical treatment of minerals</v>
          </cell>
        </row>
        <row r="6">
          <cell r="E6" t="str">
            <v>3. Agriculture, horticulture, aquaculture, forestry, fishing, food preparation and processing</v>
          </cell>
        </row>
        <row r="7">
          <cell r="E7" t="str">
            <v>4. Wood processing and production of panels, furniture, pulp, paper and cardboard</v>
          </cell>
        </row>
        <row r="8">
          <cell r="E8" t="str">
            <v>5. Petroleum refining, natural gas purification and pyrolytic treatment of coal</v>
          </cell>
        </row>
        <row r="9">
          <cell r="E9" t="str">
            <v>6. Chemical processing</v>
          </cell>
        </row>
        <row r="10">
          <cell r="E10" t="str">
            <v>7. Metals processing and thermal processes</v>
          </cell>
        </row>
        <row r="11">
          <cell r="E11" t="str">
            <v>8. Human/animal healthcare and/or related research</v>
          </cell>
        </row>
        <row r="12">
          <cell r="E12" t="str">
            <v>9. Other/Mixed Sectors</v>
          </cell>
        </row>
        <row r="13">
          <cell r="E13" t="str">
            <v>10. Employee camps (C&amp;I only)</v>
          </cell>
        </row>
        <row r="14">
          <cell r="E14" t="str">
            <v>11. Public Facilities and Institutions</v>
          </cell>
        </row>
        <row r="15">
          <cell r="E15" t="str">
            <v>12. Public Infrastructure Networks</v>
          </cell>
        </row>
        <row r="16">
          <cell r="E16" t="str">
            <v>13. Solid and Liquid Waste Management Facilities</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eneration Register"/>
      <sheetName val="Waste gen - Material Types"/>
      <sheetName val="Summary Tables"/>
      <sheetName val="Waste gen - Stream"/>
      <sheetName val="Waste gen - Sector"/>
      <sheetName val="Waste gen - Series"/>
      <sheetName val="Treatment Tables"/>
      <sheetName val="Waste gen - Outputs"/>
      <sheetName val="Treatment Register"/>
      <sheetName val="Treatment OUT"/>
      <sheetName val="Treatment"/>
      <sheetName val="Waste Facility - Outputs"/>
      <sheetName val="WCS (old)"/>
      <sheetName val="Drop down Lists"/>
    </sheetNames>
    <sheetDataSet>
      <sheetData sheetId="0"/>
      <sheetData sheetId="1">
        <row r="2">
          <cell r="J2">
            <v>148492.96597261334</v>
          </cell>
        </row>
      </sheetData>
      <sheetData sheetId="2"/>
      <sheetData sheetId="3"/>
      <sheetData sheetId="4">
        <row r="3">
          <cell r="B3">
            <v>15737</v>
          </cell>
        </row>
      </sheetData>
      <sheetData sheetId="5">
        <row r="5">
          <cell r="C5">
            <v>41180</v>
          </cell>
        </row>
      </sheetData>
      <sheetData sheetId="6"/>
      <sheetData sheetId="7">
        <row r="96">
          <cell r="M96" t="str">
            <v>2. Mining</v>
          </cell>
        </row>
      </sheetData>
      <sheetData sheetId="8"/>
      <sheetData sheetId="9"/>
      <sheetData sheetId="10"/>
      <sheetData sheetId="11">
        <row r="1">
          <cell r="B1" t="str">
            <v>Port Hedland</v>
          </cell>
        </row>
      </sheetData>
      <sheetData sheetId="12"/>
      <sheetData sheetId="13"/>
      <sheetData sheetId="14">
        <row r="4">
          <cell r="C4" t="str">
            <v>Yes</v>
          </cell>
          <cell r="E4" t="str">
            <v>1. Domestic (MSW or C&amp;D only)</v>
          </cell>
        </row>
        <row r="5">
          <cell r="C5" t="str">
            <v>No</v>
          </cell>
          <cell r="E5" t="str">
            <v>2. Mining, exploration, quarrying, physical and chemical treatment of minerals</v>
          </cell>
        </row>
        <row r="6">
          <cell r="E6" t="str">
            <v>3. Agriculture, horticulture, aquaculture, forestry, fishing, food preparation and processing</v>
          </cell>
        </row>
        <row r="7">
          <cell r="E7" t="str">
            <v>4. Wood processing and production of panels, furniture, pulp, paper and cardboard</v>
          </cell>
        </row>
        <row r="8">
          <cell r="E8" t="str">
            <v>5. Petroleum refining, natural gas purification and pyrolytic treatment of coal</v>
          </cell>
        </row>
        <row r="9">
          <cell r="E9" t="str">
            <v>6. Chemical processing</v>
          </cell>
        </row>
        <row r="10">
          <cell r="E10" t="str">
            <v>7. Metals processing and thermal processes</v>
          </cell>
        </row>
        <row r="11">
          <cell r="E11" t="str">
            <v>8. Human/animal healthcare and/or related research</v>
          </cell>
        </row>
        <row r="12">
          <cell r="E12" t="str">
            <v>9. Other/Mixed Sectors</v>
          </cell>
        </row>
        <row r="13">
          <cell r="E13" t="str">
            <v>10. Employee camps (C&amp;I only)</v>
          </cell>
        </row>
        <row r="14">
          <cell r="E14" t="str">
            <v>11. Public Facilities and Institutions</v>
          </cell>
        </row>
        <row r="15">
          <cell r="E15" t="str">
            <v>12. Public Infrastructure Networks</v>
          </cell>
        </row>
        <row r="16">
          <cell r="E16" t="str">
            <v>13. Solid and Liquid Waste Management Facilities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asteauthority.wa.gov.au/resources/pilbara-broome-waste-stud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474F"/>
    <pageSetUpPr fitToPage="1"/>
  </sheetPr>
  <dimension ref="A1:R69"/>
  <sheetViews>
    <sheetView showGridLines="0" tabSelected="1" zoomScaleNormal="100" workbookViewId="0">
      <selection activeCell="A4" sqref="A4"/>
    </sheetView>
  </sheetViews>
  <sheetFormatPr defaultRowHeight="15" x14ac:dyDescent="0.25"/>
  <cols>
    <col min="1" max="1" width="5" style="117" customWidth="1"/>
    <col min="2" max="2" width="30" style="117" customWidth="1"/>
    <col min="3" max="4" width="9.140625" style="117"/>
    <col min="5" max="5" width="3.5703125" style="117" customWidth="1"/>
    <col min="6" max="13" width="9.140625" style="117"/>
    <col min="14" max="14" width="4.7109375" style="117" customWidth="1"/>
    <col min="15" max="16384" width="9.140625" style="117"/>
  </cols>
  <sheetData>
    <row r="1" spans="1:18" ht="33.75" customHeight="1" x14ac:dyDescent="0.25"/>
    <row r="2" spans="1:18" ht="15" customHeight="1" x14ac:dyDescent="0.3">
      <c r="A2" s="156" t="s">
        <v>521</v>
      </c>
      <c r="B2" s="156"/>
      <c r="C2" s="156"/>
      <c r="D2" s="156"/>
      <c r="E2" s="156"/>
      <c r="F2" s="156"/>
      <c r="G2" s="156"/>
      <c r="H2" s="156"/>
      <c r="I2" s="156"/>
      <c r="J2" s="156"/>
      <c r="K2" s="156"/>
      <c r="L2" s="156"/>
      <c r="M2" s="156"/>
      <c r="N2" s="156"/>
    </row>
    <row r="3" spans="1:18" ht="9" customHeight="1" x14ac:dyDescent="0.25"/>
    <row r="4" spans="1:18" ht="16.5" customHeight="1" x14ac:dyDescent="0.25">
      <c r="B4" s="36" t="s">
        <v>410</v>
      </c>
    </row>
    <row r="5" spans="1:18" ht="7.5" customHeight="1" x14ac:dyDescent="0.25"/>
    <row r="6" spans="1:18" ht="59.25" customHeight="1" x14ac:dyDescent="0.25">
      <c r="B6" s="157" t="s">
        <v>581</v>
      </c>
      <c r="C6" s="157"/>
      <c r="D6" s="157"/>
      <c r="E6" s="157"/>
      <c r="F6" s="157"/>
      <c r="G6" s="157"/>
      <c r="H6" s="157"/>
      <c r="I6" s="157"/>
      <c r="J6" s="157"/>
      <c r="K6" s="157"/>
      <c r="L6" s="157"/>
      <c r="M6" s="157"/>
      <c r="N6" s="157"/>
      <c r="O6" s="29"/>
      <c r="P6" s="29"/>
      <c r="Q6" s="29"/>
      <c r="R6" s="29"/>
    </row>
    <row r="7" spans="1:18" ht="2.25" customHeight="1" x14ac:dyDescent="0.25">
      <c r="B7" s="148"/>
      <c r="C7" s="148"/>
      <c r="D7" s="148"/>
      <c r="E7" s="148"/>
      <c r="F7" s="148"/>
      <c r="G7" s="148"/>
      <c r="H7" s="148"/>
      <c r="I7" s="148"/>
      <c r="J7" s="148"/>
      <c r="K7" s="148"/>
      <c r="L7" s="148"/>
      <c r="M7" s="148"/>
      <c r="N7" s="148"/>
      <c r="O7" s="29"/>
      <c r="P7" s="29"/>
      <c r="Q7" s="29"/>
      <c r="R7" s="29"/>
    </row>
    <row r="8" spans="1:18" ht="15" customHeight="1" x14ac:dyDescent="0.25">
      <c r="B8" s="157" t="s">
        <v>579</v>
      </c>
      <c r="C8" s="157"/>
      <c r="D8" s="157"/>
      <c r="E8" s="157"/>
      <c r="F8" s="157"/>
      <c r="G8" s="157"/>
      <c r="H8" s="157"/>
      <c r="I8" s="157"/>
      <c r="J8" s="157"/>
      <c r="K8" s="157"/>
      <c r="L8" s="157"/>
      <c r="M8" s="157"/>
      <c r="N8" s="157"/>
      <c r="O8" s="29"/>
      <c r="P8" s="29"/>
      <c r="Q8" s="29"/>
      <c r="R8" s="29"/>
    </row>
    <row r="9" spans="1:18" ht="2.25" customHeight="1" x14ac:dyDescent="0.25">
      <c r="B9" s="148"/>
      <c r="C9" s="148"/>
      <c r="D9" s="148"/>
      <c r="E9" s="148"/>
      <c r="F9" s="148"/>
      <c r="G9" s="148"/>
      <c r="H9" s="148"/>
      <c r="I9" s="148"/>
      <c r="J9" s="148"/>
      <c r="K9" s="148"/>
      <c r="L9" s="148"/>
      <c r="M9" s="148"/>
      <c r="N9" s="148"/>
      <c r="O9" s="29"/>
      <c r="P9" s="29"/>
      <c r="Q9" s="29"/>
      <c r="R9" s="29"/>
    </row>
    <row r="10" spans="1:18" ht="17.25" customHeight="1" x14ac:dyDescent="0.25">
      <c r="B10" s="157" t="s">
        <v>580</v>
      </c>
      <c r="C10" s="157"/>
      <c r="D10" s="157"/>
      <c r="E10" s="157"/>
      <c r="F10" s="157"/>
      <c r="G10" s="157"/>
      <c r="H10" s="157"/>
      <c r="I10" s="157"/>
      <c r="J10" s="157"/>
      <c r="K10" s="157"/>
      <c r="L10" s="157"/>
      <c r="M10" s="157"/>
      <c r="N10" s="157"/>
      <c r="O10" s="29"/>
      <c r="P10" s="29"/>
      <c r="Q10" s="29"/>
      <c r="R10" s="29"/>
    </row>
    <row r="11" spans="1:18" ht="15" customHeight="1" x14ac:dyDescent="0.25">
      <c r="B11" s="157" t="s">
        <v>477</v>
      </c>
      <c r="C11" s="157"/>
      <c r="D11" s="157"/>
      <c r="E11" s="157"/>
      <c r="F11" s="168" t="s">
        <v>476</v>
      </c>
      <c r="G11" s="168"/>
      <c r="H11" s="168"/>
      <c r="I11" s="168"/>
      <c r="J11" s="168"/>
      <c r="K11" s="168"/>
      <c r="L11" s="168"/>
      <c r="M11" s="168"/>
      <c r="N11" s="168"/>
      <c r="O11" s="29"/>
      <c r="P11" s="29"/>
      <c r="Q11" s="29"/>
      <c r="R11" s="29"/>
    </row>
    <row r="12" spans="1:18" ht="11.25" customHeight="1" x14ac:dyDescent="0.25">
      <c r="B12" s="75"/>
      <c r="C12" s="29"/>
      <c r="D12" s="29"/>
      <c r="E12" s="29"/>
      <c r="F12" s="29"/>
      <c r="G12" s="29"/>
      <c r="H12" s="29"/>
      <c r="I12" s="29"/>
      <c r="J12" s="29"/>
      <c r="K12" s="29"/>
      <c r="L12" s="29"/>
      <c r="M12" s="29"/>
      <c r="N12" s="29"/>
      <c r="O12" s="29"/>
      <c r="P12" s="29"/>
      <c r="Q12" s="29"/>
      <c r="R12" s="29"/>
    </row>
    <row r="13" spans="1:18" ht="103.5" customHeight="1" x14ac:dyDescent="0.25">
      <c r="B13" s="157" t="s">
        <v>576</v>
      </c>
      <c r="C13" s="157"/>
      <c r="D13" s="157"/>
      <c r="E13" s="157"/>
      <c r="F13" s="157"/>
      <c r="G13" s="157"/>
      <c r="H13" s="157"/>
      <c r="I13" s="157"/>
      <c r="J13" s="157"/>
      <c r="K13" s="157"/>
      <c r="L13" s="157"/>
      <c r="M13" s="157"/>
      <c r="N13" s="157"/>
      <c r="O13" s="29"/>
      <c r="P13" s="29"/>
      <c r="Q13" s="29"/>
      <c r="R13" s="29"/>
    </row>
    <row r="14" spans="1:18" ht="2.25" customHeight="1" x14ac:dyDescent="0.25">
      <c r="B14" s="148"/>
      <c r="C14" s="148"/>
      <c r="D14" s="148"/>
      <c r="E14" s="148"/>
      <c r="F14" s="148"/>
      <c r="G14" s="148"/>
      <c r="H14" s="148"/>
      <c r="I14" s="148"/>
      <c r="J14" s="148"/>
      <c r="K14" s="148"/>
      <c r="L14" s="148"/>
      <c r="M14" s="148"/>
      <c r="N14" s="148"/>
      <c r="O14" s="29"/>
      <c r="P14" s="29"/>
      <c r="Q14" s="29"/>
      <c r="R14" s="29"/>
    </row>
    <row r="15" spans="1:18" ht="15" customHeight="1" x14ac:dyDescent="0.25">
      <c r="B15" s="148" t="s">
        <v>577</v>
      </c>
      <c r="C15" s="148"/>
      <c r="D15" s="148"/>
      <c r="E15" s="148"/>
      <c r="F15" s="148"/>
      <c r="G15" s="148"/>
      <c r="H15" s="148"/>
      <c r="I15" s="148"/>
      <c r="J15" s="148"/>
      <c r="K15" s="148"/>
      <c r="L15" s="148"/>
      <c r="M15" s="148"/>
      <c r="N15" s="148"/>
      <c r="O15" s="29"/>
      <c r="P15" s="29"/>
      <c r="Q15" s="29"/>
      <c r="R15" s="29"/>
    </row>
    <row r="16" spans="1:18" ht="2.25" customHeight="1" x14ac:dyDescent="0.25">
      <c r="B16" s="148"/>
      <c r="C16" s="148"/>
      <c r="D16" s="148"/>
      <c r="E16" s="148"/>
      <c r="F16" s="148"/>
      <c r="G16" s="148"/>
      <c r="H16" s="148"/>
      <c r="I16" s="148"/>
      <c r="J16" s="148"/>
      <c r="K16" s="148"/>
      <c r="L16" s="148"/>
      <c r="M16" s="148"/>
      <c r="N16" s="148"/>
      <c r="O16" s="29"/>
      <c r="P16" s="29"/>
      <c r="Q16" s="29"/>
      <c r="R16" s="29"/>
    </row>
    <row r="17" spans="2:18" ht="17.25" customHeight="1" x14ac:dyDescent="0.25">
      <c r="B17" s="148" t="s">
        <v>578</v>
      </c>
      <c r="C17" s="148"/>
      <c r="D17" s="148"/>
      <c r="E17" s="148"/>
      <c r="F17" s="148"/>
      <c r="G17" s="148"/>
      <c r="H17" s="148"/>
      <c r="I17" s="148"/>
      <c r="J17" s="148"/>
      <c r="K17" s="148"/>
      <c r="L17" s="148"/>
      <c r="M17" s="148"/>
      <c r="N17" s="148"/>
      <c r="O17" s="29"/>
      <c r="P17" s="29"/>
      <c r="Q17" s="29"/>
      <c r="R17" s="29"/>
    </row>
    <row r="18" spans="2:18" ht="24.75" customHeight="1" x14ac:dyDescent="0.25">
      <c r="B18" s="40" t="s">
        <v>520</v>
      </c>
    </row>
    <row r="19" spans="2:18" ht="45" customHeight="1" x14ac:dyDescent="0.25">
      <c r="B19" s="158" t="s">
        <v>608</v>
      </c>
      <c r="C19" s="158"/>
      <c r="D19" s="158"/>
      <c r="E19" s="158"/>
      <c r="F19" s="158"/>
      <c r="G19" s="158"/>
      <c r="H19" s="158"/>
      <c r="I19" s="158"/>
      <c r="J19" s="158"/>
      <c r="K19" s="158"/>
      <c r="L19" s="158"/>
      <c r="M19" s="158"/>
      <c r="N19" s="158"/>
    </row>
    <row r="20" spans="2:18" ht="2.25" customHeight="1" x14ac:dyDescent="0.25">
      <c r="B20" s="148"/>
      <c r="C20" s="148"/>
      <c r="D20" s="148"/>
      <c r="E20" s="148"/>
      <c r="F20" s="148"/>
      <c r="G20" s="148"/>
      <c r="H20" s="148"/>
      <c r="I20" s="148"/>
      <c r="J20" s="148"/>
      <c r="K20" s="148"/>
      <c r="L20" s="148"/>
      <c r="M20" s="148"/>
      <c r="N20" s="148"/>
      <c r="O20" s="29"/>
      <c r="P20" s="29"/>
      <c r="Q20" s="29"/>
      <c r="R20" s="29"/>
    </row>
    <row r="21" spans="2:18" ht="15" customHeight="1" x14ac:dyDescent="0.25">
      <c r="B21" s="148" t="s">
        <v>586</v>
      </c>
      <c r="C21" s="148"/>
      <c r="D21" s="148"/>
      <c r="E21" s="148"/>
      <c r="F21" s="148"/>
      <c r="G21" s="148"/>
      <c r="H21" s="148"/>
      <c r="I21" s="148"/>
      <c r="J21" s="148"/>
      <c r="K21" s="148"/>
      <c r="L21" s="148"/>
      <c r="M21" s="148"/>
      <c r="N21" s="148"/>
      <c r="O21" s="29"/>
      <c r="P21" s="29"/>
      <c r="Q21" s="29"/>
      <c r="R21" s="29"/>
    </row>
    <row r="22" spans="2:18" ht="2.25" customHeight="1" x14ac:dyDescent="0.25">
      <c r="B22" s="148"/>
      <c r="C22" s="148"/>
      <c r="D22" s="148"/>
      <c r="E22" s="148"/>
      <c r="F22" s="148"/>
      <c r="G22" s="148"/>
      <c r="H22" s="148"/>
      <c r="I22" s="148"/>
      <c r="J22" s="148"/>
      <c r="K22" s="148"/>
      <c r="L22" s="148"/>
      <c r="M22" s="148"/>
      <c r="N22" s="148"/>
      <c r="O22" s="29"/>
      <c r="P22" s="29"/>
      <c r="Q22" s="29"/>
      <c r="R22" s="29"/>
    </row>
    <row r="23" spans="2:18" ht="15" customHeight="1" x14ac:dyDescent="0.25">
      <c r="B23" s="148" t="s">
        <v>585</v>
      </c>
      <c r="C23" s="148"/>
      <c r="D23" s="148"/>
      <c r="E23" s="148"/>
      <c r="F23" s="148"/>
      <c r="G23" s="148"/>
      <c r="H23" s="148"/>
      <c r="I23" s="148"/>
      <c r="J23" s="148"/>
      <c r="K23" s="148"/>
      <c r="L23" s="148"/>
      <c r="M23" s="148"/>
      <c r="N23" s="148"/>
      <c r="O23" s="29"/>
      <c r="P23" s="29"/>
      <c r="Q23" s="29"/>
      <c r="R23" s="29"/>
    </row>
    <row r="24" spans="2:18" ht="2.25" customHeight="1" x14ac:dyDescent="0.25">
      <c r="B24" s="148"/>
      <c r="C24" s="148"/>
      <c r="D24" s="148"/>
      <c r="E24" s="148"/>
      <c r="F24" s="148"/>
      <c r="G24" s="148"/>
      <c r="H24" s="148"/>
      <c r="I24" s="148"/>
      <c r="J24" s="148"/>
      <c r="K24" s="148"/>
      <c r="L24" s="148"/>
      <c r="M24" s="148"/>
      <c r="N24" s="148"/>
      <c r="O24" s="29"/>
      <c r="P24" s="29"/>
      <c r="Q24" s="29"/>
      <c r="R24" s="29"/>
    </row>
    <row r="25" spans="2:18" ht="17.25" customHeight="1" x14ac:dyDescent="0.25">
      <c r="B25" s="148" t="s">
        <v>584</v>
      </c>
      <c r="C25" s="148"/>
      <c r="D25" s="148"/>
      <c r="E25" s="148"/>
      <c r="F25" s="148"/>
      <c r="G25" s="148"/>
      <c r="H25" s="148"/>
      <c r="I25" s="148"/>
      <c r="J25" s="148"/>
      <c r="K25" s="148"/>
      <c r="L25" s="148"/>
      <c r="M25" s="148"/>
      <c r="N25" s="148"/>
      <c r="O25" s="29"/>
      <c r="P25" s="29"/>
      <c r="Q25" s="29"/>
      <c r="R25" s="29"/>
    </row>
    <row r="26" spans="2:18" ht="2.25" customHeight="1" x14ac:dyDescent="0.25">
      <c r="B26" s="148"/>
      <c r="C26" s="148"/>
      <c r="D26" s="148"/>
      <c r="E26" s="148"/>
      <c r="F26" s="148"/>
      <c r="G26" s="148"/>
      <c r="H26" s="148"/>
      <c r="I26" s="148"/>
      <c r="J26" s="148"/>
      <c r="K26" s="148"/>
      <c r="L26" s="148"/>
      <c r="M26" s="148"/>
      <c r="N26" s="148"/>
      <c r="O26" s="29"/>
      <c r="P26" s="29"/>
      <c r="Q26" s="29"/>
      <c r="R26" s="29"/>
    </row>
    <row r="27" spans="2:18" ht="15" customHeight="1" x14ac:dyDescent="0.25">
      <c r="B27" s="148" t="s">
        <v>583</v>
      </c>
      <c r="C27" s="148"/>
      <c r="D27" s="148"/>
      <c r="E27" s="148"/>
      <c r="F27" s="148"/>
      <c r="G27" s="148"/>
      <c r="H27" s="148"/>
      <c r="I27" s="148"/>
      <c r="J27" s="148"/>
      <c r="K27" s="148"/>
      <c r="L27" s="148"/>
      <c r="M27" s="148"/>
      <c r="N27" s="148"/>
      <c r="O27" s="29"/>
      <c r="P27" s="29"/>
      <c r="Q27" s="29"/>
      <c r="R27" s="29"/>
    </row>
    <row r="28" spans="2:18" ht="2.25" customHeight="1" x14ac:dyDescent="0.25">
      <c r="B28" s="148"/>
      <c r="C28" s="148"/>
      <c r="D28" s="148"/>
      <c r="E28" s="148"/>
      <c r="F28" s="148"/>
      <c r="G28" s="148"/>
      <c r="H28" s="148"/>
      <c r="I28" s="148"/>
      <c r="J28" s="148"/>
      <c r="K28" s="148"/>
      <c r="L28" s="148"/>
      <c r="M28" s="148"/>
      <c r="N28" s="148"/>
      <c r="O28" s="29"/>
      <c r="P28" s="29"/>
      <c r="Q28" s="29"/>
      <c r="R28" s="29"/>
    </row>
    <row r="29" spans="2:18" ht="17.25" customHeight="1" x14ac:dyDescent="0.25">
      <c r="B29" s="148" t="s">
        <v>582</v>
      </c>
      <c r="C29" s="148"/>
      <c r="D29" s="148"/>
      <c r="E29" s="148"/>
      <c r="F29" s="148"/>
      <c r="G29" s="148"/>
      <c r="H29" s="148"/>
      <c r="I29" s="148"/>
      <c r="J29" s="148"/>
      <c r="K29" s="148"/>
      <c r="L29" s="148"/>
      <c r="M29" s="148"/>
      <c r="N29" s="148"/>
      <c r="O29" s="29"/>
      <c r="P29" s="29"/>
      <c r="Q29" s="29"/>
      <c r="R29" s="29"/>
    </row>
    <row r="30" spans="2:18" ht="15" customHeight="1" x14ac:dyDescent="0.25">
      <c r="B30" s="158" t="s">
        <v>587</v>
      </c>
      <c r="C30" s="158"/>
      <c r="D30" s="158"/>
      <c r="E30" s="158"/>
      <c r="F30" s="158"/>
      <c r="G30" s="158"/>
      <c r="H30" s="158"/>
      <c r="I30" s="158"/>
      <c r="J30" s="158"/>
      <c r="K30" s="158"/>
      <c r="L30" s="158"/>
      <c r="M30" s="158"/>
      <c r="N30" s="158"/>
    </row>
    <row r="31" spans="2:18" ht="5.25" customHeight="1" x14ac:dyDescent="0.25">
      <c r="B31" s="148"/>
      <c r="C31" s="148"/>
      <c r="D31" s="148"/>
      <c r="E31" s="148"/>
      <c r="F31" s="148"/>
      <c r="G31" s="148"/>
      <c r="H31" s="148"/>
      <c r="I31" s="148"/>
      <c r="J31" s="148"/>
      <c r="K31" s="148"/>
      <c r="L31" s="148"/>
      <c r="M31" s="148"/>
      <c r="N31" s="148"/>
      <c r="O31" s="29"/>
      <c r="P31" s="29"/>
      <c r="Q31" s="29"/>
      <c r="R31" s="29"/>
    </row>
    <row r="32" spans="2:18" ht="17.25" customHeight="1" x14ac:dyDescent="0.25">
      <c r="B32" s="157" t="s">
        <v>588</v>
      </c>
      <c r="C32" s="157"/>
      <c r="D32" s="157"/>
      <c r="E32" s="157"/>
      <c r="F32" s="157"/>
      <c r="G32" s="157"/>
      <c r="H32" s="157"/>
      <c r="I32" s="157"/>
      <c r="J32" s="157"/>
      <c r="K32" s="157"/>
      <c r="L32" s="157"/>
      <c r="M32" s="157"/>
      <c r="N32" s="157"/>
      <c r="O32" s="29"/>
      <c r="P32" s="29"/>
      <c r="Q32" s="29"/>
      <c r="R32" s="29"/>
    </row>
    <row r="33" spans="2:18" ht="37.5" customHeight="1" x14ac:dyDescent="0.25">
      <c r="B33" s="125"/>
      <c r="C33" s="125"/>
      <c r="D33" s="125"/>
      <c r="E33" s="125"/>
      <c r="F33" s="125"/>
      <c r="G33" s="125"/>
      <c r="H33" s="125"/>
      <c r="I33" s="125"/>
      <c r="J33" s="125"/>
      <c r="K33" s="125"/>
      <c r="L33" s="125"/>
      <c r="M33" s="125"/>
      <c r="N33" s="125"/>
    </row>
    <row r="34" spans="2:18" ht="58.5" customHeight="1" x14ac:dyDescent="0.25">
      <c r="B34" s="125"/>
      <c r="C34" s="125"/>
      <c r="D34" s="125"/>
      <c r="E34" s="125"/>
      <c r="F34" s="125"/>
      <c r="G34" s="125"/>
      <c r="H34" s="125"/>
      <c r="I34" s="125"/>
      <c r="J34" s="125"/>
      <c r="K34" s="125"/>
      <c r="L34" s="125"/>
      <c r="M34" s="125"/>
      <c r="N34" s="125"/>
    </row>
    <row r="35" spans="2:18" ht="55.5" customHeight="1" x14ac:dyDescent="0.25">
      <c r="B35" s="125"/>
      <c r="C35" s="125"/>
      <c r="D35" s="125"/>
      <c r="E35" s="125"/>
      <c r="F35" s="125"/>
      <c r="G35" s="125"/>
      <c r="H35" s="125"/>
      <c r="I35" s="125"/>
      <c r="J35" s="125"/>
      <c r="K35" s="125"/>
      <c r="L35" s="125"/>
      <c r="M35" s="125"/>
      <c r="N35" s="125"/>
    </row>
    <row r="36" spans="2:18" ht="37.5" customHeight="1" x14ac:dyDescent="0.25">
      <c r="B36" s="125"/>
      <c r="C36" s="125"/>
      <c r="D36" s="125"/>
      <c r="E36" s="125"/>
      <c r="F36" s="125"/>
      <c r="G36" s="125"/>
      <c r="H36" s="125"/>
      <c r="I36" s="125"/>
      <c r="J36" s="125"/>
      <c r="K36" s="125"/>
      <c r="L36" s="125"/>
      <c r="M36" s="125"/>
      <c r="N36" s="125"/>
    </row>
    <row r="37" spans="2:18" ht="132.75" customHeight="1" x14ac:dyDescent="0.25">
      <c r="B37" s="125"/>
      <c r="C37" s="125"/>
      <c r="D37" s="125"/>
      <c r="E37" s="125"/>
      <c r="F37" s="125"/>
      <c r="G37" s="125"/>
      <c r="H37" s="125"/>
      <c r="I37" s="125"/>
      <c r="J37" s="125"/>
      <c r="K37" s="125"/>
      <c r="L37" s="125"/>
      <c r="M37" s="125"/>
      <c r="N37" s="125"/>
    </row>
    <row r="38" spans="2:18" ht="15" customHeight="1" x14ac:dyDescent="0.25">
      <c r="B38" s="36" t="s">
        <v>469</v>
      </c>
    </row>
    <row r="39" spans="2:18" ht="7.5" customHeight="1" x14ac:dyDescent="0.25"/>
    <row r="40" spans="2:18" ht="120" customHeight="1" x14ac:dyDescent="0.25">
      <c r="B40" s="157" t="s">
        <v>606</v>
      </c>
      <c r="C40" s="157"/>
      <c r="D40" s="157"/>
      <c r="E40" s="157"/>
      <c r="F40" s="157"/>
      <c r="G40" s="157"/>
      <c r="H40" s="157"/>
      <c r="I40" s="157"/>
      <c r="J40" s="157"/>
      <c r="K40" s="157"/>
      <c r="L40" s="157"/>
      <c r="M40" s="157"/>
      <c r="N40" s="157"/>
      <c r="O40" s="29"/>
      <c r="P40" s="29"/>
      <c r="Q40" s="29"/>
      <c r="R40" s="29"/>
    </row>
    <row r="41" spans="2:18" ht="2.25" customHeight="1" x14ac:dyDescent="0.25">
      <c r="B41" s="148"/>
      <c r="C41" s="148"/>
      <c r="D41" s="148"/>
      <c r="E41" s="148"/>
      <c r="F41" s="148"/>
      <c r="G41" s="148"/>
      <c r="H41" s="148"/>
      <c r="I41" s="148"/>
      <c r="J41" s="148"/>
      <c r="K41" s="148"/>
      <c r="L41" s="148"/>
      <c r="M41" s="148"/>
      <c r="N41" s="148"/>
      <c r="O41" s="29"/>
      <c r="P41" s="29"/>
      <c r="Q41" s="29"/>
      <c r="R41" s="29"/>
    </row>
    <row r="42" spans="2:18" ht="15" customHeight="1" x14ac:dyDescent="0.25">
      <c r="B42" s="157" t="s">
        <v>604</v>
      </c>
      <c r="C42" s="157"/>
      <c r="D42" s="157"/>
      <c r="E42" s="157"/>
      <c r="F42" s="157"/>
      <c r="G42" s="157"/>
      <c r="H42" s="157"/>
      <c r="I42" s="157"/>
      <c r="J42" s="157"/>
      <c r="K42" s="157"/>
      <c r="L42" s="157"/>
      <c r="M42" s="157"/>
      <c r="N42" s="157"/>
      <c r="O42" s="29"/>
      <c r="P42" s="29"/>
      <c r="Q42" s="29"/>
      <c r="R42" s="29"/>
    </row>
    <row r="43" spans="2:18" ht="2.25" customHeight="1" x14ac:dyDescent="0.25">
      <c r="B43" s="148"/>
      <c r="C43" s="148"/>
      <c r="D43" s="148"/>
      <c r="E43" s="148"/>
      <c r="F43" s="148"/>
      <c r="G43" s="148"/>
      <c r="H43" s="148"/>
      <c r="I43" s="148"/>
      <c r="J43" s="148"/>
      <c r="K43" s="148"/>
      <c r="L43" s="148"/>
      <c r="M43" s="148"/>
      <c r="N43" s="148"/>
      <c r="O43" s="29"/>
      <c r="P43" s="29"/>
      <c r="Q43" s="29"/>
      <c r="R43" s="29"/>
    </row>
    <row r="44" spans="2:18" ht="14.25" customHeight="1" x14ac:dyDescent="0.25">
      <c r="B44" s="157" t="s">
        <v>605</v>
      </c>
      <c r="C44" s="157"/>
      <c r="D44" s="157"/>
      <c r="E44" s="157"/>
      <c r="F44" s="157"/>
      <c r="G44" s="157"/>
      <c r="H44" s="157"/>
      <c r="I44" s="157"/>
      <c r="J44" s="157"/>
      <c r="K44" s="157"/>
      <c r="L44" s="157"/>
      <c r="M44" s="157"/>
      <c r="N44" s="157"/>
      <c r="O44" s="29"/>
      <c r="P44" s="29"/>
      <c r="Q44" s="29"/>
      <c r="R44" s="29"/>
    </row>
    <row r="45" spans="2:18" ht="10.5" customHeight="1" x14ac:dyDescent="0.25">
      <c r="B45" s="35"/>
      <c r="C45" s="29"/>
      <c r="D45" s="29"/>
      <c r="E45" s="29"/>
      <c r="F45" s="29"/>
      <c r="G45" s="29"/>
      <c r="H45" s="29"/>
      <c r="I45" s="29"/>
      <c r="J45" s="29"/>
      <c r="K45" s="29"/>
      <c r="L45" s="29"/>
      <c r="M45" s="29"/>
      <c r="N45" s="29"/>
      <c r="O45" s="29"/>
      <c r="P45" s="29"/>
      <c r="Q45" s="29"/>
      <c r="R45" s="29"/>
    </row>
    <row r="46" spans="2:18" ht="15" customHeight="1" x14ac:dyDescent="0.25">
      <c r="B46" s="36" t="s">
        <v>473</v>
      </c>
      <c r="C46" s="29"/>
      <c r="D46" s="29"/>
      <c r="E46" s="29"/>
      <c r="F46" s="29"/>
      <c r="G46" s="29"/>
      <c r="H46" s="29"/>
      <c r="I46" s="29"/>
      <c r="J46" s="29"/>
      <c r="K46" s="29"/>
      <c r="L46" s="29"/>
      <c r="M46" s="29"/>
      <c r="N46" s="29"/>
      <c r="O46" s="29"/>
      <c r="P46" s="29"/>
      <c r="Q46" s="29"/>
      <c r="R46" s="29"/>
    </row>
    <row r="47" spans="2:18" ht="7.5" customHeight="1" x14ac:dyDescent="0.25"/>
    <row r="48" spans="2:18" ht="15" customHeight="1" x14ac:dyDescent="0.25">
      <c r="B48" s="157" t="s">
        <v>523</v>
      </c>
      <c r="C48" s="157"/>
      <c r="D48" s="157"/>
      <c r="E48" s="157"/>
      <c r="F48" s="157"/>
      <c r="G48" s="157"/>
      <c r="H48" s="157"/>
      <c r="I48" s="157"/>
      <c r="J48" s="157"/>
      <c r="K48" s="157"/>
      <c r="L48" s="157"/>
      <c r="M48" s="157"/>
      <c r="N48" s="157"/>
      <c r="O48" s="29"/>
      <c r="P48" s="29"/>
      <c r="Q48" s="29"/>
      <c r="R48" s="29"/>
    </row>
    <row r="49" spans="2:18" ht="15" customHeight="1" x14ac:dyDescent="0.25">
      <c r="B49" s="54" t="s">
        <v>471</v>
      </c>
      <c r="C49" s="29"/>
      <c r="D49" s="29"/>
      <c r="E49" s="29"/>
      <c r="F49" s="29"/>
      <c r="G49" s="29"/>
      <c r="H49" s="29"/>
      <c r="I49" s="29"/>
      <c r="J49" s="29"/>
      <c r="K49" s="29"/>
      <c r="L49" s="29"/>
      <c r="M49" s="29"/>
      <c r="N49" s="29"/>
      <c r="O49" s="29"/>
      <c r="P49" s="29"/>
      <c r="Q49" s="29"/>
      <c r="R49" s="29"/>
    </row>
    <row r="50" spans="2:18" ht="15" customHeight="1" x14ac:dyDescent="0.25">
      <c r="B50" s="169" t="s">
        <v>478</v>
      </c>
      <c r="C50" s="169"/>
      <c r="D50" s="169"/>
      <c r="E50" s="29"/>
      <c r="F50" s="29"/>
      <c r="G50" s="29"/>
      <c r="H50" s="29"/>
      <c r="I50" s="29"/>
      <c r="J50" s="29"/>
      <c r="K50" s="29"/>
      <c r="L50" s="29"/>
      <c r="M50" s="29"/>
      <c r="N50" s="29"/>
      <c r="O50" s="29"/>
      <c r="P50" s="29"/>
      <c r="Q50" s="29"/>
      <c r="R50" s="29"/>
    </row>
    <row r="51" spans="2:18" ht="15" customHeight="1" x14ac:dyDescent="0.25">
      <c r="B51" s="54" t="s">
        <v>470</v>
      </c>
      <c r="C51" s="29"/>
      <c r="D51" s="29"/>
      <c r="E51" s="29"/>
      <c r="F51" s="29"/>
      <c r="G51" s="29"/>
      <c r="H51" s="29"/>
      <c r="I51" s="29"/>
      <c r="J51" s="29"/>
      <c r="K51" s="29"/>
      <c r="L51" s="29"/>
      <c r="M51" s="29"/>
      <c r="N51" s="29"/>
      <c r="O51" s="29"/>
      <c r="P51" s="29"/>
      <c r="Q51" s="29"/>
      <c r="R51" s="29"/>
    </row>
    <row r="52" spans="2:18" ht="15" customHeight="1" x14ac:dyDescent="0.25">
      <c r="B52" s="54" t="s">
        <v>472</v>
      </c>
      <c r="C52" s="29"/>
      <c r="D52" s="29"/>
      <c r="E52" s="29"/>
      <c r="F52" s="29"/>
      <c r="G52" s="29"/>
      <c r="H52" s="29"/>
      <c r="I52" s="29"/>
      <c r="J52" s="29"/>
      <c r="K52" s="29"/>
      <c r="L52" s="29"/>
      <c r="M52" s="29"/>
      <c r="N52" s="29"/>
      <c r="O52" s="29"/>
      <c r="P52" s="29"/>
      <c r="Q52" s="29"/>
      <c r="R52" s="29"/>
    </row>
    <row r="53" spans="2:18" ht="15" customHeight="1" x14ac:dyDescent="0.25">
      <c r="B53" s="54" t="s">
        <v>488</v>
      </c>
      <c r="C53" s="29"/>
      <c r="D53" s="29"/>
      <c r="E53" s="29"/>
      <c r="F53" s="29"/>
      <c r="G53" s="29"/>
      <c r="H53" s="29"/>
      <c r="I53" s="29"/>
      <c r="J53" s="29"/>
      <c r="K53" s="29"/>
      <c r="L53" s="29"/>
      <c r="M53" s="29"/>
      <c r="N53" s="29"/>
      <c r="O53" s="29"/>
      <c r="P53" s="29"/>
      <c r="Q53" s="29"/>
      <c r="R53" s="29"/>
    </row>
    <row r="54" spans="2:18" ht="15" customHeight="1" x14ac:dyDescent="0.25">
      <c r="B54" s="54" t="s">
        <v>489</v>
      </c>
      <c r="C54" s="29"/>
      <c r="D54" s="29"/>
      <c r="E54" s="29"/>
      <c r="F54" s="29"/>
      <c r="G54" s="29"/>
      <c r="H54" s="29"/>
      <c r="I54" s="29"/>
      <c r="J54" s="29"/>
      <c r="K54" s="29"/>
      <c r="L54" s="29"/>
      <c r="M54" s="29"/>
      <c r="N54" s="29"/>
      <c r="O54" s="29"/>
      <c r="P54" s="29"/>
      <c r="Q54" s="29"/>
      <c r="R54" s="29"/>
    </row>
    <row r="55" spans="2:18" ht="15" customHeight="1" x14ac:dyDescent="0.25">
      <c r="B55" s="54" t="s">
        <v>490</v>
      </c>
      <c r="C55" s="29"/>
      <c r="D55" s="29"/>
      <c r="E55" s="29"/>
      <c r="F55" s="29"/>
      <c r="G55" s="29"/>
      <c r="H55" s="29"/>
      <c r="I55" s="29"/>
      <c r="J55" s="29"/>
      <c r="K55" s="29"/>
      <c r="L55" s="29"/>
      <c r="M55" s="29"/>
      <c r="N55" s="29"/>
      <c r="O55" s="29"/>
      <c r="P55" s="29"/>
      <c r="Q55" s="29"/>
      <c r="R55" s="29"/>
    </row>
    <row r="56" spans="2:18" ht="15" customHeight="1" x14ac:dyDescent="0.25">
      <c r="B56" s="54" t="s">
        <v>491</v>
      </c>
      <c r="C56" s="29"/>
      <c r="D56" s="29"/>
      <c r="E56" s="29"/>
      <c r="F56" s="29"/>
      <c r="G56" s="29"/>
      <c r="H56" s="29"/>
      <c r="I56" s="29"/>
      <c r="J56" s="29"/>
      <c r="K56" s="29"/>
      <c r="L56" s="29"/>
      <c r="M56" s="29"/>
      <c r="N56" s="29"/>
      <c r="O56" s="29"/>
      <c r="P56" s="29"/>
      <c r="Q56" s="29"/>
      <c r="R56" s="29"/>
    </row>
    <row r="57" spans="2:18" ht="15" customHeight="1" x14ac:dyDescent="0.25">
      <c r="B57" s="54" t="s">
        <v>492</v>
      </c>
      <c r="C57" s="29"/>
      <c r="D57" s="29"/>
      <c r="E57" s="29"/>
      <c r="F57" s="29"/>
      <c r="G57" s="29"/>
      <c r="H57" s="29"/>
      <c r="I57" s="29"/>
      <c r="J57" s="29"/>
      <c r="K57" s="29"/>
      <c r="L57" s="29"/>
      <c r="M57" s="29"/>
      <c r="N57" s="29"/>
      <c r="O57" s="29"/>
      <c r="P57" s="29"/>
      <c r="Q57" s="29"/>
      <c r="R57" s="29"/>
    </row>
    <row r="58" spans="2:18" ht="15" customHeight="1" x14ac:dyDescent="0.25">
      <c r="B58" s="169" t="s">
        <v>485</v>
      </c>
      <c r="C58" s="169"/>
      <c r="D58" s="169"/>
      <c r="E58" s="29"/>
      <c r="F58" s="29"/>
      <c r="G58" s="29"/>
      <c r="H58" s="29"/>
      <c r="I58" s="29"/>
      <c r="J58" s="29"/>
      <c r="K58" s="29"/>
      <c r="L58" s="29"/>
      <c r="M58" s="29"/>
      <c r="N58" s="29"/>
      <c r="O58" s="29"/>
      <c r="P58" s="29"/>
      <c r="Q58" s="29"/>
      <c r="R58" s="29"/>
    </row>
    <row r="59" spans="2:18" ht="15" customHeight="1" x14ac:dyDescent="0.25">
      <c r="B59" s="54" t="s">
        <v>570</v>
      </c>
      <c r="C59" s="29"/>
      <c r="D59" s="29"/>
      <c r="E59" s="29"/>
      <c r="F59" s="29"/>
      <c r="G59" s="29"/>
      <c r="H59" s="29"/>
      <c r="I59" s="29"/>
      <c r="J59" s="29"/>
      <c r="K59" s="29"/>
      <c r="L59" s="29"/>
      <c r="M59" s="29"/>
      <c r="N59" s="29"/>
      <c r="O59" s="29"/>
      <c r="P59" s="29"/>
      <c r="Q59" s="29"/>
      <c r="R59" s="29"/>
    </row>
    <row r="60" spans="2:18" ht="15" customHeight="1" x14ac:dyDescent="0.25">
      <c r="B60" s="54" t="s">
        <v>571</v>
      </c>
      <c r="C60" s="29"/>
      <c r="D60" s="29"/>
      <c r="E60" s="29"/>
      <c r="F60" s="29"/>
      <c r="G60" s="29"/>
      <c r="H60" s="29"/>
      <c r="I60" s="29"/>
      <c r="J60" s="29"/>
      <c r="K60" s="29"/>
      <c r="L60" s="29"/>
      <c r="M60" s="29"/>
      <c r="N60" s="29"/>
      <c r="O60" s="29"/>
      <c r="P60" s="29"/>
      <c r="Q60" s="29"/>
      <c r="R60" s="29"/>
    </row>
    <row r="61" spans="2:18" ht="15" customHeight="1" x14ac:dyDescent="0.25">
      <c r="B61" s="35"/>
      <c r="C61" s="29"/>
      <c r="D61" s="29"/>
      <c r="E61" s="29"/>
      <c r="F61" s="29"/>
      <c r="G61" s="29"/>
      <c r="H61" s="29"/>
      <c r="I61" s="29"/>
      <c r="J61" s="29"/>
      <c r="K61" s="29"/>
      <c r="L61" s="29"/>
      <c r="M61" s="29"/>
      <c r="N61" s="29"/>
      <c r="O61" s="29"/>
      <c r="P61" s="29"/>
      <c r="Q61" s="29"/>
      <c r="R61" s="29"/>
    </row>
    <row r="62" spans="2:18" ht="15.75" x14ac:dyDescent="0.25">
      <c r="B62" s="36" t="s">
        <v>455</v>
      </c>
    </row>
    <row r="63" spans="2:18" ht="7.5" customHeight="1" x14ac:dyDescent="0.25"/>
    <row r="64" spans="2:18" ht="48" customHeight="1" x14ac:dyDescent="0.25">
      <c r="B64" s="158" t="s">
        <v>590</v>
      </c>
      <c r="C64" s="158"/>
      <c r="D64" s="158"/>
      <c r="E64" s="158"/>
      <c r="F64" s="158"/>
      <c r="G64" s="158"/>
      <c r="H64" s="158"/>
      <c r="I64" s="158"/>
      <c r="J64" s="158"/>
      <c r="K64" s="158"/>
      <c r="L64" s="158"/>
      <c r="M64" s="158"/>
      <c r="N64" s="158"/>
    </row>
    <row r="65" spans="1:14" ht="14.25" customHeight="1" thickBot="1" x14ac:dyDescent="0.3">
      <c r="B65" s="37"/>
    </row>
    <row r="66" spans="1:14" ht="16.5" thickTop="1" x14ac:dyDescent="0.25">
      <c r="A66" s="53"/>
      <c r="B66" s="162" t="s">
        <v>459</v>
      </c>
      <c r="C66" s="163"/>
      <c r="D66" s="163"/>
      <c r="E66" s="163"/>
      <c r="F66" s="163"/>
      <c r="G66" s="163"/>
      <c r="H66" s="163"/>
      <c r="I66" s="163"/>
      <c r="J66" s="163"/>
      <c r="K66" s="163"/>
      <c r="L66" s="163"/>
      <c r="M66" s="163"/>
      <c r="N66" s="164"/>
    </row>
    <row r="67" spans="1:14" ht="4.5" customHeight="1" x14ac:dyDescent="0.25">
      <c r="A67" s="53"/>
      <c r="B67" s="165"/>
      <c r="C67" s="166"/>
      <c r="D67" s="166"/>
      <c r="E67" s="166"/>
      <c r="F67" s="166"/>
      <c r="G67" s="166"/>
      <c r="H67" s="166"/>
      <c r="I67" s="166"/>
      <c r="J67" s="166"/>
      <c r="K67" s="166"/>
      <c r="L67" s="166"/>
      <c r="M67" s="166"/>
      <c r="N67" s="167"/>
    </row>
    <row r="68" spans="1:14" ht="63.75" customHeight="1" thickBot="1" x14ac:dyDescent="0.3">
      <c r="A68" s="53"/>
      <c r="B68" s="159" t="s">
        <v>591</v>
      </c>
      <c r="C68" s="160"/>
      <c r="D68" s="160"/>
      <c r="E68" s="160"/>
      <c r="F68" s="160"/>
      <c r="G68" s="160"/>
      <c r="H68" s="160"/>
      <c r="I68" s="160"/>
      <c r="J68" s="160"/>
      <c r="K68" s="160"/>
      <c r="L68" s="160"/>
      <c r="M68" s="160"/>
      <c r="N68" s="161"/>
    </row>
    <row r="69" spans="1:14" ht="15.75" thickTop="1" x14ac:dyDescent="0.25"/>
  </sheetData>
  <sheetProtection password="8AFC" sheet="1" objects="1" scenarios="1"/>
  <mergeCells count="20">
    <mergeCell ref="B64:N64"/>
    <mergeCell ref="B68:N68"/>
    <mergeCell ref="B66:N66"/>
    <mergeCell ref="B67:N67"/>
    <mergeCell ref="B11:E11"/>
    <mergeCell ref="F11:N11"/>
    <mergeCell ref="B50:D50"/>
    <mergeCell ref="B58:D58"/>
    <mergeCell ref="B32:N32"/>
    <mergeCell ref="B42:N42"/>
    <mergeCell ref="B44:N44"/>
    <mergeCell ref="A2:N2"/>
    <mergeCell ref="B48:N48"/>
    <mergeCell ref="B30:N30"/>
    <mergeCell ref="B6:N6"/>
    <mergeCell ref="B13:N13"/>
    <mergeCell ref="B19:N19"/>
    <mergeCell ref="B40:N40"/>
    <mergeCell ref="B8:N8"/>
    <mergeCell ref="B10:N10"/>
  </mergeCells>
  <hyperlinks>
    <hyperlink ref="B49" location="'2-Waste Classification System'!A1" display="2-Waste Classification System"/>
    <hyperlink ref="B52" location="'5-Graph'!A1" display="5-Graph"/>
    <hyperlink ref="B53" location="'6-Sector 1'!A1" display="6-Sector 1: Domestic"/>
    <hyperlink ref="B54" location="'7-Sector 2'!A1" display="7-Sector 2: Mining"/>
    <hyperlink ref="B55" location="'8-Sector 8'!A1" display="8-Sector 8: Human/animal healthcare"/>
    <hyperlink ref="B56" location="'9-Sector 9'!A1" display="9-Sector 9: Other/Mixed Sectors"/>
    <hyperlink ref="B57" location="'10-Sector 10'!A1" display="10-Sector 10: Employee camps"/>
    <hyperlink ref="B58" location="'11-Instructions'!A1" display="11-Instructions - Waste Treatment"/>
    <hyperlink ref="F11" r:id="rId1"/>
    <hyperlink ref="B60" location="'13-Treatment UNLOCKED'!A1" display="13-Treatment UNLOCKED"/>
    <hyperlink ref="B50:D50" location="'3-Instructions'!A1" display="3-Instructions (Waste Generation)"/>
    <hyperlink ref="B51" location="'4-Material Type'!A1" display="4-Material Type"/>
    <hyperlink ref="B59" location="'12-Treatment LOCKED'!A1" display="12-Treatment LOCKED"/>
  </hyperlinks>
  <pageMargins left="0.70866141732283472" right="0.70866141732283472" top="0.74803149606299213" bottom="0.74803149606299213" header="0.31496062992125984" footer="0.31496062992125984"/>
  <pageSetup paperSize="9" scale="64" fitToHeight="0" orientation="portrait" r:id="rId2"/>
  <headerFooter>
    <oddHeader>&amp;C&amp;F</oddHeader>
    <oddFooter>&amp;CIntroduction&amp;RPage &amp;P of &amp;N</oddFooter>
  </headerFooter>
  <rowBreaks count="1" manualBreakCount="1">
    <brk id="45" max="1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5" style="57" customWidth="1"/>
    <col min="2" max="2" width="66.28515625" style="57" customWidth="1"/>
    <col min="3" max="3" width="22" style="57" bestFit="1" customWidth="1"/>
    <col min="4" max="26" width="10.5703125" style="57" bestFit="1" customWidth="1"/>
    <col min="27" max="16384" width="9.140625" style="57"/>
  </cols>
  <sheetData>
    <row r="2" spans="2:26" ht="18.75" x14ac:dyDescent="0.3">
      <c r="B2" s="56" t="s">
        <v>464</v>
      </c>
    </row>
    <row r="3" spans="2:26" ht="18.75" x14ac:dyDescent="0.3">
      <c r="B3" s="77" t="s">
        <v>481</v>
      </c>
    </row>
    <row r="4" spans="2:26" ht="18.75" x14ac:dyDescent="0.3">
      <c r="B4" s="89"/>
      <c r="E4" s="88" t="s">
        <v>215</v>
      </c>
    </row>
    <row r="5" spans="2:26" x14ac:dyDescent="0.25">
      <c r="B5" s="114" t="s">
        <v>517</v>
      </c>
      <c r="C5" s="55"/>
      <c r="E5" s="86" t="str">
        <f>IF(C5='drop down lists'!$B$3,"High (Pilbara Cities)",IF(C5='drop down lists'!$B$4,"Existing (ABS 2001-2011)",IF(C5='drop down lists'!$B$5,"Low (WA Tomorrow)","PLEASE SELECT from drop down list")))</f>
        <v>PLEASE SELECT from drop down list</v>
      </c>
    </row>
    <row r="7" spans="2: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2: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2:26" x14ac:dyDescent="0.25">
      <c r="B9" s="115" t="s">
        <v>518</v>
      </c>
      <c r="C9" s="58"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2:26" x14ac:dyDescent="0.25">
      <c r="B10" s="60" t="s">
        <v>36</v>
      </c>
      <c r="C10" s="61">
        <f>'raw sector data'!H3</f>
        <v>0</v>
      </c>
      <c r="D10" s="130">
        <f>IF(OR($C$5&gt;0,$C$5&lt;0),C10*(1+$C$5),C10*(1+'drop down lists'!$B$5))</f>
        <v>0</v>
      </c>
      <c r="E10" s="130">
        <f>IF(OR($C$5&gt;0,$C$5&lt;0),D10*(1+$C$5),D10*(1+'drop down lists'!$B$5))</f>
        <v>0</v>
      </c>
      <c r="F10" s="130">
        <f>IF(OR($C$5&gt;0,$C$5&lt;0),E10*(1+$C$5),E10*(1+'drop down lists'!$B$5))</f>
        <v>0</v>
      </c>
      <c r="G10" s="130">
        <f>IF(OR($C$5&gt;0,$C$5&lt;0),F10*(1+$C$5),F10*(1+'drop down lists'!$B$5))</f>
        <v>0</v>
      </c>
      <c r="H10" s="130">
        <f>IF(OR($C$5&gt;0,$C$5&lt;0),G10*(1+$C$5),G10*(1+'drop down lists'!$B$5))</f>
        <v>0</v>
      </c>
      <c r="I10" s="130">
        <f>IF(OR($C$5&gt;0,$C$5&lt;0),H10*(1+$C$5),H10*(1+'drop down lists'!$B$5))</f>
        <v>0</v>
      </c>
      <c r="J10" s="130">
        <f>IF(OR($C$5&gt;0,$C$5&lt;0),I10*(1+$C$5),I10*(1+'drop down lists'!$B$5))</f>
        <v>0</v>
      </c>
      <c r="K10" s="131">
        <f>IF(OR($C$5&gt;0,$C$5&lt;0),J10*(1+$C$5),J10*(1+'drop down lists'!$B$5))</f>
        <v>0</v>
      </c>
      <c r="L10" s="130">
        <f>IF(OR($C$5&gt;0,$C$5&lt;0),K10*(1+$C$5),K10*(1+'drop down lists'!$B$5))</f>
        <v>0</v>
      </c>
      <c r="M10" s="130">
        <f>IF(OR($C$5&gt;0,$C$5&lt;0),L10*(1+$C$5),L10*(1+'drop down lists'!$B$5))</f>
        <v>0</v>
      </c>
      <c r="N10" s="130">
        <f>IF(OR($C$5&gt;0,$C$5&lt;0),M10*(1+$C$5),M10*(1+'drop down lists'!$B$5))</f>
        <v>0</v>
      </c>
      <c r="O10" s="130">
        <f>IF(OR($C$5&gt;0,$C$5&lt;0),N10*(1+$C$5),N10*(1+'drop down lists'!$B$5))</f>
        <v>0</v>
      </c>
      <c r="P10" s="130">
        <f>IF(OR($C$5&gt;0,$C$5&lt;0),O10*(1+$C$5),O10*(1+'drop down lists'!$B$5))</f>
        <v>0</v>
      </c>
      <c r="Q10" s="130">
        <f>IF(OR($C$5&gt;0,$C$5&lt;0),P10*(1+$C$5),P10*(1+'drop down lists'!$B$5))</f>
        <v>0</v>
      </c>
      <c r="R10" s="130">
        <f>IF(OR($C$5&gt;0,$C$5&lt;0),Q10*(1+$C$5),Q10*(1+'drop down lists'!$B$5))</f>
        <v>0</v>
      </c>
      <c r="S10" s="130">
        <f>IF(OR($C$5&gt;0,$C$5&lt;0),R10*(1+$C$5),R10*(1+'drop down lists'!$B$5))</f>
        <v>0</v>
      </c>
      <c r="T10" s="130">
        <f>IF(OR($C$5&gt;0,$C$5&lt;0),S10*(1+$C$5),S10*(1+'drop down lists'!$B$5))</f>
        <v>0</v>
      </c>
      <c r="U10" s="130">
        <f>IF(OR($C$5&gt;0,$C$5&lt;0),T10*(1+$C$5),T10*(1+'drop down lists'!$B$5))</f>
        <v>0</v>
      </c>
      <c r="V10" s="130">
        <f>IF(OR($C$5&gt;0,$C$5&lt;0),U10*(1+$C$5),U10*(1+'drop down lists'!$B$5))</f>
        <v>0</v>
      </c>
      <c r="W10" s="130">
        <f>IF(OR($C$5&gt;0,$C$5&lt;0),V10*(1+$C$5),V10*(1+'drop down lists'!$B$5))</f>
        <v>0</v>
      </c>
      <c r="X10" s="130">
        <f>IF(OR($C$5&gt;0,$C$5&lt;0),W10*(1+$C$5),W10*(1+'drop down lists'!$B$5))</f>
        <v>0</v>
      </c>
      <c r="Y10" s="130">
        <f>IF(OR($C$5&gt;0,$C$5&lt;0),X10*(1+$C$5),X10*(1+'drop down lists'!$B$5))</f>
        <v>0</v>
      </c>
      <c r="Z10" s="131">
        <f>IF(OR($C$5&gt;0,$C$5&lt;0),Y10*(1+$C$5),Y10*(1+'drop down lists'!$B$5))</f>
        <v>0</v>
      </c>
    </row>
    <row r="11" spans="2:26" x14ac:dyDescent="0.25">
      <c r="B11" s="60" t="s">
        <v>37</v>
      </c>
      <c r="C11" s="61">
        <f>'raw sector data'!H4</f>
        <v>0</v>
      </c>
      <c r="D11" s="130">
        <f>IF(OR($C$5&gt;0,$C$5&lt;0),C11*(1+$C$5),C11*(1+'drop down lists'!$B$5))</f>
        <v>0</v>
      </c>
      <c r="E11" s="130">
        <f>IF(OR($C$5&gt;0,$C$5&lt;0),D11*(1+$C$5),D11*(1+'drop down lists'!$B$5))</f>
        <v>0</v>
      </c>
      <c r="F11" s="130">
        <f>IF(OR($C$5&gt;0,$C$5&lt;0),E11*(1+$C$5),E11*(1+'drop down lists'!$B$5))</f>
        <v>0</v>
      </c>
      <c r="G11" s="130">
        <f>IF(OR($C$5&gt;0,$C$5&lt;0),F11*(1+$C$5),F11*(1+'drop down lists'!$B$5))</f>
        <v>0</v>
      </c>
      <c r="H11" s="130">
        <f>IF(OR($C$5&gt;0,$C$5&lt;0),G11*(1+$C$5),G11*(1+'drop down lists'!$B$5))</f>
        <v>0</v>
      </c>
      <c r="I11" s="130">
        <f>IF(OR($C$5&gt;0,$C$5&lt;0),H11*(1+$C$5),H11*(1+'drop down lists'!$B$5))</f>
        <v>0</v>
      </c>
      <c r="J11" s="130">
        <f>IF(OR($C$5&gt;0,$C$5&lt;0),I11*(1+$C$5),I11*(1+'drop down lists'!$B$5))</f>
        <v>0</v>
      </c>
      <c r="K11" s="131">
        <f>IF(OR($C$5&gt;0,$C$5&lt;0),J11*(1+$C$5),J11*(1+'drop down lists'!$B$5))</f>
        <v>0</v>
      </c>
      <c r="L11" s="130">
        <f>IF(OR($C$5&gt;0,$C$5&lt;0),K11*(1+$C$5),K11*(1+'drop down lists'!$B$5))</f>
        <v>0</v>
      </c>
      <c r="M11" s="130">
        <f>IF(OR($C$5&gt;0,$C$5&lt;0),L11*(1+$C$5),L11*(1+'drop down lists'!$B$5))</f>
        <v>0</v>
      </c>
      <c r="N11" s="130">
        <f>IF(OR($C$5&gt;0,$C$5&lt;0),M11*(1+$C$5),M11*(1+'drop down lists'!$B$5))</f>
        <v>0</v>
      </c>
      <c r="O11" s="130">
        <f>IF(OR($C$5&gt;0,$C$5&lt;0),N11*(1+$C$5),N11*(1+'drop down lists'!$B$5))</f>
        <v>0</v>
      </c>
      <c r="P11" s="130">
        <f>IF(OR($C$5&gt;0,$C$5&lt;0),O11*(1+$C$5),O11*(1+'drop down lists'!$B$5))</f>
        <v>0</v>
      </c>
      <c r="Q11" s="130">
        <f>IF(OR($C$5&gt;0,$C$5&lt;0),P11*(1+$C$5),P11*(1+'drop down lists'!$B$5))</f>
        <v>0</v>
      </c>
      <c r="R11" s="130">
        <f>IF(OR($C$5&gt;0,$C$5&lt;0),Q11*(1+$C$5),Q11*(1+'drop down lists'!$B$5))</f>
        <v>0</v>
      </c>
      <c r="S11" s="130">
        <f>IF(OR($C$5&gt;0,$C$5&lt;0),R11*(1+$C$5),R11*(1+'drop down lists'!$B$5))</f>
        <v>0</v>
      </c>
      <c r="T11" s="130">
        <f>IF(OR($C$5&gt;0,$C$5&lt;0),S11*(1+$C$5),S11*(1+'drop down lists'!$B$5))</f>
        <v>0</v>
      </c>
      <c r="U11" s="130">
        <f>IF(OR($C$5&gt;0,$C$5&lt;0),T11*(1+$C$5),T11*(1+'drop down lists'!$B$5))</f>
        <v>0</v>
      </c>
      <c r="V11" s="130">
        <f>IF(OR($C$5&gt;0,$C$5&lt;0),U11*(1+$C$5),U11*(1+'drop down lists'!$B$5))</f>
        <v>0</v>
      </c>
      <c r="W11" s="130">
        <f>IF(OR($C$5&gt;0,$C$5&lt;0),V11*(1+$C$5),V11*(1+'drop down lists'!$B$5))</f>
        <v>0</v>
      </c>
      <c r="X11" s="130">
        <f>IF(OR($C$5&gt;0,$C$5&lt;0),W11*(1+$C$5),W11*(1+'drop down lists'!$B$5))</f>
        <v>0</v>
      </c>
      <c r="Y11" s="130">
        <f>IF(OR($C$5&gt;0,$C$5&lt;0),X11*(1+$C$5),X11*(1+'drop down lists'!$B$5))</f>
        <v>0</v>
      </c>
      <c r="Z11" s="131">
        <f>IF(OR($C$5&gt;0,$C$5&lt;0),Y11*(1+$C$5),Y11*(1+'drop down lists'!$B$5))</f>
        <v>0</v>
      </c>
    </row>
    <row r="12" spans="2:26" x14ac:dyDescent="0.25">
      <c r="B12" s="60" t="s">
        <v>38</v>
      </c>
      <c r="C12" s="61">
        <f>'raw sector data'!H5</f>
        <v>0</v>
      </c>
      <c r="D12" s="130">
        <f>IF(OR($C$5&gt;0,$C$5&lt;0),C12*(1+$C$5),C12*(1+'drop down lists'!$B$5))</f>
        <v>0</v>
      </c>
      <c r="E12" s="130">
        <f>IF(OR($C$5&gt;0,$C$5&lt;0),D12*(1+$C$5),D12*(1+'drop down lists'!$B$5))</f>
        <v>0</v>
      </c>
      <c r="F12" s="130">
        <f>IF(OR($C$5&gt;0,$C$5&lt;0),E12*(1+$C$5),E12*(1+'drop down lists'!$B$5))</f>
        <v>0</v>
      </c>
      <c r="G12" s="130">
        <f>IF(OR($C$5&gt;0,$C$5&lt;0),F12*(1+$C$5),F12*(1+'drop down lists'!$B$5))</f>
        <v>0</v>
      </c>
      <c r="H12" s="130">
        <f>IF(OR($C$5&gt;0,$C$5&lt;0),G12*(1+$C$5),G12*(1+'drop down lists'!$B$5))</f>
        <v>0</v>
      </c>
      <c r="I12" s="130">
        <f>IF(OR($C$5&gt;0,$C$5&lt;0),H12*(1+$C$5),H12*(1+'drop down lists'!$B$5))</f>
        <v>0</v>
      </c>
      <c r="J12" s="130">
        <f>IF(OR($C$5&gt;0,$C$5&lt;0),I12*(1+$C$5),I12*(1+'drop down lists'!$B$5))</f>
        <v>0</v>
      </c>
      <c r="K12" s="131">
        <f>IF(OR($C$5&gt;0,$C$5&lt;0),J12*(1+$C$5),J12*(1+'drop down lists'!$B$5))</f>
        <v>0</v>
      </c>
      <c r="L12" s="130">
        <f>IF(OR($C$5&gt;0,$C$5&lt;0),K12*(1+$C$5),K12*(1+'drop down lists'!$B$5))</f>
        <v>0</v>
      </c>
      <c r="M12" s="130">
        <f>IF(OR($C$5&gt;0,$C$5&lt;0),L12*(1+$C$5),L12*(1+'drop down lists'!$B$5))</f>
        <v>0</v>
      </c>
      <c r="N12" s="130">
        <f>IF(OR($C$5&gt;0,$C$5&lt;0),M12*(1+$C$5),M12*(1+'drop down lists'!$B$5))</f>
        <v>0</v>
      </c>
      <c r="O12" s="130">
        <f>IF(OR($C$5&gt;0,$C$5&lt;0),N12*(1+$C$5),N12*(1+'drop down lists'!$B$5))</f>
        <v>0</v>
      </c>
      <c r="P12" s="130">
        <f>IF(OR($C$5&gt;0,$C$5&lt;0),O12*(1+$C$5),O12*(1+'drop down lists'!$B$5))</f>
        <v>0</v>
      </c>
      <c r="Q12" s="130">
        <f>IF(OR($C$5&gt;0,$C$5&lt;0),P12*(1+$C$5),P12*(1+'drop down lists'!$B$5))</f>
        <v>0</v>
      </c>
      <c r="R12" s="130">
        <f>IF(OR($C$5&gt;0,$C$5&lt;0),Q12*(1+$C$5),Q12*(1+'drop down lists'!$B$5))</f>
        <v>0</v>
      </c>
      <c r="S12" s="130">
        <f>IF(OR($C$5&gt;0,$C$5&lt;0),R12*(1+$C$5),R12*(1+'drop down lists'!$B$5))</f>
        <v>0</v>
      </c>
      <c r="T12" s="130">
        <f>IF(OR($C$5&gt;0,$C$5&lt;0),S12*(1+$C$5),S12*(1+'drop down lists'!$B$5))</f>
        <v>0</v>
      </c>
      <c r="U12" s="130">
        <f>IF(OR($C$5&gt;0,$C$5&lt;0),T12*(1+$C$5),T12*(1+'drop down lists'!$B$5))</f>
        <v>0</v>
      </c>
      <c r="V12" s="130">
        <f>IF(OR($C$5&gt;0,$C$5&lt;0),U12*(1+$C$5),U12*(1+'drop down lists'!$B$5))</f>
        <v>0</v>
      </c>
      <c r="W12" s="130">
        <f>IF(OR($C$5&gt;0,$C$5&lt;0),V12*(1+$C$5),V12*(1+'drop down lists'!$B$5))</f>
        <v>0</v>
      </c>
      <c r="X12" s="130">
        <f>IF(OR($C$5&gt;0,$C$5&lt;0),W12*(1+$C$5),W12*(1+'drop down lists'!$B$5))</f>
        <v>0</v>
      </c>
      <c r="Y12" s="130">
        <f>IF(OR($C$5&gt;0,$C$5&lt;0),X12*(1+$C$5),X12*(1+'drop down lists'!$B$5))</f>
        <v>0</v>
      </c>
      <c r="Z12" s="131">
        <f>IF(OR($C$5&gt;0,$C$5&lt;0),Y12*(1+$C$5),Y12*(1+'drop down lists'!$B$5))</f>
        <v>0</v>
      </c>
    </row>
    <row r="13" spans="2:26" x14ac:dyDescent="0.25">
      <c r="B13" s="60" t="s">
        <v>39</v>
      </c>
      <c r="C13" s="61">
        <f>'raw sector data'!H6</f>
        <v>0</v>
      </c>
      <c r="D13" s="130">
        <f>IF(OR($C$5&gt;0,$C$5&lt;0),C13*(1+$C$5),C13*(1+'drop down lists'!$B$5))</f>
        <v>0</v>
      </c>
      <c r="E13" s="130">
        <f>IF(OR($C$5&gt;0,$C$5&lt;0),D13*(1+$C$5),D13*(1+'drop down lists'!$B$5))</f>
        <v>0</v>
      </c>
      <c r="F13" s="130">
        <f>IF(OR($C$5&gt;0,$C$5&lt;0),E13*(1+$C$5),E13*(1+'drop down lists'!$B$5))</f>
        <v>0</v>
      </c>
      <c r="G13" s="130">
        <f>IF(OR($C$5&gt;0,$C$5&lt;0),F13*(1+$C$5),F13*(1+'drop down lists'!$B$5))</f>
        <v>0</v>
      </c>
      <c r="H13" s="130">
        <f>IF(OR($C$5&gt;0,$C$5&lt;0),G13*(1+$C$5),G13*(1+'drop down lists'!$B$5))</f>
        <v>0</v>
      </c>
      <c r="I13" s="130">
        <f>IF(OR($C$5&gt;0,$C$5&lt;0),H13*(1+$C$5),H13*(1+'drop down lists'!$B$5))</f>
        <v>0</v>
      </c>
      <c r="J13" s="130">
        <f>IF(OR($C$5&gt;0,$C$5&lt;0),I13*(1+$C$5),I13*(1+'drop down lists'!$B$5))</f>
        <v>0</v>
      </c>
      <c r="K13" s="131">
        <f>IF(OR($C$5&gt;0,$C$5&lt;0),J13*(1+$C$5),J13*(1+'drop down lists'!$B$5))</f>
        <v>0</v>
      </c>
      <c r="L13" s="130">
        <f>IF(OR($C$5&gt;0,$C$5&lt;0),K13*(1+$C$5),K13*(1+'drop down lists'!$B$5))</f>
        <v>0</v>
      </c>
      <c r="M13" s="130">
        <f>IF(OR($C$5&gt;0,$C$5&lt;0),L13*(1+$C$5),L13*(1+'drop down lists'!$B$5))</f>
        <v>0</v>
      </c>
      <c r="N13" s="130">
        <f>IF(OR($C$5&gt;0,$C$5&lt;0),M13*(1+$C$5),M13*(1+'drop down lists'!$B$5))</f>
        <v>0</v>
      </c>
      <c r="O13" s="130">
        <f>IF(OR($C$5&gt;0,$C$5&lt;0),N13*(1+$C$5),N13*(1+'drop down lists'!$B$5))</f>
        <v>0</v>
      </c>
      <c r="P13" s="130">
        <f>IF(OR($C$5&gt;0,$C$5&lt;0),O13*(1+$C$5),O13*(1+'drop down lists'!$B$5))</f>
        <v>0</v>
      </c>
      <c r="Q13" s="130">
        <f>IF(OR($C$5&gt;0,$C$5&lt;0),P13*(1+$C$5),P13*(1+'drop down lists'!$B$5))</f>
        <v>0</v>
      </c>
      <c r="R13" s="130">
        <f>IF(OR($C$5&gt;0,$C$5&lt;0),Q13*(1+$C$5),Q13*(1+'drop down lists'!$B$5))</f>
        <v>0</v>
      </c>
      <c r="S13" s="130">
        <f>IF(OR($C$5&gt;0,$C$5&lt;0),R13*(1+$C$5),R13*(1+'drop down lists'!$B$5))</f>
        <v>0</v>
      </c>
      <c r="T13" s="130">
        <f>IF(OR($C$5&gt;0,$C$5&lt;0),S13*(1+$C$5),S13*(1+'drop down lists'!$B$5))</f>
        <v>0</v>
      </c>
      <c r="U13" s="130">
        <f>IF(OR($C$5&gt;0,$C$5&lt;0),T13*(1+$C$5),T13*(1+'drop down lists'!$B$5))</f>
        <v>0</v>
      </c>
      <c r="V13" s="130">
        <f>IF(OR($C$5&gt;0,$C$5&lt;0),U13*(1+$C$5),U13*(1+'drop down lists'!$B$5))</f>
        <v>0</v>
      </c>
      <c r="W13" s="130">
        <f>IF(OR($C$5&gt;0,$C$5&lt;0),V13*(1+$C$5),V13*(1+'drop down lists'!$B$5))</f>
        <v>0</v>
      </c>
      <c r="X13" s="130">
        <f>IF(OR($C$5&gt;0,$C$5&lt;0),W13*(1+$C$5),W13*(1+'drop down lists'!$B$5))</f>
        <v>0</v>
      </c>
      <c r="Y13" s="130">
        <f>IF(OR($C$5&gt;0,$C$5&lt;0),X13*(1+$C$5),X13*(1+'drop down lists'!$B$5))</f>
        <v>0</v>
      </c>
      <c r="Z13" s="131">
        <f>IF(OR($C$5&gt;0,$C$5&lt;0),Y13*(1+$C$5),Y13*(1+'drop down lists'!$B$5))</f>
        <v>0</v>
      </c>
    </row>
    <row r="14" spans="2:26" x14ac:dyDescent="0.25">
      <c r="B14" s="60" t="s">
        <v>40</v>
      </c>
      <c r="C14" s="61">
        <f>'raw sector data'!H7</f>
        <v>0</v>
      </c>
      <c r="D14" s="130">
        <f>IF(OR($C$5&gt;0,$C$5&lt;0),C14*(1+$C$5),C14*(1+'drop down lists'!$B$5))</f>
        <v>0</v>
      </c>
      <c r="E14" s="130">
        <f>IF(OR($C$5&gt;0,$C$5&lt;0),D14*(1+$C$5),D14*(1+'drop down lists'!$B$5))</f>
        <v>0</v>
      </c>
      <c r="F14" s="130">
        <f>IF(OR($C$5&gt;0,$C$5&lt;0),E14*(1+$C$5),E14*(1+'drop down lists'!$B$5))</f>
        <v>0</v>
      </c>
      <c r="G14" s="130">
        <f>IF(OR($C$5&gt;0,$C$5&lt;0),F14*(1+$C$5),F14*(1+'drop down lists'!$B$5))</f>
        <v>0</v>
      </c>
      <c r="H14" s="130">
        <f>IF(OR($C$5&gt;0,$C$5&lt;0),G14*(1+$C$5),G14*(1+'drop down lists'!$B$5))</f>
        <v>0</v>
      </c>
      <c r="I14" s="130">
        <f>IF(OR($C$5&gt;0,$C$5&lt;0),H14*(1+$C$5),H14*(1+'drop down lists'!$B$5))</f>
        <v>0</v>
      </c>
      <c r="J14" s="130">
        <f>IF(OR($C$5&gt;0,$C$5&lt;0),I14*(1+$C$5),I14*(1+'drop down lists'!$B$5))</f>
        <v>0</v>
      </c>
      <c r="K14" s="131">
        <f>IF(OR($C$5&gt;0,$C$5&lt;0),J14*(1+$C$5),J14*(1+'drop down lists'!$B$5))</f>
        <v>0</v>
      </c>
      <c r="L14" s="130">
        <f>IF(OR($C$5&gt;0,$C$5&lt;0),K14*(1+$C$5),K14*(1+'drop down lists'!$B$5))</f>
        <v>0</v>
      </c>
      <c r="M14" s="130">
        <f>IF(OR($C$5&gt;0,$C$5&lt;0),L14*(1+$C$5),L14*(1+'drop down lists'!$B$5))</f>
        <v>0</v>
      </c>
      <c r="N14" s="130">
        <f>IF(OR($C$5&gt;0,$C$5&lt;0),M14*(1+$C$5),M14*(1+'drop down lists'!$B$5))</f>
        <v>0</v>
      </c>
      <c r="O14" s="130">
        <f>IF(OR($C$5&gt;0,$C$5&lt;0),N14*(1+$C$5),N14*(1+'drop down lists'!$B$5))</f>
        <v>0</v>
      </c>
      <c r="P14" s="130">
        <f>IF(OR($C$5&gt;0,$C$5&lt;0),O14*(1+$C$5),O14*(1+'drop down lists'!$B$5))</f>
        <v>0</v>
      </c>
      <c r="Q14" s="130">
        <f>IF(OR($C$5&gt;0,$C$5&lt;0),P14*(1+$C$5),P14*(1+'drop down lists'!$B$5))</f>
        <v>0</v>
      </c>
      <c r="R14" s="130">
        <f>IF(OR($C$5&gt;0,$C$5&lt;0),Q14*(1+$C$5),Q14*(1+'drop down lists'!$B$5))</f>
        <v>0</v>
      </c>
      <c r="S14" s="130">
        <f>IF(OR($C$5&gt;0,$C$5&lt;0),R14*(1+$C$5),R14*(1+'drop down lists'!$B$5))</f>
        <v>0</v>
      </c>
      <c r="T14" s="130">
        <f>IF(OR($C$5&gt;0,$C$5&lt;0),S14*(1+$C$5),S14*(1+'drop down lists'!$B$5))</f>
        <v>0</v>
      </c>
      <c r="U14" s="130">
        <f>IF(OR($C$5&gt;0,$C$5&lt;0),T14*(1+$C$5),T14*(1+'drop down lists'!$B$5))</f>
        <v>0</v>
      </c>
      <c r="V14" s="130">
        <f>IF(OR($C$5&gt;0,$C$5&lt;0),U14*(1+$C$5),U14*(1+'drop down lists'!$B$5))</f>
        <v>0</v>
      </c>
      <c r="W14" s="130">
        <f>IF(OR($C$5&gt;0,$C$5&lt;0),V14*(1+$C$5),V14*(1+'drop down lists'!$B$5))</f>
        <v>0</v>
      </c>
      <c r="X14" s="130">
        <f>IF(OR($C$5&gt;0,$C$5&lt;0),W14*(1+$C$5),W14*(1+'drop down lists'!$B$5))</f>
        <v>0</v>
      </c>
      <c r="Y14" s="130">
        <f>IF(OR($C$5&gt;0,$C$5&lt;0),X14*(1+$C$5),X14*(1+'drop down lists'!$B$5))</f>
        <v>0</v>
      </c>
      <c r="Z14" s="131">
        <f>IF(OR($C$5&gt;0,$C$5&lt;0),Y14*(1+$C$5),Y14*(1+'drop down lists'!$B$5))</f>
        <v>0</v>
      </c>
    </row>
    <row r="15" spans="2:26" x14ac:dyDescent="0.25">
      <c r="B15" s="60" t="s">
        <v>41</v>
      </c>
      <c r="C15" s="61">
        <f>'raw sector data'!H8</f>
        <v>0</v>
      </c>
      <c r="D15" s="130">
        <f>IF(OR($C$5&gt;0,$C$5&lt;0),C15*(1+$C$5),C15*(1+'drop down lists'!$B$5))</f>
        <v>0</v>
      </c>
      <c r="E15" s="130">
        <f>IF(OR($C$5&gt;0,$C$5&lt;0),D15*(1+$C$5),D15*(1+'drop down lists'!$B$5))</f>
        <v>0</v>
      </c>
      <c r="F15" s="130">
        <f>IF(OR($C$5&gt;0,$C$5&lt;0),E15*(1+$C$5),E15*(1+'drop down lists'!$B$5))</f>
        <v>0</v>
      </c>
      <c r="G15" s="130">
        <f>IF(OR($C$5&gt;0,$C$5&lt;0),F15*(1+$C$5),F15*(1+'drop down lists'!$B$5))</f>
        <v>0</v>
      </c>
      <c r="H15" s="130">
        <f>IF(OR($C$5&gt;0,$C$5&lt;0),G15*(1+$C$5),G15*(1+'drop down lists'!$B$5))</f>
        <v>0</v>
      </c>
      <c r="I15" s="130">
        <f>IF(OR($C$5&gt;0,$C$5&lt;0),H15*(1+$C$5),H15*(1+'drop down lists'!$B$5))</f>
        <v>0</v>
      </c>
      <c r="J15" s="130">
        <f>IF(OR($C$5&gt;0,$C$5&lt;0),I15*(1+$C$5),I15*(1+'drop down lists'!$B$5))</f>
        <v>0</v>
      </c>
      <c r="K15" s="131">
        <f>IF(OR($C$5&gt;0,$C$5&lt;0),J15*(1+$C$5),J15*(1+'drop down lists'!$B$5))</f>
        <v>0</v>
      </c>
      <c r="L15" s="130">
        <f>IF(OR($C$5&gt;0,$C$5&lt;0),K15*(1+$C$5),K15*(1+'drop down lists'!$B$5))</f>
        <v>0</v>
      </c>
      <c r="M15" s="130">
        <f>IF(OR($C$5&gt;0,$C$5&lt;0),L15*(1+$C$5),L15*(1+'drop down lists'!$B$5))</f>
        <v>0</v>
      </c>
      <c r="N15" s="130">
        <f>IF(OR($C$5&gt;0,$C$5&lt;0),M15*(1+$C$5),M15*(1+'drop down lists'!$B$5))</f>
        <v>0</v>
      </c>
      <c r="O15" s="130">
        <f>IF(OR($C$5&gt;0,$C$5&lt;0),N15*(1+$C$5),N15*(1+'drop down lists'!$B$5))</f>
        <v>0</v>
      </c>
      <c r="P15" s="130">
        <f>IF(OR($C$5&gt;0,$C$5&lt;0),O15*(1+$C$5),O15*(1+'drop down lists'!$B$5))</f>
        <v>0</v>
      </c>
      <c r="Q15" s="130">
        <f>IF(OR($C$5&gt;0,$C$5&lt;0),P15*(1+$C$5),P15*(1+'drop down lists'!$B$5))</f>
        <v>0</v>
      </c>
      <c r="R15" s="130">
        <f>IF(OR($C$5&gt;0,$C$5&lt;0),Q15*(1+$C$5),Q15*(1+'drop down lists'!$B$5))</f>
        <v>0</v>
      </c>
      <c r="S15" s="130">
        <f>IF(OR($C$5&gt;0,$C$5&lt;0),R15*(1+$C$5),R15*(1+'drop down lists'!$B$5))</f>
        <v>0</v>
      </c>
      <c r="T15" s="130">
        <f>IF(OR($C$5&gt;0,$C$5&lt;0),S15*(1+$C$5),S15*(1+'drop down lists'!$B$5))</f>
        <v>0</v>
      </c>
      <c r="U15" s="130">
        <f>IF(OR($C$5&gt;0,$C$5&lt;0),T15*(1+$C$5),T15*(1+'drop down lists'!$B$5))</f>
        <v>0</v>
      </c>
      <c r="V15" s="130">
        <f>IF(OR($C$5&gt;0,$C$5&lt;0),U15*(1+$C$5),U15*(1+'drop down lists'!$B$5))</f>
        <v>0</v>
      </c>
      <c r="W15" s="130">
        <f>IF(OR($C$5&gt;0,$C$5&lt;0),V15*(1+$C$5),V15*(1+'drop down lists'!$B$5))</f>
        <v>0</v>
      </c>
      <c r="X15" s="130">
        <f>IF(OR($C$5&gt;0,$C$5&lt;0),W15*(1+$C$5),W15*(1+'drop down lists'!$B$5))</f>
        <v>0</v>
      </c>
      <c r="Y15" s="130">
        <f>IF(OR($C$5&gt;0,$C$5&lt;0),X15*(1+$C$5),X15*(1+'drop down lists'!$B$5))</f>
        <v>0</v>
      </c>
      <c r="Z15" s="131">
        <f>IF(OR($C$5&gt;0,$C$5&lt;0),Y15*(1+$C$5),Y15*(1+'drop down lists'!$B$5))</f>
        <v>0</v>
      </c>
    </row>
    <row r="16" spans="2:26" x14ac:dyDescent="0.25">
      <c r="B16" s="60" t="s">
        <v>42</v>
      </c>
      <c r="C16" s="61">
        <f>'raw sector data'!H9</f>
        <v>0</v>
      </c>
      <c r="D16" s="130">
        <f>IF(OR($C$5&gt;0,$C$5&lt;0),C16*(1+$C$5),C16*(1+'drop down lists'!$B$5))</f>
        <v>0</v>
      </c>
      <c r="E16" s="130">
        <f>IF(OR($C$5&gt;0,$C$5&lt;0),D16*(1+$C$5),D16*(1+'drop down lists'!$B$5))</f>
        <v>0</v>
      </c>
      <c r="F16" s="130">
        <f>IF(OR($C$5&gt;0,$C$5&lt;0),E16*(1+$C$5),E16*(1+'drop down lists'!$B$5))</f>
        <v>0</v>
      </c>
      <c r="G16" s="130">
        <f>IF(OR($C$5&gt;0,$C$5&lt;0),F16*(1+$C$5),F16*(1+'drop down lists'!$B$5))</f>
        <v>0</v>
      </c>
      <c r="H16" s="130">
        <f>IF(OR($C$5&gt;0,$C$5&lt;0),G16*(1+$C$5),G16*(1+'drop down lists'!$B$5))</f>
        <v>0</v>
      </c>
      <c r="I16" s="130">
        <f>IF(OR($C$5&gt;0,$C$5&lt;0),H16*(1+$C$5),H16*(1+'drop down lists'!$B$5))</f>
        <v>0</v>
      </c>
      <c r="J16" s="130">
        <f>IF(OR($C$5&gt;0,$C$5&lt;0),I16*(1+$C$5),I16*(1+'drop down lists'!$B$5))</f>
        <v>0</v>
      </c>
      <c r="K16" s="131">
        <f>IF(OR($C$5&gt;0,$C$5&lt;0),J16*(1+$C$5),J16*(1+'drop down lists'!$B$5))</f>
        <v>0</v>
      </c>
      <c r="L16" s="130">
        <f>IF(OR($C$5&gt;0,$C$5&lt;0),K16*(1+$C$5),K16*(1+'drop down lists'!$B$5))</f>
        <v>0</v>
      </c>
      <c r="M16" s="130">
        <f>IF(OR($C$5&gt;0,$C$5&lt;0),L16*(1+$C$5),L16*(1+'drop down lists'!$B$5))</f>
        <v>0</v>
      </c>
      <c r="N16" s="130">
        <f>IF(OR($C$5&gt;0,$C$5&lt;0),M16*(1+$C$5),M16*(1+'drop down lists'!$B$5))</f>
        <v>0</v>
      </c>
      <c r="O16" s="130">
        <f>IF(OR($C$5&gt;0,$C$5&lt;0),N16*(1+$C$5),N16*(1+'drop down lists'!$B$5))</f>
        <v>0</v>
      </c>
      <c r="P16" s="130">
        <f>IF(OR($C$5&gt;0,$C$5&lt;0),O16*(1+$C$5),O16*(1+'drop down lists'!$B$5))</f>
        <v>0</v>
      </c>
      <c r="Q16" s="130">
        <f>IF(OR($C$5&gt;0,$C$5&lt;0),P16*(1+$C$5),P16*(1+'drop down lists'!$B$5))</f>
        <v>0</v>
      </c>
      <c r="R16" s="130">
        <f>IF(OR($C$5&gt;0,$C$5&lt;0),Q16*(1+$C$5),Q16*(1+'drop down lists'!$B$5))</f>
        <v>0</v>
      </c>
      <c r="S16" s="130">
        <f>IF(OR($C$5&gt;0,$C$5&lt;0),R16*(1+$C$5),R16*(1+'drop down lists'!$B$5))</f>
        <v>0</v>
      </c>
      <c r="T16" s="130">
        <f>IF(OR($C$5&gt;0,$C$5&lt;0),S16*(1+$C$5),S16*(1+'drop down lists'!$B$5))</f>
        <v>0</v>
      </c>
      <c r="U16" s="130">
        <f>IF(OR($C$5&gt;0,$C$5&lt;0),T16*(1+$C$5),T16*(1+'drop down lists'!$B$5))</f>
        <v>0</v>
      </c>
      <c r="V16" s="130">
        <f>IF(OR($C$5&gt;0,$C$5&lt;0),U16*(1+$C$5),U16*(1+'drop down lists'!$B$5))</f>
        <v>0</v>
      </c>
      <c r="W16" s="130">
        <f>IF(OR($C$5&gt;0,$C$5&lt;0),V16*(1+$C$5),V16*(1+'drop down lists'!$B$5))</f>
        <v>0</v>
      </c>
      <c r="X16" s="130">
        <f>IF(OR($C$5&gt;0,$C$5&lt;0),W16*(1+$C$5),W16*(1+'drop down lists'!$B$5))</f>
        <v>0</v>
      </c>
      <c r="Y16" s="130">
        <f>IF(OR($C$5&gt;0,$C$5&lt;0),X16*(1+$C$5),X16*(1+'drop down lists'!$B$5))</f>
        <v>0</v>
      </c>
      <c r="Z16" s="131">
        <f>IF(OR($C$5&gt;0,$C$5&lt;0),Y16*(1+$C$5),Y16*(1+'drop down lists'!$B$5))</f>
        <v>0</v>
      </c>
    </row>
    <row r="17" spans="2:26" x14ac:dyDescent="0.25">
      <c r="B17" s="60" t="s">
        <v>43</v>
      </c>
      <c r="C17" s="61">
        <f>'raw sector data'!H10</f>
        <v>0</v>
      </c>
      <c r="D17" s="130">
        <f>IF(OR($C$5&gt;0,$C$5&lt;0),C17*(1+$C$5),C17*(1+'drop down lists'!$B$5))</f>
        <v>0</v>
      </c>
      <c r="E17" s="130">
        <f>IF(OR($C$5&gt;0,$C$5&lt;0),D17*(1+$C$5),D17*(1+'drop down lists'!$B$5))</f>
        <v>0</v>
      </c>
      <c r="F17" s="130">
        <f>IF(OR($C$5&gt;0,$C$5&lt;0),E17*(1+$C$5),E17*(1+'drop down lists'!$B$5))</f>
        <v>0</v>
      </c>
      <c r="G17" s="130">
        <f>IF(OR($C$5&gt;0,$C$5&lt;0),F17*(1+$C$5),F17*(1+'drop down lists'!$B$5))</f>
        <v>0</v>
      </c>
      <c r="H17" s="130">
        <f>IF(OR($C$5&gt;0,$C$5&lt;0),G17*(1+$C$5),G17*(1+'drop down lists'!$B$5))</f>
        <v>0</v>
      </c>
      <c r="I17" s="130">
        <f>IF(OR($C$5&gt;0,$C$5&lt;0),H17*(1+$C$5),H17*(1+'drop down lists'!$B$5))</f>
        <v>0</v>
      </c>
      <c r="J17" s="130">
        <f>IF(OR($C$5&gt;0,$C$5&lt;0),I17*(1+$C$5),I17*(1+'drop down lists'!$B$5))</f>
        <v>0</v>
      </c>
      <c r="K17" s="131">
        <f>IF(OR($C$5&gt;0,$C$5&lt;0),J17*(1+$C$5),J17*(1+'drop down lists'!$B$5))</f>
        <v>0</v>
      </c>
      <c r="L17" s="130">
        <f>IF(OR($C$5&gt;0,$C$5&lt;0),K17*(1+$C$5),K17*(1+'drop down lists'!$B$5))</f>
        <v>0</v>
      </c>
      <c r="M17" s="130">
        <f>IF(OR($C$5&gt;0,$C$5&lt;0),L17*(1+$C$5),L17*(1+'drop down lists'!$B$5))</f>
        <v>0</v>
      </c>
      <c r="N17" s="130">
        <f>IF(OR($C$5&gt;0,$C$5&lt;0),M17*(1+$C$5),M17*(1+'drop down lists'!$B$5))</f>
        <v>0</v>
      </c>
      <c r="O17" s="130">
        <f>IF(OR($C$5&gt;0,$C$5&lt;0),N17*(1+$C$5),N17*(1+'drop down lists'!$B$5))</f>
        <v>0</v>
      </c>
      <c r="P17" s="130">
        <f>IF(OR($C$5&gt;0,$C$5&lt;0),O17*(1+$C$5),O17*(1+'drop down lists'!$B$5))</f>
        <v>0</v>
      </c>
      <c r="Q17" s="130">
        <f>IF(OR($C$5&gt;0,$C$5&lt;0),P17*(1+$C$5),P17*(1+'drop down lists'!$B$5))</f>
        <v>0</v>
      </c>
      <c r="R17" s="130">
        <f>IF(OR($C$5&gt;0,$C$5&lt;0),Q17*(1+$C$5),Q17*(1+'drop down lists'!$B$5))</f>
        <v>0</v>
      </c>
      <c r="S17" s="130">
        <f>IF(OR($C$5&gt;0,$C$5&lt;0),R17*(1+$C$5),R17*(1+'drop down lists'!$B$5))</f>
        <v>0</v>
      </c>
      <c r="T17" s="130">
        <f>IF(OR($C$5&gt;0,$C$5&lt;0),S17*(1+$C$5),S17*(1+'drop down lists'!$B$5))</f>
        <v>0</v>
      </c>
      <c r="U17" s="130">
        <f>IF(OR($C$5&gt;0,$C$5&lt;0),T17*(1+$C$5),T17*(1+'drop down lists'!$B$5))</f>
        <v>0</v>
      </c>
      <c r="V17" s="130">
        <f>IF(OR($C$5&gt;0,$C$5&lt;0),U17*(1+$C$5),U17*(1+'drop down lists'!$B$5))</f>
        <v>0</v>
      </c>
      <c r="W17" s="130">
        <f>IF(OR($C$5&gt;0,$C$5&lt;0),V17*(1+$C$5),V17*(1+'drop down lists'!$B$5))</f>
        <v>0</v>
      </c>
      <c r="X17" s="130">
        <f>IF(OR($C$5&gt;0,$C$5&lt;0),W17*(1+$C$5),W17*(1+'drop down lists'!$B$5))</f>
        <v>0</v>
      </c>
      <c r="Y17" s="130">
        <f>IF(OR($C$5&gt;0,$C$5&lt;0),X17*(1+$C$5),X17*(1+'drop down lists'!$B$5))</f>
        <v>0</v>
      </c>
      <c r="Z17" s="131">
        <f>IF(OR($C$5&gt;0,$C$5&lt;0),Y17*(1+$C$5),Y17*(1+'drop down lists'!$B$5))</f>
        <v>0</v>
      </c>
    </row>
    <row r="18" spans="2:26" x14ac:dyDescent="0.25">
      <c r="B18" s="60" t="s">
        <v>44</v>
      </c>
      <c r="C18" s="61">
        <f>'raw sector data'!H11</f>
        <v>0</v>
      </c>
      <c r="D18" s="130">
        <f>IF(OR($C$5&gt;0,$C$5&lt;0),C18*(1+$C$5),C18*(1+'drop down lists'!$B$5))</f>
        <v>0</v>
      </c>
      <c r="E18" s="130">
        <f>IF(OR($C$5&gt;0,$C$5&lt;0),D18*(1+$C$5),D18*(1+'drop down lists'!$B$5))</f>
        <v>0</v>
      </c>
      <c r="F18" s="130">
        <f>IF(OR($C$5&gt;0,$C$5&lt;0),E18*(1+$C$5),E18*(1+'drop down lists'!$B$5))</f>
        <v>0</v>
      </c>
      <c r="G18" s="130">
        <f>IF(OR($C$5&gt;0,$C$5&lt;0),F18*(1+$C$5),F18*(1+'drop down lists'!$B$5))</f>
        <v>0</v>
      </c>
      <c r="H18" s="130">
        <f>IF(OR($C$5&gt;0,$C$5&lt;0),G18*(1+$C$5),G18*(1+'drop down lists'!$B$5))</f>
        <v>0</v>
      </c>
      <c r="I18" s="130">
        <f>IF(OR($C$5&gt;0,$C$5&lt;0),H18*(1+$C$5),H18*(1+'drop down lists'!$B$5))</f>
        <v>0</v>
      </c>
      <c r="J18" s="130">
        <f>IF(OR($C$5&gt;0,$C$5&lt;0),I18*(1+$C$5),I18*(1+'drop down lists'!$B$5))</f>
        <v>0</v>
      </c>
      <c r="K18" s="131">
        <f>IF(OR($C$5&gt;0,$C$5&lt;0),J18*(1+$C$5),J18*(1+'drop down lists'!$B$5))</f>
        <v>0</v>
      </c>
      <c r="L18" s="130">
        <f>IF(OR($C$5&gt;0,$C$5&lt;0),K18*(1+$C$5),K18*(1+'drop down lists'!$B$5))</f>
        <v>0</v>
      </c>
      <c r="M18" s="130">
        <f>IF(OR($C$5&gt;0,$C$5&lt;0),L18*(1+$C$5),L18*(1+'drop down lists'!$B$5))</f>
        <v>0</v>
      </c>
      <c r="N18" s="130">
        <f>IF(OR($C$5&gt;0,$C$5&lt;0),M18*(1+$C$5),M18*(1+'drop down lists'!$B$5))</f>
        <v>0</v>
      </c>
      <c r="O18" s="130">
        <f>IF(OR($C$5&gt;0,$C$5&lt;0),N18*(1+$C$5),N18*(1+'drop down lists'!$B$5))</f>
        <v>0</v>
      </c>
      <c r="P18" s="130">
        <f>IF(OR($C$5&gt;0,$C$5&lt;0),O18*(1+$C$5),O18*(1+'drop down lists'!$B$5))</f>
        <v>0</v>
      </c>
      <c r="Q18" s="130">
        <f>IF(OR($C$5&gt;0,$C$5&lt;0),P18*(1+$C$5),P18*(1+'drop down lists'!$B$5))</f>
        <v>0</v>
      </c>
      <c r="R18" s="130">
        <f>IF(OR($C$5&gt;0,$C$5&lt;0),Q18*(1+$C$5),Q18*(1+'drop down lists'!$B$5))</f>
        <v>0</v>
      </c>
      <c r="S18" s="130">
        <f>IF(OR($C$5&gt;0,$C$5&lt;0),R18*(1+$C$5),R18*(1+'drop down lists'!$B$5))</f>
        <v>0</v>
      </c>
      <c r="T18" s="130">
        <f>IF(OR($C$5&gt;0,$C$5&lt;0),S18*(1+$C$5),S18*(1+'drop down lists'!$B$5))</f>
        <v>0</v>
      </c>
      <c r="U18" s="130">
        <f>IF(OR($C$5&gt;0,$C$5&lt;0),T18*(1+$C$5),T18*(1+'drop down lists'!$B$5))</f>
        <v>0</v>
      </c>
      <c r="V18" s="130">
        <f>IF(OR($C$5&gt;0,$C$5&lt;0),U18*(1+$C$5),U18*(1+'drop down lists'!$B$5))</f>
        <v>0</v>
      </c>
      <c r="W18" s="130">
        <f>IF(OR($C$5&gt;0,$C$5&lt;0),V18*(1+$C$5),V18*(1+'drop down lists'!$B$5))</f>
        <v>0</v>
      </c>
      <c r="X18" s="130">
        <f>IF(OR($C$5&gt;0,$C$5&lt;0),W18*(1+$C$5),W18*(1+'drop down lists'!$B$5))</f>
        <v>0</v>
      </c>
      <c r="Y18" s="130">
        <f>IF(OR($C$5&gt;0,$C$5&lt;0),X18*(1+$C$5),X18*(1+'drop down lists'!$B$5))</f>
        <v>0</v>
      </c>
      <c r="Z18" s="131">
        <f>IF(OR($C$5&gt;0,$C$5&lt;0),Y18*(1+$C$5),Y18*(1+'drop down lists'!$B$5))</f>
        <v>0</v>
      </c>
    </row>
    <row r="19" spans="2:26" x14ac:dyDescent="0.25">
      <c r="B19" s="60" t="s">
        <v>45</v>
      </c>
      <c r="C19" s="61">
        <f>'raw sector data'!H12</f>
        <v>0</v>
      </c>
      <c r="D19" s="130">
        <f>IF(OR($C$5&gt;0,$C$5&lt;0),C19*(1+$C$5),C19*(1+'drop down lists'!$B$5))</f>
        <v>0</v>
      </c>
      <c r="E19" s="130">
        <f>IF(OR($C$5&gt;0,$C$5&lt;0),D19*(1+$C$5),D19*(1+'drop down lists'!$B$5))</f>
        <v>0</v>
      </c>
      <c r="F19" s="130">
        <f>IF(OR($C$5&gt;0,$C$5&lt;0),E19*(1+$C$5),E19*(1+'drop down lists'!$B$5))</f>
        <v>0</v>
      </c>
      <c r="G19" s="130">
        <f>IF(OR($C$5&gt;0,$C$5&lt;0),F19*(1+$C$5),F19*(1+'drop down lists'!$B$5))</f>
        <v>0</v>
      </c>
      <c r="H19" s="130">
        <f>IF(OR($C$5&gt;0,$C$5&lt;0),G19*(1+$C$5),G19*(1+'drop down lists'!$B$5))</f>
        <v>0</v>
      </c>
      <c r="I19" s="130">
        <f>IF(OR($C$5&gt;0,$C$5&lt;0),H19*(1+$C$5),H19*(1+'drop down lists'!$B$5))</f>
        <v>0</v>
      </c>
      <c r="J19" s="130">
        <f>IF(OR($C$5&gt;0,$C$5&lt;0),I19*(1+$C$5),I19*(1+'drop down lists'!$B$5))</f>
        <v>0</v>
      </c>
      <c r="K19" s="131">
        <f>IF(OR($C$5&gt;0,$C$5&lt;0),J19*(1+$C$5),J19*(1+'drop down lists'!$B$5))</f>
        <v>0</v>
      </c>
      <c r="L19" s="130">
        <f>IF(OR($C$5&gt;0,$C$5&lt;0),K19*(1+$C$5),K19*(1+'drop down lists'!$B$5))</f>
        <v>0</v>
      </c>
      <c r="M19" s="130">
        <f>IF(OR($C$5&gt;0,$C$5&lt;0),L19*(1+$C$5),L19*(1+'drop down lists'!$B$5))</f>
        <v>0</v>
      </c>
      <c r="N19" s="130">
        <f>IF(OR($C$5&gt;0,$C$5&lt;0),M19*(1+$C$5),M19*(1+'drop down lists'!$B$5))</f>
        <v>0</v>
      </c>
      <c r="O19" s="130">
        <f>IF(OR($C$5&gt;0,$C$5&lt;0),N19*(1+$C$5),N19*(1+'drop down lists'!$B$5))</f>
        <v>0</v>
      </c>
      <c r="P19" s="130">
        <f>IF(OR($C$5&gt;0,$C$5&lt;0),O19*(1+$C$5),O19*(1+'drop down lists'!$B$5))</f>
        <v>0</v>
      </c>
      <c r="Q19" s="130">
        <f>IF(OR($C$5&gt;0,$C$5&lt;0),P19*(1+$C$5),P19*(1+'drop down lists'!$B$5))</f>
        <v>0</v>
      </c>
      <c r="R19" s="130">
        <f>IF(OR($C$5&gt;0,$C$5&lt;0),Q19*(1+$C$5),Q19*(1+'drop down lists'!$B$5))</f>
        <v>0</v>
      </c>
      <c r="S19" s="130">
        <f>IF(OR($C$5&gt;0,$C$5&lt;0),R19*(1+$C$5),R19*(1+'drop down lists'!$B$5))</f>
        <v>0</v>
      </c>
      <c r="T19" s="130">
        <f>IF(OR($C$5&gt;0,$C$5&lt;0),S19*(1+$C$5),S19*(1+'drop down lists'!$B$5))</f>
        <v>0</v>
      </c>
      <c r="U19" s="130">
        <f>IF(OR($C$5&gt;0,$C$5&lt;0),T19*(1+$C$5),T19*(1+'drop down lists'!$B$5))</f>
        <v>0</v>
      </c>
      <c r="V19" s="130">
        <f>IF(OR($C$5&gt;0,$C$5&lt;0),U19*(1+$C$5),U19*(1+'drop down lists'!$B$5))</f>
        <v>0</v>
      </c>
      <c r="W19" s="130">
        <f>IF(OR($C$5&gt;0,$C$5&lt;0),V19*(1+$C$5),V19*(1+'drop down lists'!$B$5))</f>
        <v>0</v>
      </c>
      <c r="X19" s="130">
        <f>IF(OR($C$5&gt;0,$C$5&lt;0),W19*(1+$C$5),W19*(1+'drop down lists'!$B$5))</f>
        <v>0</v>
      </c>
      <c r="Y19" s="130">
        <f>IF(OR($C$5&gt;0,$C$5&lt;0),X19*(1+$C$5),X19*(1+'drop down lists'!$B$5))</f>
        <v>0</v>
      </c>
      <c r="Z19" s="131">
        <f>IF(OR($C$5&gt;0,$C$5&lt;0),Y19*(1+$C$5),Y19*(1+'drop down lists'!$B$5))</f>
        <v>0</v>
      </c>
    </row>
    <row r="20" spans="2:26" x14ac:dyDescent="0.25">
      <c r="B20" s="60" t="s">
        <v>46</v>
      </c>
      <c r="C20" s="61">
        <f>'raw sector data'!H13</f>
        <v>0</v>
      </c>
      <c r="D20" s="130">
        <f>IF(OR($C$5&gt;0,$C$5&lt;0),C20*(1+$C$5),C20*(1+'drop down lists'!$B$5))</f>
        <v>0</v>
      </c>
      <c r="E20" s="130">
        <f>IF(OR($C$5&gt;0,$C$5&lt;0),D20*(1+$C$5),D20*(1+'drop down lists'!$B$5))</f>
        <v>0</v>
      </c>
      <c r="F20" s="130">
        <f>IF(OR($C$5&gt;0,$C$5&lt;0),E20*(1+$C$5),E20*(1+'drop down lists'!$B$5))</f>
        <v>0</v>
      </c>
      <c r="G20" s="130">
        <f>IF(OR($C$5&gt;0,$C$5&lt;0),F20*(1+$C$5),F20*(1+'drop down lists'!$B$5))</f>
        <v>0</v>
      </c>
      <c r="H20" s="130">
        <f>IF(OR($C$5&gt;0,$C$5&lt;0),G20*(1+$C$5),G20*(1+'drop down lists'!$B$5))</f>
        <v>0</v>
      </c>
      <c r="I20" s="130">
        <f>IF(OR($C$5&gt;0,$C$5&lt;0),H20*(1+$C$5),H20*(1+'drop down lists'!$B$5))</f>
        <v>0</v>
      </c>
      <c r="J20" s="130">
        <f>IF(OR($C$5&gt;0,$C$5&lt;0),I20*(1+$C$5),I20*(1+'drop down lists'!$B$5))</f>
        <v>0</v>
      </c>
      <c r="K20" s="131">
        <f>IF(OR($C$5&gt;0,$C$5&lt;0),J20*(1+$C$5),J20*(1+'drop down lists'!$B$5))</f>
        <v>0</v>
      </c>
      <c r="L20" s="130">
        <f>IF(OR($C$5&gt;0,$C$5&lt;0),K20*(1+$C$5),K20*(1+'drop down lists'!$B$5))</f>
        <v>0</v>
      </c>
      <c r="M20" s="130">
        <f>IF(OR($C$5&gt;0,$C$5&lt;0),L20*(1+$C$5),L20*(1+'drop down lists'!$B$5))</f>
        <v>0</v>
      </c>
      <c r="N20" s="130">
        <f>IF(OR($C$5&gt;0,$C$5&lt;0),M20*(1+$C$5),M20*(1+'drop down lists'!$B$5))</f>
        <v>0</v>
      </c>
      <c r="O20" s="130">
        <f>IF(OR($C$5&gt;0,$C$5&lt;0),N20*(1+$C$5),N20*(1+'drop down lists'!$B$5))</f>
        <v>0</v>
      </c>
      <c r="P20" s="130">
        <f>IF(OR($C$5&gt;0,$C$5&lt;0),O20*(1+$C$5),O20*(1+'drop down lists'!$B$5))</f>
        <v>0</v>
      </c>
      <c r="Q20" s="130">
        <f>IF(OR($C$5&gt;0,$C$5&lt;0),P20*(1+$C$5),P20*(1+'drop down lists'!$B$5))</f>
        <v>0</v>
      </c>
      <c r="R20" s="130">
        <f>IF(OR($C$5&gt;0,$C$5&lt;0),Q20*(1+$C$5),Q20*(1+'drop down lists'!$B$5))</f>
        <v>0</v>
      </c>
      <c r="S20" s="130">
        <f>IF(OR($C$5&gt;0,$C$5&lt;0),R20*(1+$C$5),R20*(1+'drop down lists'!$B$5))</f>
        <v>0</v>
      </c>
      <c r="T20" s="130">
        <f>IF(OR($C$5&gt;0,$C$5&lt;0),S20*(1+$C$5),S20*(1+'drop down lists'!$B$5))</f>
        <v>0</v>
      </c>
      <c r="U20" s="130">
        <f>IF(OR($C$5&gt;0,$C$5&lt;0),T20*(1+$C$5),T20*(1+'drop down lists'!$B$5))</f>
        <v>0</v>
      </c>
      <c r="V20" s="130">
        <f>IF(OR($C$5&gt;0,$C$5&lt;0),U20*(1+$C$5),U20*(1+'drop down lists'!$B$5))</f>
        <v>0</v>
      </c>
      <c r="W20" s="130">
        <f>IF(OR($C$5&gt;0,$C$5&lt;0),V20*(1+$C$5),V20*(1+'drop down lists'!$B$5))</f>
        <v>0</v>
      </c>
      <c r="X20" s="130">
        <f>IF(OR($C$5&gt;0,$C$5&lt;0),W20*(1+$C$5),W20*(1+'drop down lists'!$B$5))</f>
        <v>0</v>
      </c>
      <c r="Y20" s="130">
        <f>IF(OR($C$5&gt;0,$C$5&lt;0),X20*(1+$C$5),X20*(1+'drop down lists'!$B$5))</f>
        <v>0</v>
      </c>
      <c r="Z20" s="131">
        <f>IF(OR($C$5&gt;0,$C$5&lt;0),Y20*(1+$C$5),Y20*(1+'drop down lists'!$B$5))</f>
        <v>0</v>
      </c>
    </row>
    <row r="21" spans="2:26" x14ac:dyDescent="0.25">
      <c r="B21" s="60" t="s">
        <v>47</v>
      </c>
      <c r="C21" s="61">
        <f>'raw sector data'!H14</f>
        <v>0</v>
      </c>
      <c r="D21" s="130">
        <f>IF(OR($C$5&gt;0,$C$5&lt;0),C21*(1+$C$5),C21*(1+'drop down lists'!$B$5))</f>
        <v>0</v>
      </c>
      <c r="E21" s="130">
        <f>IF(OR($C$5&gt;0,$C$5&lt;0),D21*(1+$C$5),D21*(1+'drop down lists'!$B$5))</f>
        <v>0</v>
      </c>
      <c r="F21" s="130">
        <f>IF(OR($C$5&gt;0,$C$5&lt;0),E21*(1+$C$5),E21*(1+'drop down lists'!$B$5))</f>
        <v>0</v>
      </c>
      <c r="G21" s="130">
        <f>IF(OR($C$5&gt;0,$C$5&lt;0),F21*(1+$C$5),F21*(1+'drop down lists'!$B$5))</f>
        <v>0</v>
      </c>
      <c r="H21" s="130">
        <f>IF(OR($C$5&gt;0,$C$5&lt;0),G21*(1+$C$5),G21*(1+'drop down lists'!$B$5))</f>
        <v>0</v>
      </c>
      <c r="I21" s="130">
        <f>IF(OR($C$5&gt;0,$C$5&lt;0),H21*(1+$C$5),H21*(1+'drop down lists'!$B$5))</f>
        <v>0</v>
      </c>
      <c r="J21" s="130">
        <f>IF(OR($C$5&gt;0,$C$5&lt;0),I21*(1+$C$5),I21*(1+'drop down lists'!$B$5))</f>
        <v>0</v>
      </c>
      <c r="K21" s="131">
        <f>IF(OR($C$5&gt;0,$C$5&lt;0),J21*(1+$C$5),J21*(1+'drop down lists'!$B$5))</f>
        <v>0</v>
      </c>
      <c r="L21" s="130">
        <f>IF(OR($C$5&gt;0,$C$5&lt;0),K21*(1+$C$5),K21*(1+'drop down lists'!$B$5))</f>
        <v>0</v>
      </c>
      <c r="M21" s="130">
        <f>IF(OR($C$5&gt;0,$C$5&lt;0),L21*(1+$C$5),L21*(1+'drop down lists'!$B$5))</f>
        <v>0</v>
      </c>
      <c r="N21" s="130">
        <f>IF(OR($C$5&gt;0,$C$5&lt;0),M21*(1+$C$5),M21*(1+'drop down lists'!$B$5))</f>
        <v>0</v>
      </c>
      <c r="O21" s="130">
        <f>IF(OR($C$5&gt;0,$C$5&lt;0),N21*(1+$C$5),N21*(1+'drop down lists'!$B$5))</f>
        <v>0</v>
      </c>
      <c r="P21" s="130">
        <f>IF(OR($C$5&gt;0,$C$5&lt;0),O21*(1+$C$5),O21*(1+'drop down lists'!$B$5))</f>
        <v>0</v>
      </c>
      <c r="Q21" s="130">
        <f>IF(OR($C$5&gt;0,$C$5&lt;0),P21*(1+$C$5),P21*(1+'drop down lists'!$B$5))</f>
        <v>0</v>
      </c>
      <c r="R21" s="130">
        <f>IF(OR($C$5&gt;0,$C$5&lt;0),Q21*(1+$C$5),Q21*(1+'drop down lists'!$B$5))</f>
        <v>0</v>
      </c>
      <c r="S21" s="130">
        <f>IF(OR($C$5&gt;0,$C$5&lt;0),R21*(1+$C$5),R21*(1+'drop down lists'!$B$5))</f>
        <v>0</v>
      </c>
      <c r="T21" s="130">
        <f>IF(OR($C$5&gt;0,$C$5&lt;0),S21*(1+$C$5),S21*(1+'drop down lists'!$B$5))</f>
        <v>0</v>
      </c>
      <c r="U21" s="130">
        <f>IF(OR($C$5&gt;0,$C$5&lt;0),T21*(1+$C$5),T21*(1+'drop down lists'!$B$5))</f>
        <v>0</v>
      </c>
      <c r="V21" s="130">
        <f>IF(OR($C$5&gt;0,$C$5&lt;0),U21*(1+$C$5),U21*(1+'drop down lists'!$B$5))</f>
        <v>0</v>
      </c>
      <c r="W21" s="130">
        <f>IF(OR($C$5&gt;0,$C$5&lt;0),V21*(1+$C$5),V21*(1+'drop down lists'!$B$5))</f>
        <v>0</v>
      </c>
      <c r="X21" s="130">
        <f>IF(OR($C$5&gt;0,$C$5&lt;0),W21*(1+$C$5),W21*(1+'drop down lists'!$B$5))</f>
        <v>0</v>
      </c>
      <c r="Y21" s="130">
        <f>IF(OR($C$5&gt;0,$C$5&lt;0),X21*(1+$C$5),X21*(1+'drop down lists'!$B$5))</f>
        <v>0</v>
      </c>
      <c r="Z21" s="131">
        <f>IF(OR($C$5&gt;0,$C$5&lt;0),Y21*(1+$C$5),Y21*(1+'drop down lists'!$B$5))</f>
        <v>0</v>
      </c>
    </row>
    <row r="22" spans="2:26" x14ac:dyDescent="0.25">
      <c r="B22" s="60" t="s">
        <v>48</v>
      </c>
      <c r="C22" s="61">
        <f>'raw sector data'!H15</f>
        <v>0</v>
      </c>
      <c r="D22" s="130">
        <f>IF(OR($C$5&gt;0,$C$5&lt;0),C22*(1+$C$5),C22*(1+'drop down lists'!$B$5))</f>
        <v>0</v>
      </c>
      <c r="E22" s="130">
        <f>IF(OR($C$5&gt;0,$C$5&lt;0),D22*(1+$C$5),D22*(1+'drop down lists'!$B$5))</f>
        <v>0</v>
      </c>
      <c r="F22" s="130">
        <f>IF(OR($C$5&gt;0,$C$5&lt;0),E22*(1+$C$5),E22*(1+'drop down lists'!$B$5))</f>
        <v>0</v>
      </c>
      <c r="G22" s="130">
        <f>IF(OR($C$5&gt;0,$C$5&lt;0),F22*(1+$C$5),F22*(1+'drop down lists'!$B$5))</f>
        <v>0</v>
      </c>
      <c r="H22" s="130">
        <f>IF(OR($C$5&gt;0,$C$5&lt;0),G22*(1+$C$5),G22*(1+'drop down lists'!$B$5))</f>
        <v>0</v>
      </c>
      <c r="I22" s="130">
        <f>IF(OR($C$5&gt;0,$C$5&lt;0),H22*(1+$C$5),H22*(1+'drop down lists'!$B$5))</f>
        <v>0</v>
      </c>
      <c r="J22" s="130">
        <f>IF(OR($C$5&gt;0,$C$5&lt;0),I22*(1+$C$5),I22*(1+'drop down lists'!$B$5))</f>
        <v>0</v>
      </c>
      <c r="K22" s="131">
        <f>IF(OR($C$5&gt;0,$C$5&lt;0),J22*(1+$C$5),J22*(1+'drop down lists'!$B$5))</f>
        <v>0</v>
      </c>
      <c r="L22" s="130">
        <f>IF(OR($C$5&gt;0,$C$5&lt;0),K22*(1+$C$5),K22*(1+'drop down lists'!$B$5))</f>
        <v>0</v>
      </c>
      <c r="M22" s="130">
        <f>IF(OR($C$5&gt;0,$C$5&lt;0),L22*(1+$C$5),L22*(1+'drop down lists'!$B$5))</f>
        <v>0</v>
      </c>
      <c r="N22" s="130">
        <f>IF(OR($C$5&gt;0,$C$5&lt;0),M22*(1+$C$5),M22*(1+'drop down lists'!$B$5))</f>
        <v>0</v>
      </c>
      <c r="O22" s="130">
        <f>IF(OR($C$5&gt;0,$C$5&lt;0),N22*(1+$C$5),N22*(1+'drop down lists'!$B$5))</f>
        <v>0</v>
      </c>
      <c r="P22" s="130">
        <f>IF(OR($C$5&gt;0,$C$5&lt;0),O22*(1+$C$5),O22*(1+'drop down lists'!$B$5))</f>
        <v>0</v>
      </c>
      <c r="Q22" s="130">
        <f>IF(OR($C$5&gt;0,$C$5&lt;0),P22*(1+$C$5),P22*(1+'drop down lists'!$B$5))</f>
        <v>0</v>
      </c>
      <c r="R22" s="130">
        <f>IF(OR($C$5&gt;0,$C$5&lt;0),Q22*(1+$C$5),Q22*(1+'drop down lists'!$B$5))</f>
        <v>0</v>
      </c>
      <c r="S22" s="130">
        <f>IF(OR($C$5&gt;0,$C$5&lt;0),R22*(1+$C$5),R22*(1+'drop down lists'!$B$5))</f>
        <v>0</v>
      </c>
      <c r="T22" s="130">
        <f>IF(OR($C$5&gt;0,$C$5&lt;0),S22*(1+$C$5),S22*(1+'drop down lists'!$B$5))</f>
        <v>0</v>
      </c>
      <c r="U22" s="130">
        <f>IF(OR($C$5&gt;0,$C$5&lt;0),T22*(1+$C$5),T22*(1+'drop down lists'!$B$5))</f>
        <v>0</v>
      </c>
      <c r="V22" s="130">
        <f>IF(OR($C$5&gt;0,$C$5&lt;0),U22*(1+$C$5),U22*(1+'drop down lists'!$B$5))</f>
        <v>0</v>
      </c>
      <c r="W22" s="130">
        <f>IF(OR($C$5&gt;0,$C$5&lt;0),V22*(1+$C$5),V22*(1+'drop down lists'!$B$5))</f>
        <v>0</v>
      </c>
      <c r="X22" s="130">
        <f>IF(OR($C$5&gt;0,$C$5&lt;0),W22*(1+$C$5),W22*(1+'drop down lists'!$B$5))</f>
        <v>0</v>
      </c>
      <c r="Y22" s="130">
        <f>IF(OR($C$5&gt;0,$C$5&lt;0),X22*(1+$C$5),X22*(1+'drop down lists'!$B$5))</f>
        <v>0</v>
      </c>
      <c r="Z22" s="131">
        <f>IF(OR($C$5&gt;0,$C$5&lt;0),Y22*(1+$C$5),Y22*(1+'drop down lists'!$B$5))</f>
        <v>0</v>
      </c>
    </row>
    <row r="23" spans="2:26" x14ac:dyDescent="0.25">
      <c r="B23" s="60" t="s">
        <v>49</v>
      </c>
      <c r="C23" s="61">
        <f>'raw sector data'!H16</f>
        <v>0</v>
      </c>
      <c r="D23" s="130">
        <f>IF(OR($C$5&gt;0,$C$5&lt;0),C23*(1+$C$5),C23*(1+'drop down lists'!$B$5))</f>
        <v>0</v>
      </c>
      <c r="E23" s="130">
        <f>IF(OR($C$5&gt;0,$C$5&lt;0),D23*(1+$C$5),D23*(1+'drop down lists'!$B$5))</f>
        <v>0</v>
      </c>
      <c r="F23" s="130">
        <f>IF(OR($C$5&gt;0,$C$5&lt;0),E23*(1+$C$5),E23*(1+'drop down lists'!$B$5))</f>
        <v>0</v>
      </c>
      <c r="G23" s="130">
        <f>IF(OR($C$5&gt;0,$C$5&lt;0),F23*(1+$C$5),F23*(1+'drop down lists'!$B$5))</f>
        <v>0</v>
      </c>
      <c r="H23" s="130">
        <f>IF(OR($C$5&gt;0,$C$5&lt;0),G23*(1+$C$5),G23*(1+'drop down lists'!$B$5))</f>
        <v>0</v>
      </c>
      <c r="I23" s="130">
        <f>IF(OR($C$5&gt;0,$C$5&lt;0),H23*(1+$C$5),H23*(1+'drop down lists'!$B$5))</f>
        <v>0</v>
      </c>
      <c r="J23" s="130">
        <f>IF(OR($C$5&gt;0,$C$5&lt;0),I23*(1+$C$5),I23*(1+'drop down lists'!$B$5))</f>
        <v>0</v>
      </c>
      <c r="K23" s="131">
        <f>IF(OR($C$5&gt;0,$C$5&lt;0),J23*(1+$C$5),J23*(1+'drop down lists'!$B$5))</f>
        <v>0</v>
      </c>
      <c r="L23" s="130">
        <f>IF(OR($C$5&gt;0,$C$5&lt;0),K23*(1+$C$5),K23*(1+'drop down lists'!$B$5))</f>
        <v>0</v>
      </c>
      <c r="M23" s="130">
        <f>IF(OR($C$5&gt;0,$C$5&lt;0),L23*(1+$C$5),L23*(1+'drop down lists'!$B$5))</f>
        <v>0</v>
      </c>
      <c r="N23" s="130">
        <f>IF(OR($C$5&gt;0,$C$5&lt;0),M23*(1+$C$5),M23*(1+'drop down lists'!$B$5))</f>
        <v>0</v>
      </c>
      <c r="O23" s="130">
        <f>IF(OR($C$5&gt;0,$C$5&lt;0),N23*(1+$C$5),N23*(1+'drop down lists'!$B$5))</f>
        <v>0</v>
      </c>
      <c r="P23" s="130">
        <f>IF(OR($C$5&gt;0,$C$5&lt;0),O23*(1+$C$5),O23*(1+'drop down lists'!$B$5))</f>
        <v>0</v>
      </c>
      <c r="Q23" s="130">
        <f>IF(OR($C$5&gt;0,$C$5&lt;0),P23*(1+$C$5),P23*(1+'drop down lists'!$B$5))</f>
        <v>0</v>
      </c>
      <c r="R23" s="130">
        <f>IF(OR($C$5&gt;0,$C$5&lt;0),Q23*(1+$C$5),Q23*(1+'drop down lists'!$B$5))</f>
        <v>0</v>
      </c>
      <c r="S23" s="130">
        <f>IF(OR($C$5&gt;0,$C$5&lt;0),R23*(1+$C$5),R23*(1+'drop down lists'!$B$5))</f>
        <v>0</v>
      </c>
      <c r="T23" s="130">
        <f>IF(OR($C$5&gt;0,$C$5&lt;0),S23*(1+$C$5),S23*(1+'drop down lists'!$B$5))</f>
        <v>0</v>
      </c>
      <c r="U23" s="130">
        <f>IF(OR($C$5&gt;0,$C$5&lt;0),T23*(1+$C$5),T23*(1+'drop down lists'!$B$5))</f>
        <v>0</v>
      </c>
      <c r="V23" s="130">
        <f>IF(OR($C$5&gt;0,$C$5&lt;0),U23*(1+$C$5),U23*(1+'drop down lists'!$B$5))</f>
        <v>0</v>
      </c>
      <c r="W23" s="130">
        <f>IF(OR($C$5&gt;0,$C$5&lt;0),V23*(1+$C$5),V23*(1+'drop down lists'!$B$5))</f>
        <v>0</v>
      </c>
      <c r="X23" s="130">
        <f>IF(OR($C$5&gt;0,$C$5&lt;0),W23*(1+$C$5),W23*(1+'drop down lists'!$B$5))</f>
        <v>0</v>
      </c>
      <c r="Y23" s="130">
        <f>IF(OR($C$5&gt;0,$C$5&lt;0),X23*(1+$C$5),X23*(1+'drop down lists'!$B$5))</f>
        <v>0</v>
      </c>
      <c r="Z23" s="131">
        <f>IF(OR($C$5&gt;0,$C$5&lt;0),Y23*(1+$C$5),Y23*(1+'drop down lists'!$B$5))</f>
        <v>0</v>
      </c>
    </row>
    <row r="24" spans="2:26" x14ac:dyDescent="0.25">
      <c r="B24" s="60" t="s">
        <v>50</v>
      </c>
      <c r="C24" s="61">
        <f>'raw sector data'!H17</f>
        <v>0</v>
      </c>
      <c r="D24" s="130">
        <f>IF(OR($C$5&gt;0,$C$5&lt;0),C24*(1+$C$5),C24*(1+'drop down lists'!$B$5))</f>
        <v>0</v>
      </c>
      <c r="E24" s="130">
        <f>IF(OR($C$5&gt;0,$C$5&lt;0),D24*(1+$C$5),D24*(1+'drop down lists'!$B$5))</f>
        <v>0</v>
      </c>
      <c r="F24" s="130">
        <f>IF(OR($C$5&gt;0,$C$5&lt;0),E24*(1+$C$5),E24*(1+'drop down lists'!$B$5))</f>
        <v>0</v>
      </c>
      <c r="G24" s="130">
        <f>IF(OR($C$5&gt;0,$C$5&lt;0),F24*(1+$C$5),F24*(1+'drop down lists'!$B$5))</f>
        <v>0</v>
      </c>
      <c r="H24" s="130">
        <f>IF(OR($C$5&gt;0,$C$5&lt;0),G24*(1+$C$5),G24*(1+'drop down lists'!$B$5))</f>
        <v>0</v>
      </c>
      <c r="I24" s="130">
        <f>IF(OR($C$5&gt;0,$C$5&lt;0),H24*(1+$C$5),H24*(1+'drop down lists'!$B$5))</f>
        <v>0</v>
      </c>
      <c r="J24" s="130">
        <f>IF(OR($C$5&gt;0,$C$5&lt;0),I24*(1+$C$5),I24*(1+'drop down lists'!$B$5))</f>
        <v>0</v>
      </c>
      <c r="K24" s="131">
        <f>IF(OR($C$5&gt;0,$C$5&lt;0),J24*(1+$C$5),J24*(1+'drop down lists'!$B$5))</f>
        <v>0</v>
      </c>
      <c r="L24" s="130">
        <f>IF(OR($C$5&gt;0,$C$5&lt;0),K24*(1+$C$5),K24*(1+'drop down lists'!$B$5))</f>
        <v>0</v>
      </c>
      <c r="M24" s="130">
        <f>IF(OR($C$5&gt;0,$C$5&lt;0),L24*(1+$C$5),L24*(1+'drop down lists'!$B$5))</f>
        <v>0</v>
      </c>
      <c r="N24" s="130">
        <f>IF(OR($C$5&gt;0,$C$5&lt;0),M24*(1+$C$5),M24*(1+'drop down lists'!$B$5))</f>
        <v>0</v>
      </c>
      <c r="O24" s="130">
        <f>IF(OR($C$5&gt;0,$C$5&lt;0),N24*(1+$C$5),N24*(1+'drop down lists'!$B$5))</f>
        <v>0</v>
      </c>
      <c r="P24" s="130">
        <f>IF(OR($C$5&gt;0,$C$5&lt;0),O24*(1+$C$5),O24*(1+'drop down lists'!$B$5))</f>
        <v>0</v>
      </c>
      <c r="Q24" s="130">
        <f>IF(OR($C$5&gt;0,$C$5&lt;0),P24*(1+$C$5),P24*(1+'drop down lists'!$B$5))</f>
        <v>0</v>
      </c>
      <c r="R24" s="130">
        <f>IF(OR($C$5&gt;0,$C$5&lt;0),Q24*(1+$C$5),Q24*(1+'drop down lists'!$B$5))</f>
        <v>0</v>
      </c>
      <c r="S24" s="130">
        <f>IF(OR($C$5&gt;0,$C$5&lt;0),R24*(1+$C$5),R24*(1+'drop down lists'!$B$5))</f>
        <v>0</v>
      </c>
      <c r="T24" s="130">
        <f>IF(OR($C$5&gt;0,$C$5&lt;0),S24*(1+$C$5),S24*(1+'drop down lists'!$B$5))</f>
        <v>0</v>
      </c>
      <c r="U24" s="130">
        <f>IF(OR($C$5&gt;0,$C$5&lt;0),T24*(1+$C$5),T24*(1+'drop down lists'!$B$5))</f>
        <v>0</v>
      </c>
      <c r="V24" s="130">
        <f>IF(OR($C$5&gt;0,$C$5&lt;0),U24*(1+$C$5),U24*(1+'drop down lists'!$B$5))</f>
        <v>0</v>
      </c>
      <c r="W24" s="130">
        <f>IF(OR($C$5&gt;0,$C$5&lt;0),V24*(1+$C$5),V24*(1+'drop down lists'!$B$5))</f>
        <v>0</v>
      </c>
      <c r="X24" s="130">
        <f>IF(OR($C$5&gt;0,$C$5&lt;0),W24*(1+$C$5),W24*(1+'drop down lists'!$B$5))</f>
        <v>0</v>
      </c>
      <c r="Y24" s="130">
        <f>IF(OR($C$5&gt;0,$C$5&lt;0),X24*(1+$C$5),X24*(1+'drop down lists'!$B$5))</f>
        <v>0</v>
      </c>
      <c r="Z24" s="131">
        <f>IF(OR($C$5&gt;0,$C$5&lt;0),Y24*(1+$C$5),Y24*(1+'drop down lists'!$B$5))</f>
        <v>0</v>
      </c>
    </row>
    <row r="25" spans="2:26" x14ac:dyDescent="0.25">
      <c r="B25" s="60" t="s">
        <v>51</v>
      </c>
      <c r="C25" s="61">
        <f>'raw sector data'!H18</f>
        <v>0</v>
      </c>
      <c r="D25" s="130">
        <f>IF(OR($C$5&gt;0,$C$5&lt;0),C25*(1+$C$5),C25*(1+'drop down lists'!$B$5))</f>
        <v>0</v>
      </c>
      <c r="E25" s="130">
        <f>IF(OR($C$5&gt;0,$C$5&lt;0),D25*(1+$C$5),D25*(1+'drop down lists'!$B$5))</f>
        <v>0</v>
      </c>
      <c r="F25" s="130">
        <f>IF(OR($C$5&gt;0,$C$5&lt;0),E25*(1+$C$5),E25*(1+'drop down lists'!$B$5))</f>
        <v>0</v>
      </c>
      <c r="G25" s="130">
        <f>IF(OR($C$5&gt;0,$C$5&lt;0),F25*(1+$C$5),F25*(1+'drop down lists'!$B$5))</f>
        <v>0</v>
      </c>
      <c r="H25" s="130">
        <f>IF(OR($C$5&gt;0,$C$5&lt;0),G25*(1+$C$5),G25*(1+'drop down lists'!$B$5))</f>
        <v>0</v>
      </c>
      <c r="I25" s="130">
        <f>IF(OR($C$5&gt;0,$C$5&lt;0),H25*(1+$C$5),H25*(1+'drop down lists'!$B$5))</f>
        <v>0</v>
      </c>
      <c r="J25" s="130">
        <f>IF(OR($C$5&gt;0,$C$5&lt;0),I25*(1+$C$5),I25*(1+'drop down lists'!$B$5))</f>
        <v>0</v>
      </c>
      <c r="K25" s="131">
        <f>IF(OR($C$5&gt;0,$C$5&lt;0),J25*(1+$C$5),J25*(1+'drop down lists'!$B$5))</f>
        <v>0</v>
      </c>
      <c r="L25" s="130">
        <f>IF(OR($C$5&gt;0,$C$5&lt;0),K25*(1+$C$5),K25*(1+'drop down lists'!$B$5))</f>
        <v>0</v>
      </c>
      <c r="M25" s="130">
        <f>IF(OR($C$5&gt;0,$C$5&lt;0),L25*(1+$C$5),L25*(1+'drop down lists'!$B$5))</f>
        <v>0</v>
      </c>
      <c r="N25" s="130">
        <f>IF(OR($C$5&gt;0,$C$5&lt;0),M25*(1+$C$5),M25*(1+'drop down lists'!$B$5))</f>
        <v>0</v>
      </c>
      <c r="O25" s="130">
        <f>IF(OR($C$5&gt;0,$C$5&lt;0),N25*(1+$C$5),N25*(1+'drop down lists'!$B$5))</f>
        <v>0</v>
      </c>
      <c r="P25" s="130">
        <f>IF(OR($C$5&gt;0,$C$5&lt;0),O25*(1+$C$5),O25*(1+'drop down lists'!$B$5))</f>
        <v>0</v>
      </c>
      <c r="Q25" s="130">
        <f>IF(OR($C$5&gt;0,$C$5&lt;0),P25*(1+$C$5),P25*(1+'drop down lists'!$B$5))</f>
        <v>0</v>
      </c>
      <c r="R25" s="130">
        <f>IF(OR($C$5&gt;0,$C$5&lt;0),Q25*(1+$C$5),Q25*(1+'drop down lists'!$B$5))</f>
        <v>0</v>
      </c>
      <c r="S25" s="130">
        <f>IF(OR($C$5&gt;0,$C$5&lt;0),R25*(1+$C$5),R25*(1+'drop down lists'!$B$5))</f>
        <v>0</v>
      </c>
      <c r="T25" s="130">
        <f>IF(OR($C$5&gt;0,$C$5&lt;0),S25*(1+$C$5),S25*(1+'drop down lists'!$B$5))</f>
        <v>0</v>
      </c>
      <c r="U25" s="130">
        <f>IF(OR($C$5&gt;0,$C$5&lt;0),T25*(1+$C$5),T25*(1+'drop down lists'!$B$5))</f>
        <v>0</v>
      </c>
      <c r="V25" s="130">
        <f>IF(OR($C$5&gt;0,$C$5&lt;0),U25*(1+$C$5),U25*(1+'drop down lists'!$B$5))</f>
        <v>0</v>
      </c>
      <c r="W25" s="130">
        <f>IF(OR($C$5&gt;0,$C$5&lt;0),V25*(1+$C$5),V25*(1+'drop down lists'!$B$5))</f>
        <v>0</v>
      </c>
      <c r="X25" s="130">
        <f>IF(OR($C$5&gt;0,$C$5&lt;0),W25*(1+$C$5),W25*(1+'drop down lists'!$B$5))</f>
        <v>0</v>
      </c>
      <c r="Y25" s="130">
        <f>IF(OR($C$5&gt;0,$C$5&lt;0),X25*(1+$C$5),X25*(1+'drop down lists'!$B$5))</f>
        <v>0</v>
      </c>
      <c r="Z25" s="131">
        <f>IF(OR($C$5&gt;0,$C$5&lt;0),Y25*(1+$C$5),Y25*(1+'drop down lists'!$B$5))</f>
        <v>0</v>
      </c>
    </row>
    <row r="26" spans="2:26" x14ac:dyDescent="0.25">
      <c r="B26" s="60" t="s">
        <v>52</v>
      </c>
      <c r="C26" s="61">
        <f>'raw sector data'!H19</f>
        <v>0</v>
      </c>
      <c r="D26" s="130">
        <f>IF(OR($C$5&gt;0,$C$5&lt;0),C26*(1+$C$5),C26*(1+'drop down lists'!$B$5))</f>
        <v>0</v>
      </c>
      <c r="E26" s="130">
        <f>IF(OR($C$5&gt;0,$C$5&lt;0),D26*(1+$C$5),D26*(1+'drop down lists'!$B$5))</f>
        <v>0</v>
      </c>
      <c r="F26" s="130">
        <f>IF(OR($C$5&gt;0,$C$5&lt;0),E26*(1+$C$5),E26*(1+'drop down lists'!$B$5))</f>
        <v>0</v>
      </c>
      <c r="G26" s="130">
        <f>IF(OR($C$5&gt;0,$C$5&lt;0),F26*(1+$C$5),F26*(1+'drop down lists'!$B$5))</f>
        <v>0</v>
      </c>
      <c r="H26" s="130">
        <f>IF(OR($C$5&gt;0,$C$5&lt;0),G26*(1+$C$5),G26*(1+'drop down lists'!$B$5))</f>
        <v>0</v>
      </c>
      <c r="I26" s="130">
        <f>IF(OR($C$5&gt;0,$C$5&lt;0),H26*(1+$C$5),H26*(1+'drop down lists'!$B$5))</f>
        <v>0</v>
      </c>
      <c r="J26" s="130">
        <f>IF(OR($C$5&gt;0,$C$5&lt;0),I26*(1+$C$5),I26*(1+'drop down lists'!$B$5))</f>
        <v>0</v>
      </c>
      <c r="K26" s="131">
        <f>IF(OR($C$5&gt;0,$C$5&lt;0),J26*(1+$C$5),J26*(1+'drop down lists'!$B$5))</f>
        <v>0</v>
      </c>
      <c r="L26" s="130">
        <f>IF(OR($C$5&gt;0,$C$5&lt;0),K26*(1+$C$5),K26*(1+'drop down lists'!$B$5))</f>
        <v>0</v>
      </c>
      <c r="M26" s="130">
        <f>IF(OR($C$5&gt;0,$C$5&lt;0),L26*(1+$C$5),L26*(1+'drop down lists'!$B$5))</f>
        <v>0</v>
      </c>
      <c r="N26" s="130">
        <f>IF(OR($C$5&gt;0,$C$5&lt;0),M26*(1+$C$5),M26*(1+'drop down lists'!$B$5))</f>
        <v>0</v>
      </c>
      <c r="O26" s="130">
        <f>IF(OR($C$5&gt;0,$C$5&lt;0),N26*(1+$C$5),N26*(1+'drop down lists'!$B$5))</f>
        <v>0</v>
      </c>
      <c r="P26" s="130">
        <f>IF(OR($C$5&gt;0,$C$5&lt;0),O26*(1+$C$5),O26*(1+'drop down lists'!$B$5))</f>
        <v>0</v>
      </c>
      <c r="Q26" s="130">
        <f>IF(OR($C$5&gt;0,$C$5&lt;0),P26*(1+$C$5),P26*(1+'drop down lists'!$B$5))</f>
        <v>0</v>
      </c>
      <c r="R26" s="130">
        <f>IF(OR($C$5&gt;0,$C$5&lt;0),Q26*(1+$C$5),Q26*(1+'drop down lists'!$B$5))</f>
        <v>0</v>
      </c>
      <c r="S26" s="130">
        <f>IF(OR($C$5&gt;0,$C$5&lt;0),R26*(1+$C$5),R26*(1+'drop down lists'!$B$5))</f>
        <v>0</v>
      </c>
      <c r="T26" s="130">
        <f>IF(OR($C$5&gt;0,$C$5&lt;0),S26*(1+$C$5),S26*(1+'drop down lists'!$B$5))</f>
        <v>0</v>
      </c>
      <c r="U26" s="130">
        <f>IF(OR($C$5&gt;0,$C$5&lt;0),T26*(1+$C$5),T26*(1+'drop down lists'!$B$5))</f>
        <v>0</v>
      </c>
      <c r="V26" s="130">
        <f>IF(OR($C$5&gt;0,$C$5&lt;0),U26*(1+$C$5),U26*(1+'drop down lists'!$B$5))</f>
        <v>0</v>
      </c>
      <c r="W26" s="130">
        <f>IF(OR($C$5&gt;0,$C$5&lt;0),V26*(1+$C$5),V26*(1+'drop down lists'!$B$5))</f>
        <v>0</v>
      </c>
      <c r="X26" s="130">
        <f>IF(OR($C$5&gt;0,$C$5&lt;0),W26*(1+$C$5),W26*(1+'drop down lists'!$B$5))</f>
        <v>0</v>
      </c>
      <c r="Y26" s="130">
        <f>IF(OR($C$5&gt;0,$C$5&lt;0),X26*(1+$C$5),X26*(1+'drop down lists'!$B$5))</f>
        <v>0</v>
      </c>
      <c r="Z26" s="131">
        <f>IF(OR($C$5&gt;0,$C$5&lt;0),Y26*(1+$C$5),Y26*(1+'drop down lists'!$B$5))</f>
        <v>0</v>
      </c>
    </row>
    <row r="27" spans="2:26" x14ac:dyDescent="0.25">
      <c r="B27" s="60" t="s">
        <v>53</v>
      </c>
      <c r="C27" s="61">
        <f>'raw sector data'!H20</f>
        <v>0</v>
      </c>
      <c r="D27" s="130">
        <f>IF(OR($C$5&gt;0,$C$5&lt;0),C27*(1+$C$5),C27*(1+'drop down lists'!$B$5))</f>
        <v>0</v>
      </c>
      <c r="E27" s="130">
        <f>IF(OR($C$5&gt;0,$C$5&lt;0),D27*(1+$C$5),D27*(1+'drop down lists'!$B$5))</f>
        <v>0</v>
      </c>
      <c r="F27" s="130">
        <f>IF(OR($C$5&gt;0,$C$5&lt;0),E27*(1+$C$5),E27*(1+'drop down lists'!$B$5))</f>
        <v>0</v>
      </c>
      <c r="G27" s="130">
        <f>IF(OR($C$5&gt;0,$C$5&lt;0),F27*(1+$C$5),F27*(1+'drop down lists'!$B$5))</f>
        <v>0</v>
      </c>
      <c r="H27" s="130">
        <f>IF(OR($C$5&gt;0,$C$5&lt;0),G27*(1+$C$5),G27*(1+'drop down lists'!$B$5))</f>
        <v>0</v>
      </c>
      <c r="I27" s="130">
        <f>IF(OR($C$5&gt;0,$C$5&lt;0),H27*(1+$C$5),H27*(1+'drop down lists'!$B$5))</f>
        <v>0</v>
      </c>
      <c r="J27" s="130">
        <f>IF(OR($C$5&gt;0,$C$5&lt;0),I27*(1+$C$5),I27*(1+'drop down lists'!$B$5))</f>
        <v>0</v>
      </c>
      <c r="K27" s="131">
        <f>IF(OR($C$5&gt;0,$C$5&lt;0),J27*(1+$C$5),J27*(1+'drop down lists'!$B$5))</f>
        <v>0</v>
      </c>
      <c r="L27" s="130">
        <f>IF(OR($C$5&gt;0,$C$5&lt;0),K27*(1+$C$5),K27*(1+'drop down lists'!$B$5))</f>
        <v>0</v>
      </c>
      <c r="M27" s="130">
        <f>IF(OR($C$5&gt;0,$C$5&lt;0),L27*(1+$C$5),L27*(1+'drop down lists'!$B$5))</f>
        <v>0</v>
      </c>
      <c r="N27" s="130">
        <f>IF(OR($C$5&gt;0,$C$5&lt;0),M27*(1+$C$5),M27*(1+'drop down lists'!$B$5))</f>
        <v>0</v>
      </c>
      <c r="O27" s="130">
        <f>IF(OR($C$5&gt;0,$C$5&lt;0),N27*(1+$C$5),N27*(1+'drop down lists'!$B$5))</f>
        <v>0</v>
      </c>
      <c r="P27" s="130">
        <f>IF(OR($C$5&gt;0,$C$5&lt;0),O27*(1+$C$5),O27*(1+'drop down lists'!$B$5))</f>
        <v>0</v>
      </c>
      <c r="Q27" s="130">
        <f>IF(OR($C$5&gt;0,$C$5&lt;0),P27*(1+$C$5),P27*(1+'drop down lists'!$B$5))</f>
        <v>0</v>
      </c>
      <c r="R27" s="130">
        <f>IF(OR($C$5&gt;0,$C$5&lt;0),Q27*(1+$C$5),Q27*(1+'drop down lists'!$B$5))</f>
        <v>0</v>
      </c>
      <c r="S27" s="130">
        <f>IF(OR($C$5&gt;0,$C$5&lt;0),R27*(1+$C$5),R27*(1+'drop down lists'!$B$5))</f>
        <v>0</v>
      </c>
      <c r="T27" s="130">
        <f>IF(OR($C$5&gt;0,$C$5&lt;0),S27*(1+$C$5),S27*(1+'drop down lists'!$B$5))</f>
        <v>0</v>
      </c>
      <c r="U27" s="130">
        <f>IF(OR($C$5&gt;0,$C$5&lt;0),T27*(1+$C$5),T27*(1+'drop down lists'!$B$5))</f>
        <v>0</v>
      </c>
      <c r="V27" s="130">
        <f>IF(OR($C$5&gt;0,$C$5&lt;0),U27*(1+$C$5),U27*(1+'drop down lists'!$B$5))</f>
        <v>0</v>
      </c>
      <c r="W27" s="130">
        <f>IF(OR($C$5&gt;0,$C$5&lt;0),V27*(1+$C$5),V27*(1+'drop down lists'!$B$5))</f>
        <v>0</v>
      </c>
      <c r="X27" s="130">
        <f>IF(OR($C$5&gt;0,$C$5&lt;0),W27*(1+$C$5),W27*(1+'drop down lists'!$B$5))</f>
        <v>0</v>
      </c>
      <c r="Y27" s="130">
        <f>IF(OR($C$5&gt;0,$C$5&lt;0),X27*(1+$C$5),X27*(1+'drop down lists'!$B$5))</f>
        <v>0</v>
      </c>
      <c r="Z27" s="131">
        <f>IF(OR($C$5&gt;0,$C$5&lt;0),Y27*(1+$C$5),Y27*(1+'drop down lists'!$B$5))</f>
        <v>0</v>
      </c>
    </row>
    <row r="28" spans="2:26" x14ac:dyDescent="0.25">
      <c r="B28" s="60" t="s">
        <v>54</v>
      </c>
      <c r="C28" s="61">
        <f>'raw sector data'!H21</f>
        <v>0</v>
      </c>
      <c r="D28" s="130">
        <f>IF(OR($C$5&gt;0,$C$5&lt;0),C28*(1+$C$5),C28*(1+'drop down lists'!$B$5))</f>
        <v>0</v>
      </c>
      <c r="E28" s="130">
        <f>IF(OR($C$5&gt;0,$C$5&lt;0),D28*(1+$C$5),D28*(1+'drop down lists'!$B$5))</f>
        <v>0</v>
      </c>
      <c r="F28" s="130">
        <f>IF(OR($C$5&gt;0,$C$5&lt;0),E28*(1+$C$5),E28*(1+'drop down lists'!$B$5))</f>
        <v>0</v>
      </c>
      <c r="G28" s="130">
        <f>IF(OR($C$5&gt;0,$C$5&lt;0),F28*(1+$C$5),F28*(1+'drop down lists'!$B$5))</f>
        <v>0</v>
      </c>
      <c r="H28" s="130">
        <f>IF(OR($C$5&gt;0,$C$5&lt;0),G28*(1+$C$5),G28*(1+'drop down lists'!$B$5))</f>
        <v>0</v>
      </c>
      <c r="I28" s="130">
        <f>IF(OR($C$5&gt;0,$C$5&lt;0),H28*(1+$C$5),H28*(1+'drop down lists'!$B$5))</f>
        <v>0</v>
      </c>
      <c r="J28" s="130">
        <f>IF(OR($C$5&gt;0,$C$5&lt;0),I28*(1+$C$5),I28*(1+'drop down lists'!$B$5))</f>
        <v>0</v>
      </c>
      <c r="K28" s="131">
        <f>IF(OR($C$5&gt;0,$C$5&lt;0),J28*(1+$C$5),J28*(1+'drop down lists'!$B$5))</f>
        <v>0</v>
      </c>
      <c r="L28" s="130">
        <f>IF(OR($C$5&gt;0,$C$5&lt;0),K28*(1+$C$5),K28*(1+'drop down lists'!$B$5))</f>
        <v>0</v>
      </c>
      <c r="M28" s="130">
        <f>IF(OR($C$5&gt;0,$C$5&lt;0),L28*(1+$C$5),L28*(1+'drop down lists'!$B$5))</f>
        <v>0</v>
      </c>
      <c r="N28" s="130">
        <f>IF(OR($C$5&gt;0,$C$5&lt;0),M28*(1+$C$5),M28*(1+'drop down lists'!$B$5))</f>
        <v>0</v>
      </c>
      <c r="O28" s="130">
        <f>IF(OR($C$5&gt;0,$C$5&lt;0),N28*(1+$C$5),N28*(1+'drop down lists'!$B$5))</f>
        <v>0</v>
      </c>
      <c r="P28" s="130">
        <f>IF(OR($C$5&gt;0,$C$5&lt;0),O28*(1+$C$5),O28*(1+'drop down lists'!$B$5))</f>
        <v>0</v>
      </c>
      <c r="Q28" s="130">
        <f>IF(OR($C$5&gt;0,$C$5&lt;0),P28*(1+$C$5),P28*(1+'drop down lists'!$B$5))</f>
        <v>0</v>
      </c>
      <c r="R28" s="130">
        <f>IF(OR($C$5&gt;0,$C$5&lt;0),Q28*(1+$C$5),Q28*(1+'drop down lists'!$B$5))</f>
        <v>0</v>
      </c>
      <c r="S28" s="130">
        <f>IF(OR($C$5&gt;0,$C$5&lt;0),R28*(1+$C$5),R28*(1+'drop down lists'!$B$5))</f>
        <v>0</v>
      </c>
      <c r="T28" s="130">
        <f>IF(OR($C$5&gt;0,$C$5&lt;0),S28*(1+$C$5),S28*(1+'drop down lists'!$B$5))</f>
        <v>0</v>
      </c>
      <c r="U28" s="130">
        <f>IF(OR($C$5&gt;0,$C$5&lt;0),T28*(1+$C$5),T28*(1+'drop down lists'!$B$5))</f>
        <v>0</v>
      </c>
      <c r="V28" s="130">
        <f>IF(OR($C$5&gt;0,$C$5&lt;0),U28*(1+$C$5),U28*(1+'drop down lists'!$B$5))</f>
        <v>0</v>
      </c>
      <c r="W28" s="130">
        <f>IF(OR($C$5&gt;0,$C$5&lt;0),V28*(1+$C$5),V28*(1+'drop down lists'!$B$5))</f>
        <v>0</v>
      </c>
      <c r="X28" s="130">
        <f>IF(OR($C$5&gt;0,$C$5&lt;0),W28*(1+$C$5),W28*(1+'drop down lists'!$B$5))</f>
        <v>0</v>
      </c>
      <c r="Y28" s="130">
        <f>IF(OR($C$5&gt;0,$C$5&lt;0),X28*(1+$C$5),X28*(1+'drop down lists'!$B$5))</f>
        <v>0</v>
      </c>
      <c r="Z28" s="131">
        <f>IF(OR($C$5&gt;0,$C$5&lt;0),Y28*(1+$C$5),Y28*(1+'drop down lists'!$B$5))</f>
        <v>0</v>
      </c>
    </row>
    <row r="29" spans="2:26" x14ac:dyDescent="0.25">
      <c r="B29" s="60" t="s">
        <v>55</v>
      </c>
      <c r="C29" s="61">
        <f>'raw sector data'!H22</f>
        <v>0</v>
      </c>
      <c r="D29" s="130">
        <f>IF(OR($C$5&gt;0,$C$5&lt;0),C29*(1+$C$5),C29*(1+'drop down lists'!$B$5))</f>
        <v>0</v>
      </c>
      <c r="E29" s="130">
        <f>IF(OR($C$5&gt;0,$C$5&lt;0),D29*(1+$C$5),D29*(1+'drop down lists'!$B$5))</f>
        <v>0</v>
      </c>
      <c r="F29" s="130">
        <f>IF(OR($C$5&gt;0,$C$5&lt;0),E29*(1+$C$5),E29*(1+'drop down lists'!$B$5))</f>
        <v>0</v>
      </c>
      <c r="G29" s="130">
        <f>IF(OR($C$5&gt;0,$C$5&lt;0),F29*(1+$C$5),F29*(1+'drop down lists'!$B$5))</f>
        <v>0</v>
      </c>
      <c r="H29" s="130">
        <f>IF(OR($C$5&gt;0,$C$5&lt;0),G29*(1+$C$5),G29*(1+'drop down lists'!$B$5))</f>
        <v>0</v>
      </c>
      <c r="I29" s="130">
        <f>IF(OR($C$5&gt;0,$C$5&lt;0),H29*(1+$C$5),H29*(1+'drop down lists'!$B$5))</f>
        <v>0</v>
      </c>
      <c r="J29" s="130">
        <f>IF(OR($C$5&gt;0,$C$5&lt;0),I29*(1+$C$5),I29*(1+'drop down lists'!$B$5))</f>
        <v>0</v>
      </c>
      <c r="K29" s="131">
        <f>IF(OR($C$5&gt;0,$C$5&lt;0),J29*(1+$C$5),J29*(1+'drop down lists'!$B$5))</f>
        <v>0</v>
      </c>
      <c r="L29" s="130">
        <f>IF(OR($C$5&gt;0,$C$5&lt;0),K29*(1+$C$5),K29*(1+'drop down lists'!$B$5))</f>
        <v>0</v>
      </c>
      <c r="M29" s="130">
        <f>IF(OR($C$5&gt;0,$C$5&lt;0),L29*(1+$C$5),L29*(1+'drop down lists'!$B$5))</f>
        <v>0</v>
      </c>
      <c r="N29" s="130">
        <f>IF(OR($C$5&gt;0,$C$5&lt;0),M29*(1+$C$5),M29*(1+'drop down lists'!$B$5))</f>
        <v>0</v>
      </c>
      <c r="O29" s="130">
        <f>IF(OR($C$5&gt;0,$C$5&lt;0),N29*(1+$C$5),N29*(1+'drop down lists'!$B$5))</f>
        <v>0</v>
      </c>
      <c r="P29" s="130">
        <f>IF(OR($C$5&gt;0,$C$5&lt;0),O29*(1+$C$5),O29*(1+'drop down lists'!$B$5))</f>
        <v>0</v>
      </c>
      <c r="Q29" s="130">
        <f>IF(OR($C$5&gt;0,$C$5&lt;0),P29*(1+$C$5),P29*(1+'drop down lists'!$B$5))</f>
        <v>0</v>
      </c>
      <c r="R29" s="130">
        <f>IF(OR($C$5&gt;0,$C$5&lt;0),Q29*(1+$C$5),Q29*(1+'drop down lists'!$B$5))</f>
        <v>0</v>
      </c>
      <c r="S29" s="130">
        <f>IF(OR($C$5&gt;0,$C$5&lt;0),R29*(1+$C$5),R29*(1+'drop down lists'!$B$5))</f>
        <v>0</v>
      </c>
      <c r="T29" s="130">
        <f>IF(OR($C$5&gt;0,$C$5&lt;0),S29*(1+$C$5),S29*(1+'drop down lists'!$B$5))</f>
        <v>0</v>
      </c>
      <c r="U29" s="130">
        <f>IF(OR($C$5&gt;0,$C$5&lt;0),T29*(1+$C$5),T29*(1+'drop down lists'!$B$5))</f>
        <v>0</v>
      </c>
      <c r="V29" s="130">
        <f>IF(OR($C$5&gt;0,$C$5&lt;0),U29*(1+$C$5),U29*(1+'drop down lists'!$B$5))</f>
        <v>0</v>
      </c>
      <c r="W29" s="130">
        <f>IF(OR($C$5&gt;0,$C$5&lt;0),V29*(1+$C$5),V29*(1+'drop down lists'!$B$5))</f>
        <v>0</v>
      </c>
      <c r="X29" s="130">
        <f>IF(OR($C$5&gt;0,$C$5&lt;0),W29*(1+$C$5),W29*(1+'drop down lists'!$B$5))</f>
        <v>0</v>
      </c>
      <c r="Y29" s="130">
        <f>IF(OR($C$5&gt;0,$C$5&lt;0),X29*(1+$C$5),X29*(1+'drop down lists'!$B$5))</f>
        <v>0</v>
      </c>
      <c r="Z29" s="131">
        <f>IF(OR($C$5&gt;0,$C$5&lt;0),Y29*(1+$C$5),Y29*(1+'drop down lists'!$B$5))</f>
        <v>0</v>
      </c>
    </row>
    <row r="30" spans="2:26" x14ac:dyDescent="0.25">
      <c r="B30" s="60" t="s">
        <v>56</v>
      </c>
      <c r="C30" s="61">
        <f>'raw sector data'!H23</f>
        <v>0</v>
      </c>
      <c r="D30" s="130">
        <f>IF(OR($C$5&gt;0,$C$5&lt;0),C30*(1+$C$5),C30*(1+'drop down lists'!$B$5))</f>
        <v>0</v>
      </c>
      <c r="E30" s="130">
        <f>IF(OR($C$5&gt;0,$C$5&lt;0),D30*(1+$C$5),D30*(1+'drop down lists'!$B$5))</f>
        <v>0</v>
      </c>
      <c r="F30" s="130">
        <f>IF(OR($C$5&gt;0,$C$5&lt;0),E30*(1+$C$5),E30*(1+'drop down lists'!$B$5))</f>
        <v>0</v>
      </c>
      <c r="G30" s="130">
        <f>IF(OR($C$5&gt;0,$C$5&lt;0),F30*(1+$C$5),F30*(1+'drop down lists'!$B$5))</f>
        <v>0</v>
      </c>
      <c r="H30" s="130">
        <f>IF(OR($C$5&gt;0,$C$5&lt;0),G30*(1+$C$5),G30*(1+'drop down lists'!$B$5))</f>
        <v>0</v>
      </c>
      <c r="I30" s="130">
        <f>IF(OR($C$5&gt;0,$C$5&lt;0),H30*(1+$C$5),H30*(1+'drop down lists'!$B$5))</f>
        <v>0</v>
      </c>
      <c r="J30" s="130">
        <f>IF(OR($C$5&gt;0,$C$5&lt;0),I30*(1+$C$5),I30*(1+'drop down lists'!$B$5))</f>
        <v>0</v>
      </c>
      <c r="K30" s="131">
        <f>IF(OR($C$5&gt;0,$C$5&lt;0),J30*(1+$C$5),J30*(1+'drop down lists'!$B$5))</f>
        <v>0</v>
      </c>
      <c r="L30" s="130">
        <f>IF(OR($C$5&gt;0,$C$5&lt;0),K30*(1+$C$5),K30*(1+'drop down lists'!$B$5))</f>
        <v>0</v>
      </c>
      <c r="M30" s="130">
        <f>IF(OR($C$5&gt;0,$C$5&lt;0),L30*(1+$C$5),L30*(1+'drop down lists'!$B$5))</f>
        <v>0</v>
      </c>
      <c r="N30" s="130">
        <f>IF(OR($C$5&gt;0,$C$5&lt;0),M30*(1+$C$5),M30*(1+'drop down lists'!$B$5))</f>
        <v>0</v>
      </c>
      <c r="O30" s="130">
        <f>IF(OR($C$5&gt;0,$C$5&lt;0),N30*(1+$C$5),N30*(1+'drop down lists'!$B$5))</f>
        <v>0</v>
      </c>
      <c r="P30" s="130">
        <f>IF(OR($C$5&gt;0,$C$5&lt;0),O30*(1+$C$5),O30*(1+'drop down lists'!$B$5))</f>
        <v>0</v>
      </c>
      <c r="Q30" s="130">
        <f>IF(OR($C$5&gt;0,$C$5&lt;0),P30*(1+$C$5),P30*(1+'drop down lists'!$B$5))</f>
        <v>0</v>
      </c>
      <c r="R30" s="130">
        <f>IF(OR($C$5&gt;0,$C$5&lt;0),Q30*(1+$C$5),Q30*(1+'drop down lists'!$B$5))</f>
        <v>0</v>
      </c>
      <c r="S30" s="130">
        <f>IF(OR($C$5&gt;0,$C$5&lt;0),R30*(1+$C$5),R30*(1+'drop down lists'!$B$5))</f>
        <v>0</v>
      </c>
      <c r="T30" s="130">
        <f>IF(OR($C$5&gt;0,$C$5&lt;0),S30*(1+$C$5),S30*(1+'drop down lists'!$B$5))</f>
        <v>0</v>
      </c>
      <c r="U30" s="130">
        <f>IF(OR($C$5&gt;0,$C$5&lt;0),T30*(1+$C$5),T30*(1+'drop down lists'!$B$5))</f>
        <v>0</v>
      </c>
      <c r="V30" s="130">
        <f>IF(OR($C$5&gt;0,$C$5&lt;0),U30*(1+$C$5),U30*(1+'drop down lists'!$B$5))</f>
        <v>0</v>
      </c>
      <c r="W30" s="130">
        <f>IF(OR($C$5&gt;0,$C$5&lt;0),V30*(1+$C$5),V30*(1+'drop down lists'!$B$5))</f>
        <v>0</v>
      </c>
      <c r="X30" s="130">
        <f>IF(OR($C$5&gt;0,$C$5&lt;0),W30*(1+$C$5),W30*(1+'drop down lists'!$B$5))</f>
        <v>0</v>
      </c>
      <c r="Y30" s="130">
        <f>IF(OR($C$5&gt;0,$C$5&lt;0),X30*(1+$C$5),X30*(1+'drop down lists'!$B$5))</f>
        <v>0</v>
      </c>
      <c r="Z30" s="131">
        <f>IF(OR($C$5&gt;0,$C$5&lt;0),Y30*(1+$C$5),Y30*(1+'drop down lists'!$B$5))</f>
        <v>0</v>
      </c>
    </row>
    <row r="31" spans="2:26" x14ac:dyDescent="0.25">
      <c r="B31" s="60" t="s">
        <v>57</v>
      </c>
      <c r="C31" s="61">
        <f>'raw sector data'!H24</f>
        <v>0</v>
      </c>
      <c r="D31" s="130">
        <f>IF(OR($C$5&gt;0,$C$5&lt;0),C31*(1+$C$5),C31*(1+'drop down lists'!$B$5))</f>
        <v>0</v>
      </c>
      <c r="E31" s="130">
        <f>IF(OR($C$5&gt;0,$C$5&lt;0),D31*(1+$C$5),D31*(1+'drop down lists'!$B$5))</f>
        <v>0</v>
      </c>
      <c r="F31" s="130">
        <f>IF(OR($C$5&gt;0,$C$5&lt;0),E31*(1+$C$5),E31*(1+'drop down lists'!$B$5))</f>
        <v>0</v>
      </c>
      <c r="G31" s="130">
        <f>IF(OR($C$5&gt;0,$C$5&lt;0),F31*(1+$C$5),F31*(1+'drop down lists'!$B$5))</f>
        <v>0</v>
      </c>
      <c r="H31" s="130">
        <f>IF(OR($C$5&gt;0,$C$5&lt;0),G31*(1+$C$5),G31*(1+'drop down lists'!$B$5))</f>
        <v>0</v>
      </c>
      <c r="I31" s="130">
        <f>IF(OR($C$5&gt;0,$C$5&lt;0),H31*(1+$C$5),H31*(1+'drop down lists'!$B$5))</f>
        <v>0</v>
      </c>
      <c r="J31" s="130">
        <f>IF(OR($C$5&gt;0,$C$5&lt;0),I31*(1+$C$5),I31*(1+'drop down lists'!$B$5))</f>
        <v>0</v>
      </c>
      <c r="K31" s="131">
        <f>IF(OR($C$5&gt;0,$C$5&lt;0),J31*(1+$C$5),J31*(1+'drop down lists'!$B$5))</f>
        <v>0</v>
      </c>
      <c r="L31" s="130">
        <f>IF(OR($C$5&gt;0,$C$5&lt;0),K31*(1+$C$5),K31*(1+'drop down lists'!$B$5))</f>
        <v>0</v>
      </c>
      <c r="M31" s="130">
        <f>IF(OR($C$5&gt;0,$C$5&lt;0),L31*(1+$C$5),L31*(1+'drop down lists'!$B$5))</f>
        <v>0</v>
      </c>
      <c r="N31" s="130">
        <f>IF(OR($C$5&gt;0,$C$5&lt;0),M31*(1+$C$5),M31*(1+'drop down lists'!$B$5))</f>
        <v>0</v>
      </c>
      <c r="O31" s="130">
        <f>IF(OR($C$5&gt;0,$C$5&lt;0),N31*(1+$C$5),N31*(1+'drop down lists'!$B$5))</f>
        <v>0</v>
      </c>
      <c r="P31" s="130">
        <f>IF(OR($C$5&gt;0,$C$5&lt;0),O31*(1+$C$5),O31*(1+'drop down lists'!$B$5))</f>
        <v>0</v>
      </c>
      <c r="Q31" s="130">
        <f>IF(OR($C$5&gt;0,$C$5&lt;0),P31*(1+$C$5),P31*(1+'drop down lists'!$B$5))</f>
        <v>0</v>
      </c>
      <c r="R31" s="130">
        <f>IF(OR($C$5&gt;0,$C$5&lt;0),Q31*(1+$C$5),Q31*(1+'drop down lists'!$B$5))</f>
        <v>0</v>
      </c>
      <c r="S31" s="130">
        <f>IF(OR($C$5&gt;0,$C$5&lt;0),R31*(1+$C$5),R31*(1+'drop down lists'!$B$5))</f>
        <v>0</v>
      </c>
      <c r="T31" s="130">
        <f>IF(OR($C$5&gt;0,$C$5&lt;0),S31*(1+$C$5),S31*(1+'drop down lists'!$B$5))</f>
        <v>0</v>
      </c>
      <c r="U31" s="130">
        <f>IF(OR($C$5&gt;0,$C$5&lt;0),T31*(1+$C$5),T31*(1+'drop down lists'!$B$5))</f>
        <v>0</v>
      </c>
      <c r="V31" s="130">
        <f>IF(OR($C$5&gt;0,$C$5&lt;0),U31*(1+$C$5),U31*(1+'drop down lists'!$B$5))</f>
        <v>0</v>
      </c>
      <c r="W31" s="130">
        <f>IF(OR($C$5&gt;0,$C$5&lt;0),V31*(1+$C$5),V31*(1+'drop down lists'!$B$5))</f>
        <v>0</v>
      </c>
      <c r="X31" s="130">
        <f>IF(OR($C$5&gt;0,$C$5&lt;0),W31*(1+$C$5),W31*(1+'drop down lists'!$B$5))</f>
        <v>0</v>
      </c>
      <c r="Y31" s="130">
        <f>IF(OR($C$5&gt;0,$C$5&lt;0),X31*(1+$C$5),X31*(1+'drop down lists'!$B$5))</f>
        <v>0</v>
      </c>
      <c r="Z31" s="131">
        <f>IF(OR($C$5&gt;0,$C$5&lt;0),Y31*(1+$C$5),Y31*(1+'drop down lists'!$B$5))</f>
        <v>0</v>
      </c>
    </row>
    <row r="32" spans="2:26" x14ac:dyDescent="0.25">
      <c r="B32" s="60" t="s">
        <v>58</v>
      </c>
      <c r="C32" s="61">
        <f>'raw sector data'!H25</f>
        <v>0</v>
      </c>
      <c r="D32" s="130">
        <f>IF(OR($C$5&gt;0,$C$5&lt;0),C32*(1+$C$5),C32*(1+'drop down lists'!$B$5))</f>
        <v>0</v>
      </c>
      <c r="E32" s="130">
        <f>IF(OR($C$5&gt;0,$C$5&lt;0),D32*(1+$C$5),D32*(1+'drop down lists'!$B$5))</f>
        <v>0</v>
      </c>
      <c r="F32" s="130">
        <f>IF(OR($C$5&gt;0,$C$5&lt;0),E32*(1+$C$5),E32*(1+'drop down lists'!$B$5))</f>
        <v>0</v>
      </c>
      <c r="G32" s="130">
        <f>IF(OR($C$5&gt;0,$C$5&lt;0),F32*(1+$C$5),F32*(1+'drop down lists'!$B$5))</f>
        <v>0</v>
      </c>
      <c r="H32" s="130">
        <f>IF(OR($C$5&gt;0,$C$5&lt;0),G32*(1+$C$5),G32*(1+'drop down lists'!$B$5))</f>
        <v>0</v>
      </c>
      <c r="I32" s="130">
        <f>IF(OR($C$5&gt;0,$C$5&lt;0),H32*(1+$C$5),H32*(1+'drop down lists'!$B$5))</f>
        <v>0</v>
      </c>
      <c r="J32" s="130">
        <f>IF(OR($C$5&gt;0,$C$5&lt;0),I32*(1+$C$5),I32*(1+'drop down lists'!$B$5))</f>
        <v>0</v>
      </c>
      <c r="K32" s="131">
        <f>IF(OR($C$5&gt;0,$C$5&lt;0),J32*(1+$C$5),J32*(1+'drop down lists'!$B$5))</f>
        <v>0</v>
      </c>
      <c r="L32" s="130">
        <f>IF(OR($C$5&gt;0,$C$5&lt;0),K32*(1+$C$5),K32*(1+'drop down lists'!$B$5))</f>
        <v>0</v>
      </c>
      <c r="M32" s="130">
        <f>IF(OR($C$5&gt;0,$C$5&lt;0),L32*(1+$C$5),L32*(1+'drop down lists'!$B$5))</f>
        <v>0</v>
      </c>
      <c r="N32" s="130">
        <f>IF(OR($C$5&gt;0,$C$5&lt;0),M32*(1+$C$5),M32*(1+'drop down lists'!$B$5))</f>
        <v>0</v>
      </c>
      <c r="O32" s="130">
        <f>IF(OR($C$5&gt;0,$C$5&lt;0),N32*(1+$C$5),N32*(1+'drop down lists'!$B$5))</f>
        <v>0</v>
      </c>
      <c r="P32" s="130">
        <f>IF(OR($C$5&gt;0,$C$5&lt;0),O32*(1+$C$5),O32*(1+'drop down lists'!$B$5))</f>
        <v>0</v>
      </c>
      <c r="Q32" s="130">
        <f>IF(OR($C$5&gt;0,$C$5&lt;0),P32*(1+$C$5),P32*(1+'drop down lists'!$B$5))</f>
        <v>0</v>
      </c>
      <c r="R32" s="130">
        <f>IF(OR($C$5&gt;0,$C$5&lt;0),Q32*(1+$C$5),Q32*(1+'drop down lists'!$B$5))</f>
        <v>0</v>
      </c>
      <c r="S32" s="130">
        <f>IF(OR($C$5&gt;0,$C$5&lt;0),R32*(1+$C$5),R32*(1+'drop down lists'!$B$5))</f>
        <v>0</v>
      </c>
      <c r="T32" s="130">
        <f>IF(OR($C$5&gt;0,$C$5&lt;0),S32*(1+$C$5),S32*(1+'drop down lists'!$B$5))</f>
        <v>0</v>
      </c>
      <c r="U32" s="130">
        <f>IF(OR($C$5&gt;0,$C$5&lt;0),T32*(1+$C$5),T32*(1+'drop down lists'!$B$5))</f>
        <v>0</v>
      </c>
      <c r="V32" s="130">
        <f>IF(OR($C$5&gt;0,$C$5&lt;0),U32*(1+$C$5),U32*(1+'drop down lists'!$B$5))</f>
        <v>0</v>
      </c>
      <c r="W32" s="130">
        <f>IF(OR($C$5&gt;0,$C$5&lt;0),V32*(1+$C$5),V32*(1+'drop down lists'!$B$5))</f>
        <v>0</v>
      </c>
      <c r="X32" s="130">
        <f>IF(OR($C$5&gt;0,$C$5&lt;0),W32*(1+$C$5),W32*(1+'drop down lists'!$B$5))</f>
        <v>0</v>
      </c>
      <c r="Y32" s="130">
        <f>IF(OR($C$5&gt;0,$C$5&lt;0),X32*(1+$C$5),X32*(1+'drop down lists'!$B$5))</f>
        <v>0</v>
      </c>
      <c r="Z32" s="131">
        <f>IF(OR($C$5&gt;0,$C$5&lt;0),Y32*(1+$C$5),Y32*(1+'drop down lists'!$B$5))</f>
        <v>0</v>
      </c>
    </row>
    <row r="33" spans="2:26" x14ac:dyDescent="0.25">
      <c r="B33" s="60" t="s">
        <v>59</v>
      </c>
      <c r="C33" s="61">
        <f>'raw sector data'!H26</f>
        <v>58.638602226424936</v>
      </c>
      <c r="D33" s="130">
        <f>IF(OR($C$5&gt;0,$C$5&lt;0),C33*(1+$C$5),C33*(1+'drop down lists'!$B$5))</f>
        <v>59.362171702628999</v>
      </c>
      <c r="E33" s="130">
        <f>IF(OR($C$5&gt;0,$C$5&lt;0),D33*(1+$C$5),D33*(1+'drop down lists'!$B$5))</f>
        <v>60.094669645184844</v>
      </c>
      <c r="F33" s="130">
        <f>IF(OR($C$5&gt;0,$C$5&lt;0),E33*(1+$C$5),E33*(1+'drop down lists'!$B$5))</f>
        <v>60.836206226666107</v>
      </c>
      <c r="G33" s="130">
        <f>IF(OR($C$5&gt;0,$C$5&lt;0),F33*(1+$C$5),F33*(1+'drop down lists'!$B$5))</f>
        <v>61.586892979117962</v>
      </c>
      <c r="H33" s="130">
        <f>IF(OR($C$5&gt;0,$C$5&lt;0),G33*(1+$C$5),G33*(1+'drop down lists'!$B$5))</f>
        <v>62.346842810832307</v>
      </c>
      <c r="I33" s="130">
        <f>IF(OR($C$5&gt;0,$C$5&lt;0),H33*(1+$C$5),H33*(1+'drop down lists'!$B$5))</f>
        <v>63.116170023329907</v>
      </c>
      <c r="J33" s="130">
        <f>IF(OR($C$5&gt;0,$C$5&lt;0),I33*(1+$C$5),I33*(1+'drop down lists'!$B$5))</f>
        <v>63.894990328552112</v>
      </c>
      <c r="K33" s="131">
        <f>IF(OR($C$5&gt;0,$C$5&lt;0),J33*(1+$C$5),J33*(1+'drop down lists'!$B$5))</f>
        <v>64.683420866264697</v>
      </c>
      <c r="L33" s="130">
        <f>IF(OR($C$5&gt;0,$C$5&lt;0),K33*(1+$C$5),K33*(1+'drop down lists'!$B$5))</f>
        <v>65.481580221676467</v>
      </c>
      <c r="M33" s="130">
        <f>IF(OR($C$5&gt;0,$C$5&lt;0),L33*(1+$C$5),L33*(1+'drop down lists'!$B$5))</f>
        <v>66.289588443275264</v>
      </c>
      <c r="N33" s="130">
        <f>IF(OR($C$5&gt;0,$C$5&lt;0),M33*(1+$C$5),M33*(1+'drop down lists'!$B$5))</f>
        <v>67.107567060884065</v>
      </c>
      <c r="O33" s="130">
        <f>IF(OR($C$5&gt;0,$C$5&lt;0),N33*(1+$C$5),N33*(1+'drop down lists'!$B$5))</f>
        <v>67.935639103939877</v>
      </c>
      <c r="P33" s="130">
        <f>IF(OR($C$5&gt;0,$C$5&lt;0),O33*(1+$C$5),O33*(1+'drop down lists'!$B$5))</f>
        <v>68.773929119998186</v>
      </c>
      <c r="Q33" s="130">
        <f>IF(OR($C$5&gt;0,$C$5&lt;0),P33*(1+$C$5),P33*(1+'drop down lists'!$B$5))</f>
        <v>69.622563193465709</v>
      </c>
      <c r="R33" s="130">
        <f>IF(OR($C$5&gt;0,$C$5&lt;0),Q33*(1+$C$5),Q33*(1+'drop down lists'!$B$5))</f>
        <v>70.481668964564363</v>
      </c>
      <c r="S33" s="130">
        <f>IF(OR($C$5&gt;0,$C$5&lt;0),R33*(1+$C$5),R33*(1+'drop down lists'!$B$5))</f>
        <v>71.351375648529213</v>
      </c>
      <c r="T33" s="130">
        <f>IF(OR($C$5&gt;0,$C$5&lt;0),S33*(1+$C$5),S33*(1+'drop down lists'!$B$5))</f>
        <v>72.231814055043273</v>
      </c>
      <c r="U33" s="130">
        <f>IF(OR($C$5&gt;0,$C$5&lt;0),T33*(1+$C$5),T33*(1+'drop down lists'!$B$5))</f>
        <v>73.123116607912181</v>
      </c>
      <c r="V33" s="130">
        <f>IF(OR($C$5&gt;0,$C$5&lt;0),U33*(1+$C$5),U33*(1+'drop down lists'!$B$5))</f>
        <v>74.025417364981607</v>
      </c>
      <c r="W33" s="130">
        <f>IF(OR($C$5&gt;0,$C$5&lt;0),V33*(1+$C$5),V33*(1+'drop down lists'!$B$5))</f>
        <v>74.938852038300439</v>
      </c>
      <c r="X33" s="130">
        <f>IF(OR($C$5&gt;0,$C$5&lt;0),W33*(1+$C$5),W33*(1+'drop down lists'!$B$5))</f>
        <v>75.863558014532799</v>
      </c>
      <c r="Y33" s="130">
        <f>IF(OR($C$5&gt;0,$C$5&lt;0),X33*(1+$C$5),X33*(1+'drop down lists'!$B$5))</f>
        <v>76.799674375621905</v>
      </c>
      <c r="Z33" s="131">
        <f>IF(OR($C$5&gt;0,$C$5&lt;0),Y33*(1+$C$5),Y33*(1+'drop down lists'!$B$5))</f>
        <v>77.747341919708916</v>
      </c>
    </row>
    <row r="34" spans="2:26" x14ac:dyDescent="0.25">
      <c r="B34" s="60" t="s">
        <v>60</v>
      </c>
      <c r="C34" s="61">
        <f>'raw sector data'!H27</f>
        <v>0</v>
      </c>
      <c r="D34" s="130">
        <f>IF(OR($C$5&gt;0,$C$5&lt;0),C34*(1+$C$5),C34*(1+'drop down lists'!$B$5))</f>
        <v>0</v>
      </c>
      <c r="E34" s="130">
        <f>IF(OR($C$5&gt;0,$C$5&lt;0),D34*(1+$C$5),D34*(1+'drop down lists'!$B$5))</f>
        <v>0</v>
      </c>
      <c r="F34" s="130">
        <f>IF(OR($C$5&gt;0,$C$5&lt;0),E34*(1+$C$5),E34*(1+'drop down lists'!$B$5))</f>
        <v>0</v>
      </c>
      <c r="G34" s="130">
        <f>IF(OR($C$5&gt;0,$C$5&lt;0),F34*(1+$C$5),F34*(1+'drop down lists'!$B$5))</f>
        <v>0</v>
      </c>
      <c r="H34" s="130">
        <f>IF(OR($C$5&gt;0,$C$5&lt;0),G34*(1+$C$5),G34*(1+'drop down lists'!$B$5))</f>
        <v>0</v>
      </c>
      <c r="I34" s="130">
        <f>IF(OR($C$5&gt;0,$C$5&lt;0),H34*(1+$C$5),H34*(1+'drop down lists'!$B$5))</f>
        <v>0</v>
      </c>
      <c r="J34" s="130">
        <f>IF(OR($C$5&gt;0,$C$5&lt;0),I34*(1+$C$5),I34*(1+'drop down lists'!$B$5))</f>
        <v>0</v>
      </c>
      <c r="K34" s="131">
        <f>IF(OR($C$5&gt;0,$C$5&lt;0),J34*(1+$C$5),J34*(1+'drop down lists'!$B$5))</f>
        <v>0</v>
      </c>
      <c r="L34" s="130">
        <f>IF(OR($C$5&gt;0,$C$5&lt;0),K34*(1+$C$5),K34*(1+'drop down lists'!$B$5))</f>
        <v>0</v>
      </c>
      <c r="M34" s="130">
        <f>IF(OR($C$5&gt;0,$C$5&lt;0),L34*(1+$C$5),L34*(1+'drop down lists'!$B$5))</f>
        <v>0</v>
      </c>
      <c r="N34" s="130">
        <f>IF(OR($C$5&gt;0,$C$5&lt;0),M34*(1+$C$5),M34*(1+'drop down lists'!$B$5))</f>
        <v>0</v>
      </c>
      <c r="O34" s="130">
        <f>IF(OR($C$5&gt;0,$C$5&lt;0),N34*(1+$C$5),N34*(1+'drop down lists'!$B$5))</f>
        <v>0</v>
      </c>
      <c r="P34" s="130">
        <f>IF(OR($C$5&gt;0,$C$5&lt;0),O34*(1+$C$5),O34*(1+'drop down lists'!$B$5))</f>
        <v>0</v>
      </c>
      <c r="Q34" s="130">
        <f>IF(OR($C$5&gt;0,$C$5&lt;0),P34*(1+$C$5),P34*(1+'drop down lists'!$B$5))</f>
        <v>0</v>
      </c>
      <c r="R34" s="130">
        <f>IF(OR($C$5&gt;0,$C$5&lt;0),Q34*(1+$C$5),Q34*(1+'drop down lists'!$B$5))</f>
        <v>0</v>
      </c>
      <c r="S34" s="130">
        <f>IF(OR($C$5&gt;0,$C$5&lt;0),R34*(1+$C$5),R34*(1+'drop down lists'!$B$5))</f>
        <v>0</v>
      </c>
      <c r="T34" s="130">
        <f>IF(OR($C$5&gt;0,$C$5&lt;0),S34*(1+$C$5),S34*(1+'drop down lists'!$B$5))</f>
        <v>0</v>
      </c>
      <c r="U34" s="130">
        <f>IF(OR($C$5&gt;0,$C$5&lt;0),T34*(1+$C$5),T34*(1+'drop down lists'!$B$5))</f>
        <v>0</v>
      </c>
      <c r="V34" s="130">
        <f>IF(OR($C$5&gt;0,$C$5&lt;0),U34*(1+$C$5),U34*(1+'drop down lists'!$B$5))</f>
        <v>0</v>
      </c>
      <c r="W34" s="130">
        <f>IF(OR($C$5&gt;0,$C$5&lt;0),V34*(1+$C$5),V34*(1+'drop down lists'!$B$5))</f>
        <v>0</v>
      </c>
      <c r="X34" s="130">
        <f>IF(OR($C$5&gt;0,$C$5&lt;0),W34*(1+$C$5),W34*(1+'drop down lists'!$B$5))</f>
        <v>0</v>
      </c>
      <c r="Y34" s="130">
        <f>IF(OR($C$5&gt;0,$C$5&lt;0),X34*(1+$C$5),X34*(1+'drop down lists'!$B$5))</f>
        <v>0</v>
      </c>
      <c r="Z34" s="131">
        <f>IF(OR($C$5&gt;0,$C$5&lt;0),Y34*(1+$C$5),Y34*(1+'drop down lists'!$B$5))</f>
        <v>0</v>
      </c>
    </row>
    <row r="35" spans="2:26" x14ac:dyDescent="0.25">
      <c r="B35" s="60" t="s">
        <v>61</v>
      </c>
      <c r="C35" s="61">
        <f>'raw sector data'!H28</f>
        <v>0</v>
      </c>
      <c r="D35" s="130">
        <f>IF(OR($C$5&gt;0,$C$5&lt;0),C35*(1+$C$5),C35*(1+'drop down lists'!$B$5))</f>
        <v>0</v>
      </c>
      <c r="E35" s="130">
        <f>IF(OR($C$5&gt;0,$C$5&lt;0),D35*(1+$C$5),D35*(1+'drop down lists'!$B$5))</f>
        <v>0</v>
      </c>
      <c r="F35" s="130">
        <f>IF(OR($C$5&gt;0,$C$5&lt;0),E35*(1+$C$5),E35*(1+'drop down lists'!$B$5))</f>
        <v>0</v>
      </c>
      <c r="G35" s="130">
        <f>IF(OR($C$5&gt;0,$C$5&lt;0),F35*(1+$C$5),F35*(1+'drop down lists'!$B$5))</f>
        <v>0</v>
      </c>
      <c r="H35" s="130">
        <f>IF(OR($C$5&gt;0,$C$5&lt;0),G35*(1+$C$5),G35*(1+'drop down lists'!$B$5))</f>
        <v>0</v>
      </c>
      <c r="I35" s="130">
        <f>IF(OR($C$5&gt;0,$C$5&lt;0),H35*(1+$C$5),H35*(1+'drop down lists'!$B$5))</f>
        <v>0</v>
      </c>
      <c r="J35" s="130">
        <f>IF(OR($C$5&gt;0,$C$5&lt;0),I35*(1+$C$5),I35*(1+'drop down lists'!$B$5))</f>
        <v>0</v>
      </c>
      <c r="K35" s="131">
        <f>IF(OR($C$5&gt;0,$C$5&lt;0),J35*(1+$C$5),J35*(1+'drop down lists'!$B$5))</f>
        <v>0</v>
      </c>
      <c r="L35" s="130">
        <f>IF(OR($C$5&gt;0,$C$5&lt;0),K35*(1+$C$5),K35*(1+'drop down lists'!$B$5))</f>
        <v>0</v>
      </c>
      <c r="M35" s="130">
        <f>IF(OR($C$5&gt;0,$C$5&lt;0),L35*(1+$C$5),L35*(1+'drop down lists'!$B$5))</f>
        <v>0</v>
      </c>
      <c r="N35" s="130">
        <f>IF(OR($C$5&gt;0,$C$5&lt;0),M35*(1+$C$5),M35*(1+'drop down lists'!$B$5))</f>
        <v>0</v>
      </c>
      <c r="O35" s="130">
        <f>IF(OR($C$5&gt;0,$C$5&lt;0),N35*(1+$C$5),N35*(1+'drop down lists'!$B$5))</f>
        <v>0</v>
      </c>
      <c r="P35" s="130">
        <f>IF(OR($C$5&gt;0,$C$5&lt;0),O35*(1+$C$5),O35*(1+'drop down lists'!$B$5))</f>
        <v>0</v>
      </c>
      <c r="Q35" s="130">
        <f>IF(OR($C$5&gt;0,$C$5&lt;0),P35*(1+$C$5),P35*(1+'drop down lists'!$B$5))</f>
        <v>0</v>
      </c>
      <c r="R35" s="130">
        <f>IF(OR($C$5&gt;0,$C$5&lt;0),Q35*(1+$C$5),Q35*(1+'drop down lists'!$B$5))</f>
        <v>0</v>
      </c>
      <c r="S35" s="130">
        <f>IF(OR($C$5&gt;0,$C$5&lt;0),R35*(1+$C$5),R35*(1+'drop down lists'!$B$5))</f>
        <v>0</v>
      </c>
      <c r="T35" s="130">
        <f>IF(OR($C$5&gt;0,$C$5&lt;0),S35*(1+$C$5),S35*(1+'drop down lists'!$B$5))</f>
        <v>0</v>
      </c>
      <c r="U35" s="130">
        <f>IF(OR($C$5&gt;0,$C$5&lt;0),T35*(1+$C$5),T35*(1+'drop down lists'!$B$5))</f>
        <v>0</v>
      </c>
      <c r="V35" s="130">
        <f>IF(OR($C$5&gt;0,$C$5&lt;0),U35*(1+$C$5),U35*(1+'drop down lists'!$B$5))</f>
        <v>0</v>
      </c>
      <c r="W35" s="130">
        <f>IF(OR($C$5&gt;0,$C$5&lt;0),V35*(1+$C$5),V35*(1+'drop down lists'!$B$5))</f>
        <v>0</v>
      </c>
      <c r="X35" s="130">
        <f>IF(OR($C$5&gt;0,$C$5&lt;0),W35*(1+$C$5),W35*(1+'drop down lists'!$B$5))</f>
        <v>0</v>
      </c>
      <c r="Y35" s="130">
        <f>IF(OR($C$5&gt;0,$C$5&lt;0),X35*(1+$C$5),X35*(1+'drop down lists'!$B$5))</f>
        <v>0</v>
      </c>
      <c r="Z35" s="131">
        <f>IF(OR($C$5&gt;0,$C$5&lt;0),Y35*(1+$C$5),Y35*(1+'drop down lists'!$B$5))</f>
        <v>0</v>
      </c>
    </row>
    <row r="36" spans="2:26" x14ac:dyDescent="0.25">
      <c r="B36" s="60" t="s">
        <v>62</v>
      </c>
      <c r="C36" s="61">
        <f>'raw sector data'!H29</f>
        <v>0</v>
      </c>
      <c r="D36" s="130">
        <f>IF(OR($C$5&gt;0,$C$5&lt;0),C36*(1+$C$5),C36*(1+'drop down lists'!$B$5))</f>
        <v>0</v>
      </c>
      <c r="E36" s="130">
        <f>IF(OR($C$5&gt;0,$C$5&lt;0),D36*(1+$C$5),D36*(1+'drop down lists'!$B$5))</f>
        <v>0</v>
      </c>
      <c r="F36" s="130">
        <f>IF(OR($C$5&gt;0,$C$5&lt;0),E36*(1+$C$5),E36*(1+'drop down lists'!$B$5))</f>
        <v>0</v>
      </c>
      <c r="G36" s="130">
        <f>IF(OR($C$5&gt;0,$C$5&lt;0),F36*(1+$C$5),F36*(1+'drop down lists'!$B$5))</f>
        <v>0</v>
      </c>
      <c r="H36" s="130">
        <f>IF(OR($C$5&gt;0,$C$5&lt;0),G36*(1+$C$5),G36*(1+'drop down lists'!$B$5))</f>
        <v>0</v>
      </c>
      <c r="I36" s="130">
        <f>IF(OR($C$5&gt;0,$C$5&lt;0),H36*(1+$C$5),H36*(1+'drop down lists'!$B$5))</f>
        <v>0</v>
      </c>
      <c r="J36" s="130">
        <f>IF(OR($C$5&gt;0,$C$5&lt;0),I36*(1+$C$5),I36*(1+'drop down lists'!$B$5))</f>
        <v>0</v>
      </c>
      <c r="K36" s="131">
        <f>IF(OR($C$5&gt;0,$C$5&lt;0),J36*(1+$C$5),J36*(1+'drop down lists'!$B$5))</f>
        <v>0</v>
      </c>
      <c r="L36" s="130">
        <f>IF(OR($C$5&gt;0,$C$5&lt;0),K36*(1+$C$5),K36*(1+'drop down lists'!$B$5))</f>
        <v>0</v>
      </c>
      <c r="M36" s="130">
        <f>IF(OR($C$5&gt;0,$C$5&lt;0),L36*(1+$C$5),L36*(1+'drop down lists'!$B$5))</f>
        <v>0</v>
      </c>
      <c r="N36" s="130">
        <f>IF(OR($C$5&gt;0,$C$5&lt;0),M36*(1+$C$5),M36*(1+'drop down lists'!$B$5))</f>
        <v>0</v>
      </c>
      <c r="O36" s="130">
        <f>IF(OR($C$5&gt;0,$C$5&lt;0),N36*(1+$C$5),N36*(1+'drop down lists'!$B$5))</f>
        <v>0</v>
      </c>
      <c r="P36" s="130">
        <f>IF(OR($C$5&gt;0,$C$5&lt;0),O36*(1+$C$5),O36*(1+'drop down lists'!$B$5))</f>
        <v>0</v>
      </c>
      <c r="Q36" s="130">
        <f>IF(OR($C$5&gt;0,$C$5&lt;0),P36*(1+$C$5),P36*(1+'drop down lists'!$B$5))</f>
        <v>0</v>
      </c>
      <c r="R36" s="130">
        <f>IF(OR($C$5&gt;0,$C$5&lt;0),Q36*(1+$C$5),Q36*(1+'drop down lists'!$B$5))</f>
        <v>0</v>
      </c>
      <c r="S36" s="130">
        <f>IF(OR($C$5&gt;0,$C$5&lt;0),R36*(1+$C$5),R36*(1+'drop down lists'!$B$5))</f>
        <v>0</v>
      </c>
      <c r="T36" s="130">
        <f>IF(OR($C$5&gt;0,$C$5&lt;0),S36*(1+$C$5),S36*(1+'drop down lists'!$B$5))</f>
        <v>0</v>
      </c>
      <c r="U36" s="130">
        <f>IF(OR($C$5&gt;0,$C$5&lt;0),T36*(1+$C$5),T36*(1+'drop down lists'!$B$5))</f>
        <v>0</v>
      </c>
      <c r="V36" s="130">
        <f>IF(OR($C$5&gt;0,$C$5&lt;0),U36*(1+$C$5),U36*(1+'drop down lists'!$B$5))</f>
        <v>0</v>
      </c>
      <c r="W36" s="130">
        <f>IF(OR($C$5&gt;0,$C$5&lt;0),V36*(1+$C$5),V36*(1+'drop down lists'!$B$5))</f>
        <v>0</v>
      </c>
      <c r="X36" s="130">
        <f>IF(OR($C$5&gt;0,$C$5&lt;0),W36*(1+$C$5),W36*(1+'drop down lists'!$B$5))</f>
        <v>0</v>
      </c>
      <c r="Y36" s="130">
        <f>IF(OR($C$5&gt;0,$C$5&lt;0),X36*(1+$C$5),X36*(1+'drop down lists'!$B$5))</f>
        <v>0</v>
      </c>
      <c r="Z36" s="131">
        <f>IF(OR($C$5&gt;0,$C$5&lt;0),Y36*(1+$C$5),Y36*(1+'drop down lists'!$B$5))</f>
        <v>0</v>
      </c>
    </row>
    <row r="37" spans="2:26" x14ac:dyDescent="0.25">
      <c r="B37" s="60" t="s">
        <v>63</v>
      </c>
      <c r="C37" s="61">
        <f>'raw sector data'!H30</f>
        <v>0</v>
      </c>
      <c r="D37" s="130">
        <f>IF(OR($C$5&gt;0,$C$5&lt;0),C37*(1+$C$5),C37*(1+'drop down lists'!$B$5))</f>
        <v>0</v>
      </c>
      <c r="E37" s="130">
        <f>IF(OR($C$5&gt;0,$C$5&lt;0),D37*(1+$C$5),D37*(1+'drop down lists'!$B$5))</f>
        <v>0</v>
      </c>
      <c r="F37" s="130">
        <f>IF(OR($C$5&gt;0,$C$5&lt;0),E37*(1+$C$5),E37*(1+'drop down lists'!$B$5))</f>
        <v>0</v>
      </c>
      <c r="G37" s="130">
        <f>IF(OR($C$5&gt;0,$C$5&lt;0),F37*(1+$C$5),F37*(1+'drop down lists'!$B$5))</f>
        <v>0</v>
      </c>
      <c r="H37" s="130">
        <f>IF(OR($C$5&gt;0,$C$5&lt;0),G37*(1+$C$5),G37*(1+'drop down lists'!$B$5))</f>
        <v>0</v>
      </c>
      <c r="I37" s="130">
        <f>IF(OR($C$5&gt;0,$C$5&lt;0),H37*(1+$C$5),H37*(1+'drop down lists'!$B$5))</f>
        <v>0</v>
      </c>
      <c r="J37" s="130">
        <f>IF(OR($C$5&gt;0,$C$5&lt;0),I37*(1+$C$5),I37*(1+'drop down lists'!$B$5))</f>
        <v>0</v>
      </c>
      <c r="K37" s="131">
        <f>IF(OR($C$5&gt;0,$C$5&lt;0),J37*(1+$C$5),J37*(1+'drop down lists'!$B$5))</f>
        <v>0</v>
      </c>
      <c r="L37" s="130">
        <f>IF(OR($C$5&gt;0,$C$5&lt;0),K37*(1+$C$5),K37*(1+'drop down lists'!$B$5))</f>
        <v>0</v>
      </c>
      <c r="M37" s="130">
        <f>IF(OR($C$5&gt;0,$C$5&lt;0),L37*(1+$C$5),L37*(1+'drop down lists'!$B$5))</f>
        <v>0</v>
      </c>
      <c r="N37" s="130">
        <f>IF(OR($C$5&gt;0,$C$5&lt;0),M37*(1+$C$5),M37*(1+'drop down lists'!$B$5))</f>
        <v>0</v>
      </c>
      <c r="O37" s="130">
        <f>IF(OR($C$5&gt;0,$C$5&lt;0),N37*(1+$C$5),N37*(1+'drop down lists'!$B$5))</f>
        <v>0</v>
      </c>
      <c r="P37" s="130">
        <f>IF(OR($C$5&gt;0,$C$5&lt;0),O37*(1+$C$5),O37*(1+'drop down lists'!$B$5))</f>
        <v>0</v>
      </c>
      <c r="Q37" s="130">
        <f>IF(OR($C$5&gt;0,$C$5&lt;0),P37*(1+$C$5),P37*(1+'drop down lists'!$B$5))</f>
        <v>0</v>
      </c>
      <c r="R37" s="130">
        <f>IF(OR($C$5&gt;0,$C$5&lt;0),Q37*(1+$C$5),Q37*(1+'drop down lists'!$B$5))</f>
        <v>0</v>
      </c>
      <c r="S37" s="130">
        <f>IF(OR($C$5&gt;0,$C$5&lt;0),R37*(1+$C$5),R37*(1+'drop down lists'!$B$5))</f>
        <v>0</v>
      </c>
      <c r="T37" s="130">
        <f>IF(OR($C$5&gt;0,$C$5&lt;0),S37*(1+$C$5),S37*(1+'drop down lists'!$B$5))</f>
        <v>0</v>
      </c>
      <c r="U37" s="130">
        <f>IF(OR($C$5&gt;0,$C$5&lt;0),T37*(1+$C$5),T37*(1+'drop down lists'!$B$5))</f>
        <v>0</v>
      </c>
      <c r="V37" s="130">
        <f>IF(OR($C$5&gt;0,$C$5&lt;0),U37*(1+$C$5),U37*(1+'drop down lists'!$B$5))</f>
        <v>0</v>
      </c>
      <c r="W37" s="130">
        <f>IF(OR($C$5&gt;0,$C$5&lt;0),V37*(1+$C$5),V37*(1+'drop down lists'!$B$5))</f>
        <v>0</v>
      </c>
      <c r="X37" s="130">
        <f>IF(OR($C$5&gt;0,$C$5&lt;0),W37*(1+$C$5),W37*(1+'drop down lists'!$B$5))</f>
        <v>0</v>
      </c>
      <c r="Y37" s="130">
        <f>IF(OR($C$5&gt;0,$C$5&lt;0),X37*(1+$C$5),X37*(1+'drop down lists'!$B$5))</f>
        <v>0</v>
      </c>
      <c r="Z37" s="131">
        <f>IF(OR($C$5&gt;0,$C$5&lt;0),Y37*(1+$C$5),Y37*(1+'drop down lists'!$B$5))</f>
        <v>0</v>
      </c>
    </row>
    <row r="38" spans="2:26" x14ac:dyDescent="0.25">
      <c r="B38" s="60" t="s">
        <v>64</v>
      </c>
      <c r="C38" s="61">
        <f>'raw sector data'!H31</f>
        <v>0</v>
      </c>
      <c r="D38" s="130">
        <f>IF(OR($C$5&gt;0,$C$5&lt;0),C38*(1+$C$5),C38*(1+'drop down lists'!$B$5))</f>
        <v>0</v>
      </c>
      <c r="E38" s="130">
        <f>IF(OR($C$5&gt;0,$C$5&lt;0),D38*(1+$C$5),D38*(1+'drop down lists'!$B$5))</f>
        <v>0</v>
      </c>
      <c r="F38" s="130">
        <f>IF(OR($C$5&gt;0,$C$5&lt;0),E38*(1+$C$5),E38*(1+'drop down lists'!$B$5))</f>
        <v>0</v>
      </c>
      <c r="G38" s="130">
        <f>IF(OR($C$5&gt;0,$C$5&lt;0),F38*(1+$C$5),F38*(1+'drop down lists'!$B$5))</f>
        <v>0</v>
      </c>
      <c r="H38" s="130">
        <f>IF(OR($C$5&gt;0,$C$5&lt;0),G38*(1+$C$5),G38*(1+'drop down lists'!$B$5))</f>
        <v>0</v>
      </c>
      <c r="I38" s="130">
        <f>IF(OR($C$5&gt;0,$C$5&lt;0),H38*(1+$C$5),H38*(1+'drop down lists'!$B$5))</f>
        <v>0</v>
      </c>
      <c r="J38" s="130">
        <f>IF(OR($C$5&gt;0,$C$5&lt;0),I38*(1+$C$5),I38*(1+'drop down lists'!$B$5))</f>
        <v>0</v>
      </c>
      <c r="K38" s="131">
        <f>IF(OR($C$5&gt;0,$C$5&lt;0),J38*(1+$C$5),J38*(1+'drop down lists'!$B$5))</f>
        <v>0</v>
      </c>
      <c r="L38" s="130">
        <f>IF(OR($C$5&gt;0,$C$5&lt;0),K38*(1+$C$5),K38*(1+'drop down lists'!$B$5))</f>
        <v>0</v>
      </c>
      <c r="M38" s="130">
        <f>IF(OR($C$5&gt;0,$C$5&lt;0),L38*(1+$C$5),L38*(1+'drop down lists'!$B$5))</f>
        <v>0</v>
      </c>
      <c r="N38" s="130">
        <f>IF(OR($C$5&gt;0,$C$5&lt;0),M38*(1+$C$5),M38*(1+'drop down lists'!$B$5))</f>
        <v>0</v>
      </c>
      <c r="O38" s="130">
        <f>IF(OR($C$5&gt;0,$C$5&lt;0),N38*(1+$C$5),N38*(1+'drop down lists'!$B$5))</f>
        <v>0</v>
      </c>
      <c r="P38" s="130">
        <f>IF(OR($C$5&gt;0,$C$5&lt;0),O38*(1+$C$5),O38*(1+'drop down lists'!$B$5))</f>
        <v>0</v>
      </c>
      <c r="Q38" s="130">
        <f>IF(OR($C$5&gt;0,$C$5&lt;0),P38*(1+$C$5),P38*(1+'drop down lists'!$B$5))</f>
        <v>0</v>
      </c>
      <c r="R38" s="130">
        <f>IF(OR($C$5&gt;0,$C$5&lt;0),Q38*(1+$C$5),Q38*(1+'drop down lists'!$B$5))</f>
        <v>0</v>
      </c>
      <c r="S38" s="130">
        <f>IF(OR($C$5&gt;0,$C$5&lt;0),R38*(1+$C$5),R38*(1+'drop down lists'!$B$5))</f>
        <v>0</v>
      </c>
      <c r="T38" s="130">
        <f>IF(OR($C$5&gt;0,$C$5&lt;0),S38*(1+$C$5),S38*(1+'drop down lists'!$B$5))</f>
        <v>0</v>
      </c>
      <c r="U38" s="130">
        <f>IF(OR($C$5&gt;0,$C$5&lt;0),T38*(1+$C$5),T38*(1+'drop down lists'!$B$5))</f>
        <v>0</v>
      </c>
      <c r="V38" s="130">
        <f>IF(OR($C$5&gt;0,$C$5&lt;0),U38*(1+$C$5),U38*(1+'drop down lists'!$B$5))</f>
        <v>0</v>
      </c>
      <c r="W38" s="130">
        <f>IF(OR($C$5&gt;0,$C$5&lt;0),V38*(1+$C$5),V38*(1+'drop down lists'!$B$5))</f>
        <v>0</v>
      </c>
      <c r="X38" s="130">
        <f>IF(OR($C$5&gt;0,$C$5&lt;0),W38*(1+$C$5),W38*(1+'drop down lists'!$B$5))</f>
        <v>0</v>
      </c>
      <c r="Y38" s="130">
        <f>IF(OR($C$5&gt;0,$C$5&lt;0),X38*(1+$C$5),X38*(1+'drop down lists'!$B$5))</f>
        <v>0</v>
      </c>
      <c r="Z38" s="131">
        <f>IF(OR($C$5&gt;0,$C$5&lt;0),Y38*(1+$C$5),Y38*(1+'drop down lists'!$B$5))</f>
        <v>0</v>
      </c>
    </row>
    <row r="39" spans="2:26" x14ac:dyDescent="0.25">
      <c r="B39" s="60" t="s">
        <v>65</v>
      </c>
      <c r="C39" s="61">
        <f>'raw sector data'!H32</f>
        <v>0</v>
      </c>
      <c r="D39" s="130">
        <f>IF(OR($C$5&gt;0,$C$5&lt;0),C39*(1+$C$5),C39*(1+'drop down lists'!$B$5))</f>
        <v>0</v>
      </c>
      <c r="E39" s="130">
        <f>IF(OR($C$5&gt;0,$C$5&lt;0),D39*(1+$C$5),D39*(1+'drop down lists'!$B$5))</f>
        <v>0</v>
      </c>
      <c r="F39" s="130">
        <f>IF(OR($C$5&gt;0,$C$5&lt;0),E39*(1+$C$5),E39*(1+'drop down lists'!$B$5))</f>
        <v>0</v>
      </c>
      <c r="G39" s="130">
        <f>IF(OR($C$5&gt;0,$C$5&lt;0),F39*(1+$C$5),F39*(1+'drop down lists'!$B$5))</f>
        <v>0</v>
      </c>
      <c r="H39" s="130">
        <f>IF(OR($C$5&gt;0,$C$5&lt;0),G39*(1+$C$5),G39*(1+'drop down lists'!$B$5))</f>
        <v>0</v>
      </c>
      <c r="I39" s="130">
        <f>IF(OR($C$5&gt;0,$C$5&lt;0),H39*(1+$C$5),H39*(1+'drop down lists'!$B$5))</f>
        <v>0</v>
      </c>
      <c r="J39" s="130">
        <f>IF(OR($C$5&gt;0,$C$5&lt;0),I39*(1+$C$5),I39*(1+'drop down lists'!$B$5))</f>
        <v>0</v>
      </c>
      <c r="K39" s="131">
        <f>IF(OR($C$5&gt;0,$C$5&lt;0),J39*(1+$C$5),J39*(1+'drop down lists'!$B$5))</f>
        <v>0</v>
      </c>
      <c r="L39" s="130">
        <f>IF(OR($C$5&gt;0,$C$5&lt;0),K39*(1+$C$5),K39*(1+'drop down lists'!$B$5))</f>
        <v>0</v>
      </c>
      <c r="M39" s="130">
        <f>IF(OR($C$5&gt;0,$C$5&lt;0),L39*(1+$C$5),L39*(1+'drop down lists'!$B$5))</f>
        <v>0</v>
      </c>
      <c r="N39" s="130">
        <f>IF(OR($C$5&gt;0,$C$5&lt;0),M39*(1+$C$5),M39*(1+'drop down lists'!$B$5))</f>
        <v>0</v>
      </c>
      <c r="O39" s="130">
        <f>IF(OR($C$5&gt;0,$C$5&lt;0),N39*(1+$C$5),N39*(1+'drop down lists'!$B$5))</f>
        <v>0</v>
      </c>
      <c r="P39" s="130">
        <f>IF(OR($C$5&gt;0,$C$5&lt;0),O39*(1+$C$5),O39*(1+'drop down lists'!$B$5))</f>
        <v>0</v>
      </c>
      <c r="Q39" s="130">
        <f>IF(OR($C$5&gt;0,$C$5&lt;0),P39*(1+$C$5),P39*(1+'drop down lists'!$B$5))</f>
        <v>0</v>
      </c>
      <c r="R39" s="130">
        <f>IF(OR($C$5&gt;0,$C$5&lt;0),Q39*(1+$C$5),Q39*(1+'drop down lists'!$B$5))</f>
        <v>0</v>
      </c>
      <c r="S39" s="130">
        <f>IF(OR($C$5&gt;0,$C$5&lt;0),R39*(1+$C$5),R39*(1+'drop down lists'!$B$5))</f>
        <v>0</v>
      </c>
      <c r="T39" s="130">
        <f>IF(OR($C$5&gt;0,$C$5&lt;0),S39*(1+$C$5),S39*(1+'drop down lists'!$B$5))</f>
        <v>0</v>
      </c>
      <c r="U39" s="130">
        <f>IF(OR($C$5&gt;0,$C$5&lt;0),T39*(1+$C$5),T39*(1+'drop down lists'!$B$5))</f>
        <v>0</v>
      </c>
      <c r="V39" s="130">
        <f>IF(OR($C$5&gt;0,$C$5&lt;0),U39*(1+$C$5),U39*(1+'drop down lists'!$B$5))</f>
        <v>0</v>
      </c>
      <c r="W39" s="130">
        <f>IF(OR($C$5&gt;0,$C$5&lt;0),V39*(1+$C$5),V39*(1+'drop down lists'!$B$5))</f>
        <v>0</v>
      </c>
      <c r="X39" s="130">
        <f>IF(OR($C$5&gt;0,$C$5&lt;0),W39*(1+$C$5),W39*(1+'drop down lists'!$B$5))</f>
        <v>0</v>
      </c>
      <c r="Y39" s="130">
        <f>IF(OR($C$5&gt;0,$C$5&lt;0),X39*(1+$C$5),X39*(1+'drop down lists'!$B$5))</f>
        <v>0</v>
      </c>
      <c r="Z39" s="131">
        <f>IF(OR($C$5&gt;0,$C$5&lt;0),Y39*(1+$C$5),Y39*(1+'drop down lists'!$B$5))</f>
        <v>0</v>
      </c>
    </row>
    <row r="40" spans="2:26" x14ac:dyDescent="0.25">
      <c r="B40" s="60" t="s">
        <v>66</v>
      </c>
      <c r="C40" s="61">
        <f>'raw sector data'!H33</f>
        <v>0</v>
      </c>
      <c r="D40" s="130">
        <f>IF(OR($C$5&gt;0,$C$5&lt;0),C40*(1+$C$5),C40*(1+'drop down lists'!$B$5))</f>
        <v>0</v>
      </c>
      <c r="E40" s="130">
        <f>IF(OR($C$5&gt;0,$C$5&lt;0),D40*(1+$C$5),D40*(1+'drop down lists'!$B$5))</f>
        <v>0</v>
      </c>
      <c r="F40" s="130">
        <f>IF(OR($C$5&gt;0,$C$5&lt;0),E40*(1+$C$5),E40*(1+'drop down lists'!$B$5))</f>
        <v>0</v>
      </c>
      <c r="G40" s="130">
        <f>IF(OR($C$5&gt;0,$C$5&lt;0),F40*(1+$C$5),F40*(1+'drop down lists'!$B$5))</f>
        <v>0</v>
      </c>
      <c r="H40" s="130">
        <f>IF(OR($C$5&gt;0,$C$5&lt;0),G40*(1+$C$5),G40*(1+'drop down lists'!$B$5))</f>
        <v>0</v>
      </c>
      <c r="I40" s="130">
        <f>IF(OR($C$5&gt;0,$C$5&lt;0),H40*(1+$C$5),H40*(1+'drop down lists'!$B$5))</f>
        <v>0</v>
      </c>
      <c r="J40" s="130">
        <f>IF(OR($C$5&gt;0,$C$5&lt;0),I40*(1+$C$5),I40*(1+'drop down lists'!$B$5))</f>
        <v>0</v>
      </c>
      <c r="K40" s="131">
        <f>IF(OR($C$5&gt;0,$C$5&lt;0),J40*(1+$C$5),J40*(1+'drop down lists'!$B$5))</f>
        <v>0</v>
      </c>
      <c r="L40" s="130">
        <f>IF(OR($C$5&gt;0,$C$5&lt;0),K40*(1+$C$5),K40*(1+'drop down lists'!$B$5))</f>
        <v>0</v>
      </c>
      <c r="M40" s="130">
        <f>IF(OR($C$5&gt;0,$C$5&lt;0),L40*(1+$C$5),L40*(1+'drop down lists'!$B$5))</f>
        <v>0</v>
      </c>
      <c r="N40" s="130">
        <f>IF(OR($C$5&gt;0,$C$5&lt;0),M40*(1+$C$5),M40*(1+'drop down lists'!$B$5))</f>
        <v>0</v>
      </c>
      <c r="O40" s="130">
        <f>IF(OR($C$5&gt;0,$C$5&lt;0),N40*(1+$C$5),N40*(1+'drop down lists'!$B$5))</f>
        <v>0</v>
      </c>
      <c r="P40" s="130">
        <f>IF(OR($C$5&gt;0,$C$5&lt;0),O40*(1+$C$5),O40*(1+'drop down lists'!$B$5))</f>
        <v>0</v>
      </c>
      <c r="Q40" s="130">
        <f>IF(OR($C$5&gt;0,$C$5&lt;0),P40*(1+$C$5),P40*(1+'drop down lists'!$B$5))</f>
        <v>0</v>
      </c>
      <c r="R40" s="130">
        <f>IF(OR($C$5&gt;0,$C$5&lt;0),Q40*(1+$C$5),Q40*(1+'drop down lists'!$B$5))</f>
        <v>0</v>
      </c>
      <c r="S40" s="130">
        <f>IF(OR($C$5&gt;0,$C$5&lt;0),R40*(1+$C$5),R40*(1+'drop down lists'!$B$5))</f>
        <v>0</v>
      </c>
      <c r="T40" s="130">
        <f>IF(OR($C$5&gt;0,$C$5&lt;0),S40*(1+$C$5),S40*(1+'drop down lists'!$B$5))</f>
        <v>0</v>
      </c>
      <c r="U40" s="130">
        <f>IF(OR($C$5&gt;0,$C$5&lt;0),T40*(1+$C$5),T40*(1+'drop down lists'!$B$5))</f>
        <v>0</v>
      </c>
      <c r="V40" s="130">
        <f>IF(OR($C$5&gt;0,$C$5&lt;0),U40*(1+$C$5),U40*(1+'drop down lists'!$B$5))</f>
        <v>0</v>
      </c>
      <c r="W40" s="130">
        <f>IF(OR($C$5&gt;0,$C$5&lt;0),V40*(1+$C$5),V40*(1+'drop down lists'!$B$5))</f>
        <v>0</v>
      </c>
      <c r="X40" s="130">
        <f>IF(OR($C$5&gt;0,$C$5&lt;0),W40*(1+$C$5),W40*(1+'drop down lists'!$B$5))</f>
        <v>0</v>
      </c>
      <c r="Y40" s="130">
        <f>IF(OR($C$5&gt;0,$C$5&lt;0),X40*(1+$C$5),X40*(1+'drop down lists'!$B$5))</f>
        <v>0</v>
      </c>
      <c r="Z40" s="131">
        <f>IF(OR($C$5&gt;0,$C$5&lt;0),Y40*(1+$C$5),Y40*(1+'drop down lists'!$B$5))</f>
        <v>0</v>
      </c>
    </row>
    <row r="41" spans="2:26" x14ac:dyDescent="0.25">
      <c r="B41" s="60" t="s">
        <v>67</v>
      </c>
      <c r="C41" s="61">
        <f>'raw sector data'!H34</f>
        <v>0</v>
      </c>
      <c r="D41" s="130">
        <f>IF(OR($C$5&gt;0,$C$5&lt;0),C41*(1+$C$5),C41*(1+'drop down lists'!$B$5))</f>
        <v>0</v>
      </c>
      <c r="E41" s="130">
        <f>IF(OR($C$5&gt;0,$C$5&lt;0),D41*(1+$C$5),D41*(1+'drop down lists'!$B$5))</f>
        <v>0</v>
      </c>
      <c r="F41" s="130">
        <f>IF(OR($C$5&gt;0,$C$5&lt;0),E41*(1+$C$5),E41*(1+'drop down lists'!$B$5))</f>
        <v>0</v>
      </c>
      <c r="G41" s="130">
        <f>IF(OR($C$5&gt;0,$C$5&lt;0),F41*(1+$C$5),F41*(1+'drop down lists'!$B$5))</f>
        <v>0</v>
      </c>
      <c r="H41" s="130">
        <f>IF(OR($C$5&gt;0,$C$5&lt;0),G41*(1+$C$5),G41*(1+'drop down lists'!$B$5))</f>
        <v>0</v>
      </c>
      <c r="I41" s="130">
        <f>IF(OR($C$5&gt;0,$C$5&lt;0),H41*(1+$C$5),H41*(1+'drop down lists'!$B$5))</f>
        <v>0</v>
      </c>
      <c r="J41" s="130">
        <f>IF(OR($C$5&gt;0,$C$5&lt;0),I41*(1+$C$5),I41*(1+'drop down lists'!$B$5))</f>
        <v>0</v>
      </c>
      <c r="K41" s="131">
        <f>IF(OR($C$5&gt;0,$C$5&lt;0),J41*(1+$C$5),J41*(1+'drop down lists'!$B$5))</f>
        <v>0</v>
      </c>
      <c r="L41" s="130">
        <f>IF(OR($C$5&gt;0,$C$5&lt;0),K41*(1+$C$5),K41*(1+'drop down lists'!$B$5))</f>
        <v>0</v>
      </c>
      <c r="M41" s="130">
        <f>IF(OR($C$5&gt;0,$C$5&lt;0),L41*(1+$C$5),L41*(1+'drop down lists'!$B$5))</f>
        <v>0</v>
      </c>
      <c r="N41" s="130">
        <f>IF(OR($C$5&gt;0,$C$5&lt;0),M41*(1+$C$5),M41*(1+'drop down lists'!$B$5))</f>
        <v>0</v>
      </c>
      <c r="O41" s="130">
        <f>IF(OR($C$5&gt;0,$C$5&lt;0),N41*(1+$C$5),N41*(1+'drop down lists'!$B$5))</f>
        <v>0</v>
      </c>
      <c r="P41" s="130">
        <f>IF(OR($C$5&gt;0,$C$5&lt;0),O41*(1+$C$5),O41*(1+'drop down lists'!$B$5))</f>
        <v>0</v>
      </c>
      <c r="Q41" s="130">
        <f>IF(OR($C$5&gt;0,$C$5&lt;0),P41*(1+$C$5),P41*(1+'drop down lists'!$B$5))</f>
        <v>0</v>
      </c>
      <c r="R41" s="130">
        <f>IF(OR($C$5&gt;0,$C$5&lt;0),Q41*(1+$C$5),Q41*(1+'drop down lists'!$B$5))</f>
        <v>0</v>
      </c>
      <c r="S41" s="130">
        <f>IF(OR($C$5&gt;0,$C$5&lt;0),R41*(1+$C$5),R41*(1+'drop down lists'!$B$5))</f>
        <v>0</v>
      </c>
      <c r="T41" s="130">
        <f>IF(OR($C$5&gt;0,$C$5&lt;0),S41*(1+$C$5),S41*(1+'drop down lists'!$B$5))</f>
        <v>0</v>
      </c>
      <c r="U41" s="130">
        <f>IF(OR($C$5&gt;0,$C$5&lt;0),T41*(1+$C$5),T41*(1+'drop down lists'!$B$5))</f>
        <v>0</v>
      </c>
      <c r="V41" s="130">
        <f>IF(OR($C$5&gt;0,$C$5&lt;0),U41*(1+$C$5),U41*(1+'drop down lists'!$B$5))</f>
        <v>0</v>
      </c>
      <c r="W41" s="130">
        <f>IF(OR($C$5&gt;0,$C$5&lt;0),V41*(1+$C$5),V41*(1+'drop down lists'!$B$5))</f>
        <v>0</v>
      </c>
      <c r="X41" s="130">
        <f>IF(OR($C$5&gt;0,$C$5&lt;0),W41*(1+$C$5),W41*(1+'drop down lists'!$B$5))</f>
        <v>0</v>
      </c>
      <c r="Y41" s="130">
        <f>IF(OR($C$5&gt;0,$C$5&lt;0),X41*(1+$C$5),X41*(1+'drop down lists'!$B$5))</f>
        <v>0</v>
      </c>
      <c r="Z41" s="131">
        <f>IF(OR($C$5&gt;0,$C$5&lt;0),Y41*(1+$C$5),Y41*(1+'drop down lists'!$B$5))</f>
        <v>0</v>
      </c>
    </row>
    <row r="42" spans="2:26" x14ac:dyDescent="0.25">
      <c r="B42" s="60" t="s">
        <v>68</v>
      </c>
      <c r="C42" s="61">
        <f>'raw sector data'!H35</f>
        <v>0</v>
      </c>
      <c r="D42" s="130">
        <f>IF(OR($C$5&gt;0,$C$5&lt;0),C42*(1+$C$5),C42*(1+'drop down lists'!$B$5))</f>
        <v>0</v>
      </c>
      <c r="E42" s="130">
        <f>IF(OR($C$5&gt;0,$C$5&lt;0),D42*(1+$C$5),D42*(1+'drop down lists'!$B$5))</f>
        <v>0</v>
      </c>
      <c r="F42" s="130">
        <f>IF(OR($C$5&gt;0,$C$5&lt;0),E42*(1+$C$5),E42*(1+'drop down lists'!$B$5))</f>
        <v>0</v>
      </c>
      <c r="G42" s="130">
        <f>IF(OR($C$5&gt;0,$C$5&lt;0),F42*(1+$C$5),F42*(1+'drop down lists'!$B$5))</f>
        <v>0</v>
      </c>
      <c r="H42" s="130">
        <f>IF(OR($C$5&gt;0,$C$5&lt;0),G42*(1+$C$5),G42*(1+'drop down lists'!$B$5))</f>
        <v>0</v>
      </c>
      <c r="I42" s="130">
        <f>IF(OR($C$5&gt;0,$C$5&lt;0),H42*(1+$C$5),H42*(1+'drop down lists'!$B$5))</f>
        <v>0</v>
      </c>
      <c r="J42" s="130">
        <f>IF(OR($C$5&gt;0,$C$5&lt;0),I42*(1+$C$5),I42*(1+'drop down lists'!$B$5))</f>
        <v>0</v>
      </c>
      <c r="K42" s="131">
        <f>IF(OR($C$5&gt;0,$C$5&lt;0),J42*(1+$C$5),J42*(1+'drop down lists'!$B$5))</f>
        <v>0</v>
      </c>
      <c r="L42" s="130">
        <f>IF(OR($C$5&gt;0,$C$5&lt;0),K42*(1+$C$5),K42*(1+'drop down lists'!$B$5))</f>
        <v>0</v>
      </c>
      <c r="M42" s="130">
        <f>IF(OR($C$5&gt;0,$C$5&lt;0),L42*(1+$C$5),L42*(1+'drop down lists'!$B$5))</f>
        <v>0</v>
      </c>
      <c r="N42" s="130">
        <f>IF(OR($C$5&gt;0,$C$5&lt;0),M42*(1+$C$5),M42*(1+'drop down lists'!$B$5))</f>
        <v>0</v>
      </c>
      <c r="O42" s="130">
        <f>IF(OR($C$5&gt;0,$C$5&lt;0),N42*(1+$C$5),N42*(1+'drop down lists'!$B$5))</f>
        <v>0</v>
      </c>
      <c r="P42" s="130">
        <f>IF(OR($C$5&gt;0,$C$5&lt;0),O42*(1+$C$5),O42*(1+'drop down lists'!$B$5))</f>
        <v>0</v>
      </c>
      <c r="Q42" s="130">
        <f>IF(OR($C$5&gt;0,$C$5&lt;0),P42*(1+$C$5),P42*(1+'drop down lists'!$B$5))</f>
        <v>0</v>
      </c>
      <c r="R42" s="130">
        <f>IF(OR($C$5&gt;0,$C$5&lt;0),Q42*(1+$C$5),Q42*(1+'drop down lists'!$B$5))</f>
        <v>0</v>
      </c>
      <c r="S42" s="130">
        <f>IF(OR($C$5&gt;0,$C$5&lt;0),R42*(1+$C$5),R42*(1+'drop down lists'!$B$5))</f>
        <v>0</v>
      </c>
      <c r="T42" s="130">
        <f>IF(OR($C$5&gt;0,$C$5&lt;0),S42*(1+$C$5),S42*(1+'drop down lists'!$B$5))</f>
        <v>0</v>
      </c>
      <c r="U42" s="130">
        <f>IF(OR($C$5&gt;0,$C$5&lt;0),T42*(1+$C$5),T42*(1+'drop down lists'!$B$5))</f>
        <v>0</v>
      </c>
      <c r="V42" s="130">
        <f>IF(OR($C$5&gt;0,$C$5&lt;0),U42*(1+$C$5),U42*(1+'drop down lists'!$B$5))</f>
        <v>0</v>
      </c>
      <c r="W42" s="130">
        <f>IF(OR($C$5&gt;0,$C$5&lt;0),V42*(1+$C$5),V42*(1+'drop down lists'!$B$5))</f>
        <v>0</v>
      </c>
      <c r="X42" s="130">
        <f>IF(OR($C$5&gt;0,$C$5&lt;0),W42*(1+$C$5),W42*(1+'drop down lists'!$B$5))</f>
        <v>0</v>
      </c>
      <c r="Y42" s="130">
        <f>IF(OR($C$5&gt;0,$C$5&lt;0),X42*(1+$C$5),X42*(1+'drop down lists'!$B$5))</f>
        <v>0</v>
      </c>
      <c r="Z42" s="131">
        <f>IF(OR($C$5&gt;0,$C$5&lt;0),Y42*(1+$C$5),Y42*(1+'drop down lists'!$B$5))</f>
        <v>0</v>
      </c>
    </row>
    <row r="43" spans="2:26" x14ac:dyDescent="0.25">
      <c r="B43" s="60" t="s">
        <v>69</v>
      </c>
      <c r="C43" s="61">
        <f>'raw sector data'!H36</f>
        <v>0</v>
      </c>
      <c r="D43" s="130">
        <f>IF(OR($C$5&gt;0,$C$5&lt;0),C43*(1+$C$5),C43*(1+'drop down lists'!$B$5))</f>
        <v>0</v>
      </c>
      <c r="E43" s="130">
        <f>IF(OR($C$5&gt;0,$C$5&lt;0),D43*(1+$C$5),D43*(1+'drop down lists'!$B$5))</f>
        <v>0</v>
      </c>
      <c r="F43" s="130">
        <f>IF(OR($C$5&gt;0,$C$5&lt;0),E43*(1+$C$5),E43*(1+'drop down lists'!$B$5))</f>
        <v>0</v>
      </c>
      <c r="G43" s="130">
        <f>IF(OR($C$5&gt;0,$C$5&lt;0),F43*(1+$C$5),F43*(1+'drop down lists'!$B$5))</f>
        <v>0</v>
      </c>
      <c r="H43" s="130">
        <f>IF(OR($C$5&gt;0,$C$5&lt;0),G43*(1+$C$5),G43*(1+'drop down lists'!$B$5))</f>
        <v>0</v>
      </c>
      <c r="I43" s="130">
        <f>IF(OR($C$5&gt;0,$C$5&lt;0),H43*(1+$C$5),H43*(1+'drop down lists'!$B$5))</f>
        <v>0</v>
      </c>
      <c r="J43" s="130">
        <f>IF(OR($C$5&gt;0,$C$5&lt;0),I43*(1+$C$5),I43*(1+'drop down lists'!$B$5))</f>
        <v>0</v>
      </c>
      <c r="K43" s="131">
        <f>IF(OR($C$5&gt;0,$C$5&lt;0),J43*(1+$C$5),J43*(1+'drop down lists'!$B$5))</f>
        <v>0</v>
      </c>
      <c r="L43" s="130">
        <f>IF(OR($C$5&gt;0,$C$5&lt;0),K43*(1+$C$5),K43*(1+'drop down lists'!$B$5))</f>
        <v>0</v>
      </c>
      <c r="M43" s="130">
        <f>IF(OR($C$5&gt;0,$C$5&lt;0),L43*(1+$C$5),L43*(1+'drop down lists'!$B$5))</f>
        <v>0</v>
      </c>
      <c r="N43" s="130">
        <f>IF(OR($C$5&gt;0,$C$5&lt;0),M43*(1+$C$5),M43*(1+'drop down lists'!$B$5))</f>
        <v>0</v>
      </c>
      <c r="O43" s="130">
        <f>IF(OR($C$5&gt;0,$C$5&lt;0),N43*(1+$C$5),N43*(1+'drop down lists'!$B$5))</f>
        <v>0</v>
      </c>
      <c r="P43" s="130">
        <f>IF(OR($C$5&gt;0,$C$5&lt;0),O43*(1+$C$5),O43*(1+'drop down lists'!$B$5))</f>
        <v>0</v>
      </c>
      <c r="Q43" s="130">
        <f>IF(OR($C$5&gt;0,$C$5&lt;0),P43*(1+$C$5),P43*(1+'drop down lists'!$B$5))</f>
        <v>0</v>
      </c>
      <c r="R43" s="130">
        <f>IF(OR($C$5&gt;0,$C$5&lt;0),Q43*(1+$C$5),Q43*(1+'drop down lists'!$B$5))</f>
        <v>0</v>
      </c>
      <c r="S43" s="130">
        <f>IF(OR($C$5&gt;0,$C$5&lt;0),R43*(1+$C$5),R43*(1+'drop down lists'!$B$5))</f>
        <v>0</v>
      </c>
      <c r="T43" s="130">
        <f>IF(OR($C$5&gt;0,$C$5&lt;0),S43*(1+$C$5),S43*(1+'drop down lists'!$B$5))</f>
        <v>0</v>
      </c>
      <c r="U43" s="130">
        <f>IF(OR($C$5&gt;0,$C$5&lt;0),T43*(1+$C$5),T43*(1+'drop down lists'!$B$5))</f>
        <v>0</v>
      </c>
      <c r="V43" s="130">
        <f>IF(OR($C$5&gt;0,$C$5&lt;0),U43*(1+$C$5),U43*(1+'drop down lists'!$B$5))</f>
        <v>0</v>
      </c>
      <c r="W43" s="130">
        <f>IF(OR($C$5&gt;0,$C$5&lt;0),V43*(1+$C$5),V43*(1+'drop down lists'!$B$5))</f>
        <v>0</v>
      </c>
      <c r="X43" s="130">
        <f>IF(OR($C$5&gt;0,$C$5&lt;0),W43*(1+$C$5),W43*(1+'drop down lists'!$B$5))</f>
        <v>0</v>
      </c>
      <c r="Y43" s="130">
        <f>IF(OR($C$5&gt;0,$C$5&lt;0),X43*(1+$C$5),X43*(1+'drop down lists'!$B$5))</f>
        <v>0</v>
      </c>
      <c r="Z43" s="131">
        <f>IF(OR($C$5&gt;0,$C$5&lt;0),Y43*(1+$C$5),Y43*(1+'drop down lists'!$B$5))</f>
        <v>0</v>
      </c>
    </row>
    <row r="44" spans="2:26" x14ac:dyDescent="0.25">
      <c r="B44" s="60" t="s">
        <v>70</v>
      </c>
      <c r="C44" s="61">
        <f>'raw sector data'!H37</f>
        <v>0</v>
      </c>
      <c r="D44" s="130">
        <f>IF(OR($C$5&gt;0,$C$5&lt;0),C44*(1+$C$5),C44*(1+'drop down lists'!$B$5))</f>
        <v>0</v>
      </c>
      <c r="E44" s="130">
        <f>IF(OR($C$5&gt;0,$C$5&lt;0),D44*(1+$C$5),D44*(1+'drop down lists'!$B$5))</f>
        <v>0</v>
      </c>
      <c r="F44" s="130">
        <f>IF(OR($C$5&gt;0,$C$5&lt;0),E44*(1+$C$5),E44*(1+'drop down lists'!$B$5))</f>
        <v>0</v>
      </c>
      <c r="G44" s="130">
        <f>IF(OR($C$5&gt;0,$C$5&lt;0),F44*(1+$C$5),F44*(1+'drop down lists'!$B$5))</f>
        <v>0</v>
      </c>
      <c r="H44" s="130">
        <f>IF(OR($C$5&gt;0,$C$5&lt;0),G44*(1+$C$5),G44*(1+'drop down lists'!$B$5))</f>
        <v>0</v>
      </c>
      <c r="I44" s="130">
        <f>IF(OR($C$5&gt;0,$C$5&lt;0),H44*(1+$C$5),H44*(1+'drop down lists'!$B$5))</f>
        <v>0</v>
      </c>
      <c r="J44" s="130">
        <f>IF(OR($C$5&gt;0,$C$5&lt;0),I44*(1+$C$5),I44*(1+'drop down lists'!$B$5))</f>
        <v>0</v>
      </c>
      <c r="K44" s="131">
        <f>IF(OR($C$5&gt;0,$C$5&lt;0),J44*(1+$C$5),J44*(1+'drop down lists'!$B$5))</f>
        <v>0</v>
      </c>
      <c r="L44" s="130">
        <f>IF(OR($C$5&gt;0,$C$5&lt;0),K44*(1+$C$5),K44*(1+'drop down lists'!$B$5))</f>
        <v>0</v>
      </c>
      <c r="M44" s="130">
        <f>IF(OR($C$5&gt;0,$C$5&lt;0),L44*(1+$C$5),L44*(1+'drop down lists'!$B$5))</f>
        <v>0</v>
      </c>
      <c r="N44" s="130">
        <f>IF(OR($C$5&gt;0,$C$5&lt;0),M44*(1+$C$5),M44*(1+'drop down lists'!$B$5))</f>
        <v>0</v>
      </c>
      <c r="O44" s="130">
        <f>IF(OR($C$5&gt;0,$C$5&lt;0),N44*(1+$C$5),N44*(1+'drop down lists'!$B$5))</f>
        <v>0</v>
      </c>
      <c r="P44" s="130">
        <f>IF(OR($C$5&gt;0,$C$5&lt;0),O44*(1+$C$5),O44*(1+'drop down lists'!$B$5))</f>
        <v>0</v>
      </c>
      <c r="Q44" s="130">
        <f>IF(OR($C$5&gt;0,$C$5&lt;0),P44*(1+$C$5),P44*(1+'drop down lists'!$B$5))</f>
        <v>0</v>
      </c>
      <c r="R44" s="130">
        <f>IF(OR($C$5&gt;0,$C$5&lt;0),Q44*(1+$C$5),Q44*(1+'drop down lists'!$B$5))</f>
        <v>0</v>
      </c>
      <c r="S44" s="130">
        <f>IF(OR($C$5&gt;0,$C$5&lt;0),R44*(1+$C$5),R44*(1+'drop down lists'!$B$5))</f>
        <v>0</v>
      </c>
      <c r="T44" s="130">
        <f>IF(OR($C$5&gt;0,$C$5&lt;0),S44*(1+$C$5),S44*(1+'drop down lists'!$B$5))</f>
        <v>0</v>
      </c>
      <c r="U44" s="130">
        <f>IF(OR($C$5&gt;0,$C$5&lt;0),T44*(1+$C$5),T44*(1+'drop down lists'!$B$5))</f>
        <v>0</v>
      </c>
      <c r="V44" s="130">
        <f>IF(OR($C$5&gt;0,$C$5&lt;0),U44*(1+$C$5),U44*(1+'drop down lists'!$B$5))</f>
        <v>0</v>
      </c>
      <c r="W44" s="130">
        <f>IF(OR($C$5&gt;0,$C$5&lt;0),V44*(1+$C$5),V44*(1+'drop down lists'!$B$5))</f>
        <v>0</v>
      </c>
      <c r="X44" s="130">
        <f>IF(OR($C$5&gt;0,$C$5&lt;0),W44*(1+$C$5),W44*(1+'drop down lists'!$B$5))</f>
        <v>0</v>
      </c>
      <c r="Y44" s="130">
        <f>IF(OR($C$5&gt;0,$C$5&lt;0),X44*(1+$C$5),X44*(1+'drop down lists'!$B$5))</f>
        <v>0</v>
      </c>
      <c r="Z44" s="131">
        <f>IF(OR($C$5&gt;0,$C$5&lt;0),Y44*(1+$C$5),Y44*(1+'drop down lists'!$B$5))</f>
        <v>0</v>
      </c>
    </row>
    <row r="45" spans="2:26" x14ac:dyDescent="0.25">
      <c r="B45" s="60" t="s">
        <v>71</v>
      </c>
      <c r="C45" s="61">
        <f>'raw sector data'!H38</f>
        <v>0</v>
      </c>
      <c r="D45" s="130">
        <f>IF(OR($C$5&gt;0,$C$5&lt;0),C45*(1+$C$5),C45*(1+'drop down lists'!$B$5))</f>
        <v>0</v>
      </c>
      <c r="E45" s="130">
        <f>IF(OR($C$5&gt;0,$C$5&lt;0),D45*(1+$C$5),D45*(1+'drop down lists'!$B$5))</f>
        <v>0</v>
      </c>
      <c r="F45" s="130">
        <f>IF(OR($C$5&gt;0,$C$5&lt;0),E45*(1+$C$5),E45*(1+'drop down lists'!$B$5))</f>
        <v>0</v>
      </c>
      <c r="G45" s="130">
        <f>IF(OR($C$5&gt;0,$C$5&lt;0),F45*(1+$C$5),F45*(1+'drop down lists'!$B$5))</f>
        <v>0</v>
      </c>
      <c r="H45" s="130">
        <f>IF(OR($C$5&gt;0,$C$5&lt;0),G45*(1+$C$5),G45*(1+'drop down lists'!$B$5))</f>
        <v>0</v>
      </c>
      <c r="I45" s="130">
        <f>IF(OR($C$5&gt;0,$C$5&lt;0),H45*(1+$C$5),H45*(1+'drop down lists'!$B$5))</f>
        <v>0</v>
      </c>
      <c r="J45" s="130">
        <f>IF(OR($C$5&gt;0,$C$5&lt;0),I45*(1+$C$5),I45*(1+'drop down lists'!$B$5))</f>
        <v>0</v>
      </c>
      <c r="K45" s="131">
        <f>IF(OR($C$5&gt;0,$C$5&lt;0),J45*(1+$C$5),J45*(1+'drop down lists'!$B$5))</f>
        <v>0</v>
      </c>
      <c r="L45" s="130">
        <f>IF(OR($C$5&gt;0,$C$5&lt;0),K45*(1+$C$5),K45*(1+'drop down lists'!$B$5))</f>
        <v>0</v>
      </c>
      <c r="M45" s="130">
        <f>IF(OR($C$5&gt;0,$C$5&lt;0),L45*(1+$C$5),L45*(1+'drop down lists'!$B$5))</f>
        <v>0</v>
      </c>
      <c r="N45" s="130">
        <f>IF(OR($C$5&gt;0,$C$5&lt;0),M45*(1+$C$5),M45*(1+'drop down lists'!$B$5))</f>
        <v>0</v>
      </c>
      <c r="O45" s="130">
        <f>IF(OR($C$5&gt;0,$C$5&lt;0),N45*(1+$C$5),N45*(1+'drop down lists'!$B$5))</f>
        <v>0</v>
      </c>
      <c r="P45" s="130">
        <f>IF(OR($C$5&gt;0,$C$5&lt;0),O45*(1+$C$5),O45*(1+'drop down lists'!$B$5))</f>
        <v>0</v>
      </c>
      <c r="Q45" s="130">
        <f>IF(OR($C$5&gt;0,$C$5&lt;0),P45*(1+$C$5),P45*(1+'drop down lists'!$B$5))</f>
        <v>0</v>
      </c>
      <c r="R45" s="130">
        <f>IF(OR($C$5&gt;0,$C$5&lt;0),Q45*(1+$C$5),Q45*(1+'drop down lists'!$B$5))</f>
        <v>0</v>
      </c>
      <c r="S45" s="130">
        <f>IF(OR($C$5&gt;0,$C$5&lt;0),R45*(1+$C$5),R45*(1+'drop down lists'!$B$5))</f>
        <v>0</v>
      </c>
      <c r="T45" s="130">
        <f>IF(OR($C$5&gt;0,$C$5&lt;0),S45*(1+$C$5),S45*(1+'drop down lists'!$B$5))</f>
        <v>0</v>
      </c>
      <c r="U45" s="130">
        <f>IF(OR($C$5&gt;0,$C$5&lt;0),T45*(1+$C$5),T45*(1+'drop down lists'!$B$5))</f>
        <v>0</v>
      </c>
      <c r="V45" s="130">
        <f>IF(OR($C$5&gt;0,$C$5&lt;0),U45*(1+$C$5),U45*(1+'drop down lists'!$B$5))</f>
        <v>0</v>
      </c>
      <c r="W45" s="130">
        <f>IF(OR($C$5&gt;0,$C$5&lt;0),V45*(1+$C$5),V45*(1+'drop down lists'!$B$5))</f>
        <v>0</v>
      </c>
      <c r="X45" s="130">
        <f>IF(OR($C$5&gt;0,$C$5&lt;0),W45*(1+$C$5),W45*(1+'drop down lists'!$B$5))</f>
        <v>0</v>
      </c>
      <c r="Y45" s="130">
        <f>IF(OR($C$5&gt;0,$C$5&lt;0),X45*(1+$C$5),X45*(1+'drop down lists'!$B$5))</f>
        <v>0</v>
      </c>
      <c r="Z45" s="131">
        <f>IF(OR($C$5&gt;0,$C$5&lt;0),Y45*(1+$C$5),Y45*(1+'drop down lists'!$B$5))</f>
        <v>0</v>
      </c>
    </row>
    <row r="46" spans="2:26" x14ac:dyDescent="0.25">
      <c r="B46" s="60" t="s">
        <v>72</v>
      </c>
      <c r="C46" s="61">
        <f>'raw sector data'!H39</f>
        <v>0</v>
      </c>
      <c r="D46" s="130">
        <f>IF(OR($C$5&gt;0,$C$5&lt;0),C46*(1+$C$5),C46*(1+'drop down lists'!$B$5))</f>
        <v>0</v>
      </c>
      <c r="E46" s="130">
        <f>IF(OR($C$5&gt;0,$C$5&lt;0),D46*(1+$C$5),D46*(1+'drop down lists'!$B$5))</f>
        <v>0</v>
      </c>
      <c r="F46" s="130">
        <f>IF(OR($C$5&gt;0,$C$5&lt;0),E46*(1+$C$5),E46*(1+'drop down lists'!$B$5))</f>
        <v>0</v>
      </c>
      <c r="G46" s="130">
        <f>IF(OR($C$5&gt;0,$C$5&lt;0),F46*(1+$C$5),F46*(1+'drop down lists'!$B$5))</f>
        <v>0</v>
      </c>
      <c r="H46" s="130">
        <f>IF(OR($C$5&gt;0,$C$5&lt;0),G46*(1+$C$5),G46*(1+'drop down lists'!$B$5))</f>
        <v>0</v>
      </c>
      <c r="I46" s="130">
        <f>IF(OR($C$5&gt;0,$C$5&lt;0),H46*(1+$C$5),H46*(1+'drop down lists'!$B$5))</f>
        <v>0</v>
      </c>
      <c r="J46" s="130">
        <f>IF(OR($C$5&gt;0,$C$5&lt;0),I46*(1+$C$5),I46*(1+'drop down lists'!$B$5))</f>
        <v>0</v>
      </c>
      <c r="K46" s="131">
        <f>IF(OR($C$5&gt;0,$C$5&lt;0),J46*(1+$C$5),J46*(1+'drop down lists'!$B$5))</f>
        <v>0</v>
      </c>
      <c r="L46" s="130">
        <f>IF(OR($C$5&gt;0,$C$5&lt;0),K46*(1+$C$5),K46*(1+'drop down lists'!$B$5))</f>
        <v>0</v>
      </c>
      <c r="M46" s="130">
        <f>IF(OR($C$5&gt;0,$C$5&lt;0),L46*(1+$C$5),L46*(1+'drop down lists'!$B$5))</f>
        <v>0</v>
      </c>
      <c r="N46" s="130">
        <f>IF(OR($C$5&gt;0,$C$5&lt;0),M46*(1+$C$5),M46*(1+'drop down lists'!$B$5))</f>
        <v>0</v>
      </c>
      <c r="O46" s="130">
        <f>IF(OR($C$5&gt;0,$C$5&lt;0),N46*(1+$C$5),N46*(1+'drop down lists'!$B$5))</f>
        <v>0</v>
      </c>
      <c r="P46" s="130">
        <f>IF(OR($C$5&gt;0,$C$5&lt;0),O46*(1+$C$5),O46*(1+'drop down lists'!$B$5))</f>
        <v>0</v>
      </c>
      <c r="Q46" s="130">
        <f>IF(OR($C$5&gt;0,$C$5&lt;0),P46*(1+$C$5),P46*(1+'drop down lists'!$B$5))</f>
        <v>0</v>
      </c>
      <c r="R46" s="130">
        <f>IF(OR($C$5&gt;0,$C$5&lt;0),Q46*(1+$C$5),Q46*(1+'drop down lists'!$B$5))</f>
        <v>0</v>
      </c>
      <c r="S46" s="130">
        <f>IF(OR($C$5&gt;0,$C$5&lt;0),R46*(1+$C$5),R46*(1+'drop down lists'!$B$5))</f>
        <v>0</v>
      </c>
      <c r="T46" s="130">
        <f>IF(OR($C$5&gt;0,$C$5&lt;0),S46*(1+$C$5),S46*(1+'drop down lists'!$B$5))</f>
        <v>0</v>
      </c>
      <c r="U46" s="130">
        <f>IF(OR($C$5&gt;0,$C$5&lt;0),T46*(1+$C$5),T46*(1+'drop down lists'!$B$5))</f>
        <v>0</v>
      </c>
      <c r="V46" s="130">
        <f>IF(OR($C$5&gt;0,$C$5&lt;0),U46*(1+$C$5),U46*(1+'drop down lists'!$B$5))</f>
        <v>0</v>
      </c>
      <c r="W46" s="130">
        <f>IF(OR($C$5&gt;0,$C$5&lt;0),V46*(1+$C$5),V46*(1+'drop down lists'!$B$5))</f>
        <v>0</v>
      </c>
      <c r="X46" s="130">
        <f>IF(OR($C$5&gt;0,$C$5&lt;0),W46*(1+$C$5),W46*(1+'drop down lists'!$B$5))</f>
        <v>0</v>
      </c>
      <c r="Y46" s="130">
        <f>IF(OR($C$5&gt;0,$C$5&lt;0),X46*(1+$C$5),X46*(1+'drop down lists'!$B$5))</f>
        <v>0</v>
      </c>
      <c r="Z46" s="131">
        <f>IF(OR($C$5&gt;0,$C$5&lt;0),Y46*(1+$C$5),Y46*(1+'drop down lists'!$B$5))</f>
        <v>0</v>
      </c>
    </row>
    <row r="47" spans="2:26" x14ac:dyDescent="0.25">
      <c r="B47" s="60" t="s">
        <v>73</v>
      </c>
      <c r="C47" s="61">
        <f>'raw sector data'!H40</f>
        <v>0</v>
      </c>
      <c r="D47" s="130">
        <f>IF(OR($C$5&gt;0,$C$5&lt;0),C47*(1+$C$5),C47*(1+'drop down lists'!$B$5))</f>
        <v>0</v>
      </c>
      <c r="E47" s="130">
        <f>IF(OR($C$5&gt;0,$C$5&lt;0),D47*(1+$C$5),D47*(1+'drop down lists'!$B$5))</f>
        <v>0</v>
      </c>
      <c r="F47" s="130">
        <f>IF(OR($C$5&gt;0,$C$5&lt;0),E47*(1+$C$5),E47*(1+'drop down lists'!$B$5))</f>
        <v>0</v>
      </c>
      <c r="G47" s="130">
        <f>IF(OR($C$5&gt;0,$C$5&lt;0),F47*(1+$C$5),F47*(1+'drop down lists'!$B$5))</f>
        <v>0</v>
      </c>
      <c r="H47" s="130">
        <f>IF(OR($C$5&gt;0,$C$5&lt;0),G47*(1+$C$5),G47*(1+'drop down lists'!$B$5))</f>
        <v>0</v>
      </c>
      <c r="I47" s="130">
        <f>IF(OR($C$5&gt;0,$C$5&lt;0),H47*(1+$C$5),H47*(1+'drop down lists'!$B$5))</f>
        <v>0</v>
      </c>
      <c r="J47" s="130">
        <f>IF(OR($C$5&gt;0,$C$5&lt;0),I47*(1+$C$5),I47*(1+'drop down lists'!$B$5))</f>
        <v>0</v>
      </c>
      <c r="K47" s="131">
        <f>IF(OR($C$5&gt;0,$C$5&lt;0),J47*(1+$C$5),J47*(1+'drop down lists'!$B$5))</f>
        <v>0</v>
      </c>
      <c r="L47" s="130">
        <f>IF(OR($C$5&gt;0,$C$5&lt;0),K47*(1+$C$5),K47*(1+'drop down lists'!$B$5))</f>
        <v>0</v>
      </c>
      <c r="M47" s="130">
        <f>IF(OR($C$5&gt;0,$C$5&lt;0),L47*(1+$C$5),L47*(1+'drop down lists'!$B$5))</f>
        <v>0</v>
      </c>
      <c r="N47" s="130">
        <f>IF(OR($C$5&gt;0,$C$5&lt;0),M47*(1+$C$5),M47*(1+'drop down lists'!$B$5))</f>
        <v>0</v>
      </c>
      <c r="O47" s="130">
        <f>IF(OR($C$5&gt;0,$C$5&lt;0),N47*(1+$C$5),N47*(1+'drop down lists'!$B$5))</f>
        <v>0</v>
      </c>
      <c r="P47" s="130">
        <f>IF(OR($C$5&gt;0,$C$5&lt;0),O47*(1+$C$5),O47*(1+'drop down lists'!$B$5))</f>
        <v>0</v>
      </c>
      <c r="Q47" s="130">
        <f>IF(OR($C$5&gt;0,$C$5&lt;0),P47*(1+$C$5),P47*(1+'drop down lists'!$B$5))</f>
        <v>0</v>
      </c>
      <c r="R47" s="130">
        <f>IF(OR($C$5&gt;0,$C$5&lt;0),Q47*(1+$C$5),Q47*(1+'drop down lists'!$B$5))</f>
        <v>0</v>
      </c>
      <c r="S47" s="130">
        <f>IF(OR($C$5&gt;0,$C$5&lt;0),R47*(1+$C$5),R47*(1+'drop down lists'!$B$5))</f>
        <v>0</v>
      </c>
      <c r="T47" s="130">
        <f>IF(OR($C$5&gt;0,$C$5&lt;0),S47*(1+$C$5),S47*(1+'drop down lists'!$B$5))</f>
        <v>0</v>
      </c>
      <c r="U47" s="130">
        <f>IF(OR($C$5&gt;0,$C$5&lt;0),T47*(1+$C$5),T47*(1+'drop down lists'!$B$5))</f>
        <v>0</v>
      </c>
      <c r="V47" s="130">
        <f>IF(OR($C$5&gt;0,$C$5&lt;0),U47*(1+$C$5),U47*(1+'drop down lists'!$B$5))</f>
        <v>0</v>
      </c>
      <c r="W47" s="130">
        <f>IF(OR($C$5&gt;0,$C$5&lt;0),V47*(1+$C$5),V47*(1+'drop down lists'!$B$5))</f>
        <v>0</v>
      </c>
      <c r="X47" s="130">
        <f>IF(OR($C$5&gt;0,$C$5&lt;0),W47*(1+$C$5),W47*(1+'drop down lists'!$B$5))</f>
        <v>0</v>
      </c>
      <c r="Y47" s="130">
        <f>IF(OR($C$5&gt;0,$C$5&lt;0),X47*(1+$C$5),X47*(1+'drop down lists'!$B$5))</f>
        <v>0</v>
      </c>
      <c r="Z47" s="131">
        <f>IF(OR($C$5&gt;0,$C$5&lt;0),Y47*(1+$C$5),Y47*(1+'drop down lists'!$B$5))</f>
        <v>0</v>
      </c>
    </row>
    <row r="48" spans="2:26" x14ac:dyDescent="0.25">
      <c r="B48" s="60" t="s">
        <v>74</v>
      </c>
      <c r="C48" s="61">
        <f>'raw sector data'!H41</f>
        <v>0</v>
      </c>
      <c r="D48" s="130">
        <f>IF(OR($C$5&gt;0,$C$5&lt;0),C48*(1+$C$5),C48*(1+'drop down lists'!$B$5))</f>
        <v>0</v>
      </c>
      <c r="E48" s="130">
        <f>IF(OR($C$5&gt;0,$C$5&lt;0),D48*(1+$C$5),D48*(1+'drop down lists'!$B$5))</f>
        <v>0</v>
      </c>
      <c r="F48" s="130">
        <f>IF(OR($C$5&gt;0,$C$5&lt;0),E48*(1+$C$5),E48*(1+'drop down lists'!$B$5))</f>
        <v>0</v>
      </c>
      <c r="G48" s="130">
        <f>IF(OR($C$5&gt;0,$C$5&lt;0),F48*(1+$C$5),F48*(1+'drop down lists'!$B$5))</f>
        <v>0</v>
      </c>
      <c r="H48" s="130">
        <f>IF(OR($C$5&gt;0,$C$5&lt;0),G48*(1+$C$5),G48*(1+'drop down lists'!$B$5))</f>
        <v>0</v>
      </c>
      <c r="I48" s="130">
        <f>IF(OR($C$5&gt;0,$C$5&lt;0),H48*(1+$C$5),H48*(1+'drop down lists'!$B$5))</f>
        <v>0</v>
      </c>
      <c r="J48" s="130">
        <f>IF(OR($C$5&gt;0,$C$5&lt;0),I48*(1+$C$5),I48*(1+'drop down lists'!$B$5))</f>
        <v>0</v>
      </c>
      <c r="K48" s="131">
        <f>IF(OR($C$5&gt;0,$C$5&lt;0),J48*(1+$C$5),J48*(1+'drop down lists'!$B$5))</f>
        <v>0</v>
      </c>
      <c r="L48" s="130">
        <f>IF(OR($C$5&gt;0,$C$5&lt;0),K48*(1+$C$5),K48*(1+'drop down lists'!$B$5))</f>
        <v>0</v>
      </c>
      <c r="M48" s="130">
        <f>IF(OR($C$5&gt;0,$C$5&lt;0),L48*(1+$C$5),L48*(1+'drop down lists'!$B$5))</f>
        <v>0</v>
      </c>
      <c r="N48" s="130">
        <f>IF(OR($C$5&gt;0,$C$5&lt;0),M48*(1+$C$5),M48*(1+'drop down lists'!$B$5))</f>
        <v>0</v>
      </c>
      <c r="O48" s="130">
        <f>IF(OR($C$5&gt;0,$C$5&lt;0),N48*(1+$C$5),N48*(1+'drop down lists'!$B$5))</f>
        <v>0</v>
      </c>
      <c r="P48" s="130">
        <f>IF(OR($C$5&gt;0,$C$5&lt;0),O48*(1+$C$5),O48*(1+'drop down lists'!$B$5))</f>
        <v>0</v>
      </c>
      <c r="Q48" s="130">
        <f>IF(OR($C$5&gt;0,$C$5&lt;0),P48*(1+$C$5),P48*(1+'drop down lists'!$B$5))</f>
        <v>0</v>
      </c>
      <c r="R48" s="130">
        <f>IF(OR($C$5&gt;0,$C$5&lt;0),Q48*(1+$C$5),Q48*(1+'drop down lists'!$B$5))</f>
        <v>0</v>
      </c>
      <c r="S48" s="130">
        <f>IF(OR($C$5&gt;0,$C$5&lt;0),R48*(1+$C$5),R48*(1+'drop down lists'!$B$5))</f>
        <v>0</v>
      </c>
      <c r="T48" s="130">
        <f>IF(OR($C$5&gt;0,$C$5&lt;0),S48*(1+$C$5),S48*(1+'drop down lists'!$B$5))</f>
        <v>0</v>
      </c>
      <c r="U48" s="130">
        <f>IF(OR($C$5&gt;0,$C$5&lt;0),T48*(1+$C$5),T48*(1+'drop down lists'!$B$5))</f>
        <v>0</v>
      </c>
      <c r="V48" s="130">
        <f>IF(OR($C$5&gt;0,$C$5&lt;0),U48*(1+$C$5),U48*(1+'drop down lists'!$B$5))</f>
        <v>0</v>
      </c>
      <c r="W48" s="130">
        <f>IF(OR($C$5&gt;0,$C$5&lt;0),V48*(1+$C$5),V48*(1+'drop down lists'!$B$5))</f>
        <v>0</v>
      </c>
      <c r="X48" s="130">
        <f>IF(OR($C$5&gt;0,$C$5&lt;0),W48*(1+$C$5),W48*(1+'drop down lists'!$B$5))</f>
        <v>0</v>
      </c>
      <c r="Y48" s="130">
        <f>IF(OR($C$5&gt;0,$C$5&lt;0),X48*(1+$C$5),X48*(1+'drop down lists'!$B$5))</f>
        <v>0</v>
      </c>
      <c r="Z48" s="131">
        <f>IF(OR($C$5&gt;0,$C$5&lt;0),Y48*(1+$C$5),Y48*(1+'drop down lists'!$B$5))</f>
        <v>0</v>
      </c>
    </row>
    <row r="49" spans="2:26" x14ac:dyDescent="0.25">
      <c r="B49" s="60" t="s">
        <v>75</v>
      </c>
      <c r="C49" s="61">
        <f>'raw sector data'!H42</f>
        <v>0</v>
      </c>
      <c r="D49" s="130">
        <f>IF(OR($C$5&gt;0,$C$5&lt;0),C49*(1+$C$5),C49*(1+'drop down lists'!$B$5))</f>
        <v>0</v>
      </c>
      <c r="E49" s="130">
        <f>IF(OR($C$5&gt;0,$C$5&lt;0),D49*(1+$C$5),D49*(1+'drop down lists'!$B$5))</f>
        <v>0</v>
      </c>
      <c r="F49" s="130">
        <f>IF(OR($C$5&gt;0,$C$5&lt;0),E49*(1+$C$5),E49*(1+'drop down lists'!$B$5))</f>
        <v>0</v>
      </c>
      <c r="G49" s="130">
        <f>IF(OR($C$5&gt;0,$C$5&lt;0),F49*(1+$C$5),F49*(1+'drop down lists'!$B$5))</f>
        <v>0</v>
      </c>
      <c r="H49" s="130">
        <f>IF(OR($C$5&gt;0,$C$5&lt;0),G49*(1+$C$5),G49*(1+'drop down lists'!$B$5))</f>
        <v>0</v>
      </c>
      <c r="I49" s="130">
        <f>IF(OR($C$5&gt;0,$C$5&lt;0),H49*(1+$C$5),H49*(1+'drop down lists'!$B$5))</f>
        <v>0</v>
      </c>
      <c r="J49" s="130">
        <f>IF(OR($C$5&gt;0,$C$5&lt;0),I49*(1+$C$5),I49*(1+'drop down lists'!$B$5))</f>
        <v>0</v>
      </c>
      <c r="K49" s="131">
        <f>IF(OR($C$5&gt;0,$C$5&lt;0),J49*(1+$C$5),J49*(1+'drop down lists'!$B$5))</f>
        <v>0</v>
      </c>
      <c r="L49" s="130">
        <f>IF(OR($C$5&gt;0,$C$5&lt;0),K49*(1+$C$5),K49*(1+'drop down lists'!$B$5))</f>
        <v>0</v>
      </c>
      <c r="M49" s="130">
        <f>IF(OR($C$5&gt;0,$C$5&lt;0),L49*(1+$C$5),L49*(1+'drop down lists'!$B$5))</f>
        <v>0</v>
      </c>
      <c r="N49" s="130">
        <f>IF(OR($C$5&gt;0,$C$5&lt;0),M49*(1+$C$5),M49*(1+'drop down lists'!$B$5))</f>
        <v>0</v>
      </c>
      <c r="O49" s="130">
        <f>IF(OR($C$5&gt;0,$C$5&lt;0),N49*(1+$C$5),N49*(1+'drop down lists'!$B$5))</f>
        <v>0</v>
      </c>
      <c r="P49" s="130">
        <f>IF(OR($C$5&gt;0,$C$5&lt;0),O49*(1+$C$5),O49*(1+'drop down lists'!$B$5))</f>
        <v>0</v>
      </c>
      <c r="Q49" s="130">
        <f>IF(OR($C$5&gt;0,$C$5&lt;0),P49*(1+$C$5),P49*(1+'drop down lists'!$B$5))</f>
        <v>0</v>
      </c>
      <c r="R49" s="130">
        <f>IF(OR($C$5&gt;0,$C$5&lt;0),Q49*(1+$C$5),Q49*(1+'drop down lists'!$B$5))</f>
        <v>0</v>
      </c>
      <c r="S49" s="130">
        <f>IF(OR($C$5&gt;0,$C$5&lt;0),R49*(1+$C$5),R49*(1+'drop down lists'!$B$5))</f>
        <v>0</v>
      </c>
      <c r="T49" s="130">
        <f>IF(OR($C$5&gt;0,$C$5&lt;0),S49*(1+$C$5),S49*(1+'drop down lists'!$B$5))</f>
        <v>0</v>
      </c>
      <c r="U49" s="130">
        <f>IF(OR($C$5&gt;0,$C$5&lt;0),T49*(1+$C$5),T49*(1+'drop down lists'!$B$5))</f>
        <v>0</v>
      </c>
      <c r="V49" s="130">
        <f>IF(OR($C$5&gt;0,$C$5&lt;0),U49*(1+$C$5),U49*(1+'drop down lists'!$B$5))</f>
        <v>0</v>
      </c>
      <c r="W49" s="130">
        <f>IF(OR($C$5&gt;0,$C$5&lt;0),V49*(1+$C$5),V49*(1+'drop down lists'!$B$5))</f>
        <v>0</v>
      </c>
      <c r="X49" s="130">
        <f>IF(OR($C$5&gt;0,$C$5&lt;0),W49*(1+$C$5),W49*(1+'drop down lists'!$B$5))</f>
        <v>0</v>
      </c>
      <c r="Y49" s="130">
        <f>IF(OR($C$5&gt;0,$C$5&lt;0),X49*(1+$C$5),X49*(1+'drop down lists'!$B$5))</f>
        <v>0</v>
      </c>
      <c r="Z49" s="131">
        <f>IF(OR($C$5&gt;0,$C$5&lt;0),Y49*(1+$C$5),Y49*(1+'drop down lists'!$B$5))</f>
        <v>0</v>
      </c>
    </row>
    <row r="50" spans="2:26" x14ac:dyDescent="0.25">
      <c r="B50" s="60" t="s">
        <v>76</v>
      </c>
      <c r="C50" s="61">
        <f>'raw sector data'!H43</f>
        <v>0</v>
      </c>
      <c r="D50" s="130">
        <f>IF(OR($C$5&gt;0,$C$5&lt;0),C50*(1+$C$5),C50*(1+'drop down lists'!$B$5))</f>
        <v>0</v>
      </c>
      <c r="E50" s="130">
        <f>IF(OR($C$5&gt;0,$C$5&lt;0),D50*(1+$C$5),D50*(1+'drop down lists'!$B$5))</f>
        <v>0</v>
      </c>
      <c r="F50" s="130">
        <f>IF(OR($C$5&gt;0,$C$5&lt;0),E50*(1+$C$5),E50*(1+'drop down lists'!$B$5))</f>
        <v>0</v>
      </c>
      <c r="G50" s="130">
        <f>IF(OR($C$5&gt;0,$C$5&lt;0),F50*(1+$C$5),F50*(1+'drop down lists'!$B$5))</f>
        <v>0</v>
      </c>
      <c r="H50" s="130">
        <f>IF(OR($C$5&gt;0,$C$5&lt;0),G50*(1+$C$5),G50*(1+'drop down lists'!$B$5))</f>
        <v>0</v>
      </c>
      <c r="I50" s="130">
        <f>IF(OR($C$5&gt;0,$C$5&lt;0),H50*(1+$C$5),H50*(1+'drop down lists'!$B$5))</f>
        <v>0</v>
      </c>
      <c r="J50" s="130">
        <f>IF(OR($C$5&gt;0,$C$5&lt;0),I50*(1+$C$5),I50*(1+'drop down lists'!$B$5))</f>
        <v>0</v>
      </c>
      <c r="K50" s="131">
        <f>IF(OR($C$5&gt;0,$C$5&lt;0),J50*(1+$C$5),J50*(1+'drop down lists'!$B$5))</f>
        <v>0</v>
      </c>
      <c r="L50" s="130">
        <f>IF(OR($C$5&gt;0,$C$5&lt;0),K50*(1+$C$5),K50*(1+'drop down lists'!$B$5))</f>
        <v>0</v>
      </c>
      <c r="M50" s="130">
        <f>IF(OR($C$5&gt;0,$C$5&lt;0),L50*(1+$C$5),L50*(1+'drop down lists'!$B$5))</f>
        <v>0</v>
      </c>
      <c r="N50" s="130">
        <f>IF(OR($C$5&gt;0,$C$5&lt;0),M50*(1+$C$5),M50*(1+'drop down lists'!$B$5))</f>
        <v>0</v>
      </c>
      <c r="O50" s="130">
        <f>IF(OR($C$5&gt;0,$C$5&lt;0),N50*(1+$C$5),N50*(1+'drop down lists'!$B$5))</f>
        <v>0</v>
      </c>
      <c r="P50" s="130">
        <f>IF(OR($C$5&gt;0,$C$5&lt;0),O50*(1+$C$5),O50*(1+'drop down lists'!$B$5))</f>
        <v>0</v>
      </c>
      <c r="Q50" s="130">
        <f>IF(OR($C$5&gt;0,$C$5&lt;0),P50*(1+$C$5),P50*(1+'drop down lists'!$B$5))</f>
        <v>0</v>
      </c>
      <c r="R50" s="130">
        <f>IF(OR($C$5&gt;0,$C$5&lt;0),Q50*(1+$C$5),Q50*(1+'drop down lists'!$B$5))</f>
        <v>0</v>
      </c>
      <c r="S50" s="130">
        <f>IF(OR($C$5&gt;0,$C$5&lt;0),R50*(1+$C$5),R50*(1+'drop down lists'!$B$5))</f>
        <v>0</v>
      </c>
      <c r="T50" s="130">
        <f>IF(OR($C$5&gt;0,$C$5&lt;0),S50*(1+$C$5),S50*(1+'drop down lists'!$B$5))</f>
        <v>0</v>
      </c>
      <c r="U50" s="130">
        <f>IF(OR($C$5&gt;0,$C$5&lt;0),T50*(1+$C$5),T50*(1+'drop down lists'!$B$5))</f>
        <v>0</v>
      </c>
      <c r="V50" s="130">
        <f>IF(OR($C$5&gt;0,$C$5&lt;0),U50*(1+$C$5),U50*(1+'drop down lists'!$B$5))</f>
        <v>0</v>
      </c>
      <c r="W50" s="130">
        <f>IF(OR($C$5&gt;0,$C$5&lt;0),V50*(1+$C$5),V50*(1+'drop down lists'!$B$5))</f>
        <v>0</v>
      </c>
      <c r="X50" s="130">
        <f>IF(OR($C$5&gt;0,$C$5&lt;0),W50*(1+$C$5),W50*(1+'drop down lists'!$B$5))</f>
        <v>0</v>
      </c>
      <c r="Y50" s="130">
        <f>IF(OR($C$5&gt;0,$C$5&lt;0),X50*(1+$C$5),X50*(1+'drop down lists'!$B$5))</f>
        <v>0</v>
      </c>
      <c r="Z50" s="131">
        <f>IF(OR($C$5&gt;0,$C$5&lt;0),Y50*(1+$C$5),Y50*(1+'drop down lists'!$B$5))</f>
        <v>0</v>
      </c>
    </row>
    <row r="51" spans="2:26" x14ac:dyDescent="0.25">
      <c r="B51" s="60" t="s">
        <v>77</v>
      </c>
      <c r="C51" s="61">
        <f>'raw sector data'!H44</f>
        <v>0</v>
      </c>
      <c r="D51" s="130">
        <f>IF(OR($C$5&gt;0,$C$5&lt;0),C51*(1+$C$5),C51*(1+'drop down lists'!$B$5))</f>
        <v>0</v>
      </c>
      <c r="E51" s="130">
        <f>IF(OR($C$5&gt;0,$C$5&lt;0),D51*(1+$C$5),D51*(1+'drop down lists'!$B$5))</f>
        <v>0</v>
      </c>
      <c r="F51" s="130">
        <f>IF(OR($C$5&gt;0,$C$5&lt;0),E51*(1+$C$5),E51*(1+'drop down lists'!$B$5))</f>
        <v>0</v>
      </c>
      <c r="G51" s="130">
        <f>IF(OR($C$5&gt;0,$C$5&lt;0),F51*(1+$C$5),F51*(1+'drop down lists'!$B$5))</f>
        <v>0</v>
      </c>
      <c r="H51" s="130">
        <f>IF(OR($C$5&gt;0,$C$5&lt;0),G51*(1+$C$5),G51*(1+'drop down lists'!$B$5))</f>
        <v>0</v>
      </c>
      <c r="I51" s="130">
        <f>IF(OR($C$5&gt;0,$C$5&lt;0),H51*(1+$C$5),H51*(1+'drop down lists'!$B$5))</f>
        <v>0</v>
      </c>
      <c r="J51" s="130">
        <f>IF(OR($C$5&gt;0,$C$5&lt;0),I51*(1+$C$5),I51*(1+'drop down lists'!$B$5))</f>
        <v>0</v>
      </c>
      <c r="K51" s="131">
        <f>IF(OR($C$5&gt;0,$C$5&lt;0),J51*(1+$C$5),J51*(1+'drop down lists'!$B$5))</f>
        <v>0</v>
      </c>
      <c r="L51" s="130">
        <f>IF(OR($C$5&gt;0,$C$5&lt;0),K51*(1+$C$5),K51*(1+'drop down lists'!$B$5))</f>
        <v>0</v>
      </c>
      <c r="M51" s="130">
        <f>IF(OR($C$5&gt;0,$C$5&lt;0),L51*(1+$C$5),L51*(1+'drop down lists'!$B$5))</f>
        <v>0</v>
      </c>
      <c r="N51" s="130">
        <f>IF(OR($C$5&gt;0,$C$5&lt;0),M51*(1+$C$5),M51*(1+'drop down lists'!$B$5))</f>
        <v>0</v>
      </c>
      <c r="O51" s="130">
        <f>IF(OR($C$5&gt;0,$C$5&lt;0),N51*(1+$C$5),N51*(1+'drop down lists'!$B$5))</f>
        <v>0</v>
      </c>
      <c r="P51" s="130">
        <f>IF(OR($C$5&gt;0,$C$5&lt;0),O51*(1+$C$5),O51*(1+'drop down lists'!$B$5))</f>
        <v>0</v>
      </c>
      <c r="Q51" s="130">
        <f>IF(OR($C$5&gt;0,$C$5&lt;0),P51*(1+$C$5),P51*(1+'drop down lists'!$B$5))</f>
        <v>0</v>
      </c>
      <c r="R51" s="130">
        <f>IF(OR($C$5&gt;0,$C$5&lt;0),Q51*(1+$C$5),Q51*(1+'drop down lists'!$B$5))</f>
        <v>0</v>
      </c>
      <c r="S51" s="130">
        <f>IF(OR($C$5&gt;0,$C$5&lt;0),R51*(1+$C$5),R51*(1+'drop down lists'!$B$5))</f>
        <v>0</v>
      </c>
      <c r="T51" s="130">
        <f>IF(OR($C$5&gt;0,$C$5&lt;0),S51*(1+$C$5),S51*(1+'drop down lists'!$B$5))</f>
        <v>0</v>
      </c>
      <c r="U51" s="130">
        <f>IF(OR($C$5&gt;0,$C$5&lt;0),T51*(1+$C$5),T51*(1+'drop down lists'!$B$5))</f>
        <v>0</v>
      </c>
      <c r="V51" s="130">
        <f>IF(OR($C$5&gt;0,$C$5&lt;0),U51*(1+$C$5),U51*(1+'drop down lists'!$B$5))</f>
        <v>0</v>
      </c>
      <c r="W51" s="130">
        <f>IF(OR($C$5&gt;0,$C$5&lt;0),V51*(1+$C$5),V51*(1+'drop down lists'!$B$5))</f>
        <v>0</v>
      </c>
      <c r="X51" s="130">
        <f>IF(OR($C$5&gt;0,$C$5&lt;0),W51*(1+$C$5),W51*(1+'drop down lists'!$B$5))</f>
        <v>0</v>
      </c>
      <c r="Y51" s="130">
        <f>IF(OR($C$5&gt;0,$C$5&lt;0),X51*(1+$C$5),X51*(1+'drop down lists'!$B$5))</f>
        <v>0</v>
      </c>
      <c r="Z51" s="131">
        <f>IF(OR($C$5&gt;0,$C$5&lt;0),Y51*(1+$C$5),Y51*(1+'drop down lists'!$B$5))</f>
        <v>0</v>
      </c>
    </row>
    <row r="52" spans="2:26" x14ac:dyDescent="0.25">
      <c r="B52" s="60" t="s">
        <v>78</v>
      </c>
      <c r="C52" s="61">
        <f>'raw sector data'!H45</f>
        <v>0</v>
      </c>
      <c r="D52" s="130">
        <f>IF(OR($C$5&gt;0,$C$5&lt;0),C52*(1+$C$5),C52*(1+'drop down lists'!$B$5))</f>
        <v>0</v>
      </c>
      <c r="E52" s="130">
        <f>IF(OR($C$5&gt;0,$C$5&lt;0),D52*(1+$C$5),D52*(1+'drop down lists'!$B$5))</f>
        <v>0</v>
      </c>
      <c r="F52" s="130">
        <f>IF(OR($C$5&gt;0,$C$5&lt;0),E52*(1+$C$5),E52*(1+'drop down lists'!$B$5))</f>
        <v>0</v>
      </c>
      <c r="G52" s="130">
        <f>IF(OR($C$5&gt;0,$C$5&lt;0),F52*(1+$C$5),F52*(1+'drop down lists'!$B$5))</f>
        <v>0</v>
      </c>
      <c r="H52" s="130">
        <f>IF(OR($C$5&gt;0,$C$5&lt;0),G52*(1+$C$5),G52*(1+'drop down lists'!$B$5))</f>
        <v>0</v>
      </c>
      <c r="I52" s="130">
        <f>IF(OR($C$5&gt;0,$C$5&lt;0),H52*(1+$C$5),H52*(1+'drop down lists'!$B$5))</f>
        <v>0</v>
      </c>
      <c r="J52" s="130">
        <f>IF(OR($C$5&gt;0,$C$5&lt;0),I52*(1+$C$5),I52*(1+'drop down lists'!$B$5))</f>
        <v>0</v>
      </c>
      <c r="K52" s="131">
        <f>IF(OR($C$5&gt;0,$C$5&lt;0),J52*(1+$C$5),J52*(1+'drop down lists'!$B$5))</f>
        <v>0</v>
      </c>
      <c r="L52" s="130">
        <f>IF(OR($C$5&gt;0,$C$5&lt;0),K52*(1+$C$5),K52*(1+'drop down lists'!$B$5))</f>
        <v>0</v>
      </c>
      <c r="M52" s="130">
        <f>IF(OR($C$5&gt;0,$C$5&lt;0),L52*(1+$C$5),L52*(1+'drop down lists'!$B$5))</f>
        <v>0</v>
      </c>
      <c r="N52" s="130">
        <f>IF(OR($C$5&gt;0,$C$5&lt;0),M52*(1+$C$5),M52*(1+'drop down lists'!$B$5))</f>
        <v>0</v>
      </c>
      <c r="O52" s="130">
        <f>IF(OR($C$5&gt;0,$C$5&lt;0),N52*(1+$C$5),N52*(1+'drop down lists'!$B$5))</f>
        <v>0</v>
      </c>
      <c r="P52" s="130">
        <f>IF(OR($C$5&gt;0,$C$5&lt;0),O52*(1+$C$5),O52*(1+'drop down lists'!$B$5))</f>
        <v>0</v>
      </c>
      <c r="Q52" s="130">
        <f>IF(OR($C$5&gt;0,$C$5&lt;0),P52*(1+$C$5),P52*(1+'drop down lists'!$B$5))</f>
        <v>0</v>
      </c>
      <c r="R52" s="130">
        <f>IF(OR($C$5&gt;0,$C$5&lt;0),Q52*(1+$C$5),Q52*(1+'drop down lists'!$B$5))</f>
        <v>0</v>
      </c>
      <c r="S52" s="130">
        <f>IF(OR($C$5&gt;0,$C$5&lt;0),R52*(1+$C$5),R52*(1+'drop down lists'!$B$5))</f>
        <v>0</v>
      </c>
      <c r="T52" s="130">
        <f>IF(OR($C$5&gt;0,$C$5&lt;0),S52*(1+$C$5),S52*(1+'drop down lists'!$B$5))</f>
        <v>0</v>
      </c>
      <c r="U52" s="130">
        <f>IF(OR($C$5&gt;0,$C$5&lt;0),T52*(1+$C$5),T52*(1+'drop down lists'!$B$5))</f>
        <v>0</v>
      </c>
      <c r="V52" s="130">
        <f>IF(OR($C$5&gt;0,$C$5&lt;0),U52*(1+$C$5),U52*(1+'drop down lists'!$B$5))</f>
        <v>0</v>
      </c>
      <c r="W52" s="130">
        <f>IF(OR($C$5&gt;0,$C$5&lt;0),V52*(1+$C$5),V52*(1+'drop down lists'!$B$5))</f>
        <v>0</v>
      </c>
      <c r="X52" s="130">
        <f>IF(OR($C$5&gt;0,$C$5&lt;0),W52*(1+$C$5),W52*(1+'drop down lists'!$B$5))</f>
        <v>0</v>
      </c>
      <c r="Y52" s="130">
        <f>IF(OR($C$5&gt;0,$C$5&lt;0),X52*(1+$C$5),X52*(1+'drop down lists'!$B$5))</f>
        <v>0</v>
      </c>
      <c r="Z52" s="131">
        <f>IF(OR($C$5&gt;0,$C$5&lt;0),Y52*(1+$C$5),Y52*(1+'drop down lists'!$B$5))</f>
        <v>0</v>
      </c>
    </row>
    <row r="53" spans="2:26" x14ac:dyDescent="0.25">
      <c r="B53" s="60" t="s">
        <v>79</v>
      </c>
      <c r="C53" s="61">
        <f>'raw sector data'!H46</f>
        <v>0</v>
      </c>
      <c r="D53" s="130">
        <f>IF(OR($C$5&gt;0,$C$5&lt;0),C53*(1+$C$5),C53*(1+'drop down lists'!$B$5))</f>
        <v>0</v>
      </c>
      <c r="E53" s="130">
        <f>IF(OR($C$5&gt;0,$C$5&lt;0),D53*(1+$C$5),D53*(1+'drop down lists'!$B$5))</f>
        <v>0</v>
      </c>
      <c r="F53" s="130">
        <f>IF(OR($C$5&gt;0,$C$5&lt;0),E53*(1+$C$5),E53*(1+'drop down lists'!$B$5))</f>
        <v>0</v>
      </c>
      <c r="G53" s="130">
        <f>IF(OR($C$5&gt;0,$C$5&lt;0),F53*(1+$C$5),F53*(1+'drop down lists'!$B$5))</f>
        <v>0</v>
      </c>
      <c r="H53" s="130">
        <f>IF(OR($C$5&gt;0,$C$5&lt;0),G53*(1+$C$5),G53*(1+'drop down lists'!$B$5))</f>
        <v>0</v>
      </c>
      <c r="I53" s="130">
        <f>IF(OR($C$5&gt;0,$C$5&lt;0),H53*(1+$C$5),H53*(1+'drop down lists'!$B$5))</f>
        <v>0</v>
      </c>
      <c r="J53" s="130">
        <f>IF(OR($C$5&gt;0,$C$5&lt;0),I53*(1+$C$5),I53*(1+'drop down lists'!$B$5))</f>
        <v>0</v>
      </c>
      <c r="K53" s="131">
        <f>IF(OR($C$5&gt;0,$C$5&lt;0),J53*(1+$C$5),J53*(1+'drop down lists'!$B$5))</f>
        <v>0</v>
      </c>
      <c r="L53" s="130">
        <f>IF(OR($C$5&gt;0,$C$5&lt;0),K53*(1+$C$5),K53*(1+'drop down lists'!$B$5))</f>
        <v>0</v>
      </c>
      <c r="M53" s="130">
        <f>IF(OR($C$5&gt;0,$C$5&lt;0),L53*(1+$C$5),L53*(1+'drop down lists'!$B$5))</f>
        <v>0</v>
      </c>
      <c r="N53" s="130">
        <f>IF(OR($C$5&gt;0,$C$5&lt;0),M53*(1+$C$5),M53*(1+'drop down lists'!$B$5))</f>
        <v>0</v>
      </c>
      <c r="O53" s="130">
        <f>IF(OR($C$5&gt;0,$C$5&lt;0),N53*(1+$C$5),N53*(1+'drop down lists'!$B$5))</f>
        <v>0</v>
      </c>
      <c r="P53" s="130">
        <f>IF(OR($C$5&gt;0,$C$5&lt;0),O53*(1+$C$5),O53*(1+'drop down lists'!$B$5))</f>
        <v>0</v>
      </c>
      <c r="Q53" s="130">
        <f>IF(OR($C$5&gt;0,$C$5&lt;0),P53*(1+$C$5),P53*(1+'drop down lists'!$B$5))</f>
        <v>0</v>
      </c>
      <c r="R53" s="130">
        <f>IF(OR($C$5&gt;0,$C$5&lt;0),Q53*(1+$C$5),Q53*(1+'drop down lists'!$B$5))</f>
        <v>0</v>
      </c>
      <c r="S53" s="130">
        <f>IF(OR($C$5&gt;0,$C$5&lt;0),R53*(1+$C$5),R53*(1+'drop down lists'!$B$5))</f>
        <v>0</v>
      </c>
      <c r="T53" s="130">
        <f>IF(OR($C$5&gt;0,$C$5&lt;0),S53*(1+$C$5),S53*(1+'drop down lists'!$B$5))</f>
        <v>0</v>
      </c>
      <c r="U53" s="130">
        <f>IF(OR($C$5&gt;0,$C$5&lt;0),T53*(1+$C$5),T53*(1+'drop down lists'!$B$5))</f>
        <v>0</v>
      </c>
      <c r="V53" s="130">
        <f>IF(OR($C$5&gt;0,$C$5&lt;0),U53*(1+$C$5),U53*(1+'drop down lists'!$B$5))</f>
        <v>0</v>
      </c>
      <c r="W53" s="130">
        <f>IF(OR($C$5&gt;0,$C$5&lt;0),V53*(1+$C$5),V53*(1+'drop down lists'!$B$5))</f>
        <v>0</v>
      </c>
      <c r="X53" s="130">
        <f>IF(OR($C$5&gt;0,$C$5&lt;0),W53*(1+$C$5),W53*(1+'drop down lists'!$B$5))</f>
        <v>0</v>
      </c>
      <c r="Y53" s="130">
        <f>IF(OR($C$5&gt;0,$C$5&lt;0),X53*(1+$C$5),X53*(1+'drop down lists'!$B$5))</f>
        <v>0</v>
      </c>
      <c r="Z53" s="131">
        <f>IF(OR($C$5&gt;0,$C$5&lt;0),Y53*(1+$C$5),Y53*(1+'drop down lists'!$B$5))</f>
        <v>0</v>
      </c>
    </row>
    <row r="54" spans="2:26" x14ac:dyDescent="0.25">
      <c r="B54" s="60" t="s">
        <v>80</v>
      </c>
      <c r="C54" s="61">
        <f>'raw sector data'!H47</f>
        <v>0</v>
      </c>
      <c r="D54" s="130">
        <f>IF(OR($C$5&gt;0,$C$5&lt;0),C54*(1+$C$5),C54*(1+'drop down lists'!$B$5))</f>
        <v>0</v>
      </c>
      <c r="E54" s="130">
        <f>IF(OR($C$5&gt;0,$C$5&lt;0),D54*(1+$C$5),D54*(1+'drop down lists'!$B$5))</f>
        <v>0</v>
      </c>
      <c r="F54" s="130">
        <f>IF(OR($C$5&gt;0,$C$5&lt;0),E54*(1+$C$5),E54*(1+'drop down lists'!$B$5))</f>
        <v>0</v>
      </c>
      <c r="G54" s="130">
        <f>IF(OR($C$5&gt;0,$C$5&lt;0),F54*(1+$C$5),F54*(1+'drop down lists'!$B$5))</f>
        <v>0</v>
      </c>
      <c r="H54" s="130">
        <f>IF(OR($C$5&gt;0,$C$5&lt;0),G54*(1+$C$5),G54*(1+'drop down lists'!$B$5))</f>
        <v>0</v>
      </c>
      <c r="I54" s="130">
        <f>IF(OR($C$5&gt;0,$C$5&lt;0),H54*(1+$C$5),H54*(1+'drop down lists'!$B$5))</f>
        <v>0</v>
      </c>
      <c r="J54" s="130">
        <f>IF(OR($C$5&gt;0,$C$5&lt;0),I54*(1+$C$5),I54*(1+'drop down lists'!$B$5))</f>
        <v>0</v>
      </c>
      <c r="K54" s="131">
        <f>IF(OR($C$5&gt;0,$C$5&lt;0),J54*(1+$C$5),J54*(1+'drop down lists'!$B$5))</f>
        <v>0</v>
      </c>
      <c r="L54" s="130">
        <f>IF(OR($C$5&gt;0,$C$5&lt;0),K54*(1+$C$5),K54*(1+'drop down lists'!$B$5))</f>
        <v>0</v>
      </c>
      <c r="M54" s="130">
        <f>IF(OR($C$5&gt;0,$C$5&lt;0),L54*(1+$C$5),L54*(1+'drop down lists'!$B$5))</f>
        <v>0</v>
      </c>
      <c r="N54" s="130">
        <f>IF(OR($C$5&gt;0,$C$5&lt;0),M54*(1+$C$5),M54*(1+'drop down lists'!$B$5))</f>
        <v>0</v>
      </c>
      <c r="O54" s="130">
        <f>IF(OR($C$5&gt;0,$C$5&lt;0),N54*(1+$C$5),N54*(1+'drop down lists'!$B$5))</f>
        <v>0</v>
      </c>
      <c r="P54" s="130">
        <f>IF(OR($C$5&gt;0,$C$5&lt;0),O54*(1+$C$5),O54*(1+'drop down lists'!$B$5))</f>
        <v>0</v>
      </c>
      <c r="Q54" s="130">
        <f>IF(OR($C$5&gt;0,$C$5&lt;0),P54*(1+$C$5),P54*(1+'drop down lists'!$B$5))</f>
        <v>0</v>
      </c>
      <c r="R54" s="130">
        <f>IF(OR($C$5&gt;0,$C$5&lt;0),Q54*(1+$C$5),Q54*(1+'drop down lists'!$B$5))</f>
        <v>0</v>
      </c>
      <c r="S54" s="130">
        <f>IF(OR($C$5&gt;0,$C$5&lt;0),R54*(1+$C$5),R54*(1+'drop down lists'!$B$5))</f>
        <v>0</v>
      </c>
      <c r="T54" s="130">
        <f>IF(OR($C$5&gt;0,$C$5&lt;0),S54*(1+$C$5),S54*(1+'drop down lists'!$B$5))</f>
        <v>0</v>
      </c>
      <c r="U54" s="130">
        <f>IF(OR($C$5&gt;0,$C$5&lt;0),T54*(1+$C$5),T54*(1+'drop down lists'!$B$5))</f>
        <v>0</v>
      </c>
      <c r="V54" s="130">
        <f>IF(OR($C$5&gt;0,$C$5&lt;0),U54*(1+$C$5),U54*(1+'drop down lists'!$B$5))</f>
        <v>0</v>
      </c>
      <c r="W54" s="130">
        <f>IF(OR($C$5&gt;0,$C$5&lt;0),V54*(1+$C$5),V54*(1+'drop down lists'!$B$5))</f>
        <v>0</v>
      </c>
      <c r="X54" s="130">
        <f>IF(OR($C$5&gt;0,$C$5&lt;0),W54*(1+$C$5),W54*(1+'drop down lists'!$B$5))</f>
        <v>0</v>
      </c>
      <c r="Y54" s="130">
        <f>IF(OR($C$5&gt;0,$C$5&lt;0),X54*(1+$C$5),X54*(1+'drop down lists'!$B$5))</f>
        <v>0</v>
      </c>
      <c r="Z54" s="131">
        <f>IF(OR($C$5&gt;0,$C$5&lt;0),Y54*(1+$C$5),Y54*(1+'drop down lists'!$B$5))</f>
        <v>0</v>
      </c>
    </row>
    <row r="55" spans="2:26" x14ac:dyDescent="0.25">
      <c r="B55" s="60" t="s">
        <v>81</v>
      </c>
      <c r="C55" s="61">
        <f>'raw sector data'!H48</f>
        <v>0</v>
      </c>
      <c r="D55" s="130">
        <f>IF(OR($C$5&gt;0,$C$5&lt;0),C55*(1+$C$5),C55*(1+'drop down lists'!$B$5))</f>
        <v>0</v>
      </c>
      <c r="E55" s="130">
        <f>IF(OR($C$5&gt;0,$C$5&lt;0),D55*(1+$C$5),D55*(1+'drop down lists'!$B$5))</f>
        <v>0</v>
      </c>
      <c r="F55" s="130">
        <f>IF(OR($C$5&gt;0,$C$5&lt;0),E55*(1+$C$5),E55*(1+'drop down lists'!$B$5))</f>
        <v>0</v>
      </c>
      <c r="G55" s="130">
        <f>IF(OR($C$5&gt;0,$C$5&lt;0),F55*(1+$C$5),F55*(1+'drop down lists'!$B$5))</f>
        <v>0</v>
      </c>
      <c r="H55" s="130">
        <f>IF(OR($C$5&gt;0,$C$5&lt;0),G55*(1+$C$5),G55*(1+'drop down lists'!$B$5))</f>
        <v>0</v>
      </c>
      <c r="I55" s="130">
        <f>IF(OR($C$5&gt;0,$C$5&lt;0),H55*(1+$C$5),H55*(1+'drop down lists'!$B$5))</f>
        <v>0</v>
      </c>
      <c r="J55" s="130">
        <f>IF(OR($C$5&gt;0,$C$5&lt;0),I55*(1+$C$5),I55*(1+'drop down lists'!$B$5))</f>
        <v>0</v>
      </c>
      <c r="K55" s="131">
        <f>IF(OR($C$5&gt;0,$C$5&lt;0),J55*(1+$C$5),J55*(1+'drop down lists'!$B$5))</f>
        <v>0</v>
      </c>
      <c r="L55" s="130">
        <f>IF(OR($C$5&gt;0,$C$5&lt;0),K55*(1+$C$5),K55*(1+'drop down lists'!$B$5))</f>
        <v>0</v>
      </c>
      <c r="M55" s="130">
        <f>IF(OR($C$5&gt;0,$C$5&lt;0),L55*(1+$C$5),L55*(1+'drop down lists'!$B$5))</f>
        <v>0</v>
      </c>
      <c r="N55" s="130">
        <f>IF(OR($C$5&gt;0,$C$5&lt;0),M55*(1+$C$5),M55*(1+'drop down lists'!$B$5))</f>
        <v>0</v>
      </c>
      <c r="O55" s="130">
        <f>IF(OR($C$5&gt;0,$C$5&lt;0),N55*(1+$C$5),N55*(1+'drop down lists'!$B$5))</f>
        <v>0</v>
      </c>
      <c r="P55" s="130">
        <f>IF(OR($C$5&gt;0,$C$5&lt;0),O55*(1+$C$5),O55*(1+'drop down lists'!$B$5))</f>
        <v>0</v>
      </c>
      <c r="Q55" s="130">
        <f>IF(OR($C$5&gt;0,$C$5&lt;0),P55*(1+$C$5),P55*(1+'drop down lists'!$B$5))</f>
        <v>0</v>
      </c>
      <c r="R55" s="130">
        <f>IF(OR($C$5&gt;0,$C$5&lt;0),Q55*(1+$C$5),Q55*(1+'drop down lists'!$B$5))</f>
        <v>0</v>
      </c>
      <c r="S55" s="130">
        <f>IF(OR($C$5&gt;0,$C$5&lt;0),R55*(1+$C$5),R55*(1+'drop down lists'!$B$5))</f>
        <v>0</v>
      </c>
      <c r="T55" s="130">
        <f>IF(OR($C$5&gt;0,$C$5&lt;0),S55*(1+$C$5),S55*(1+'drop down lists'!$B$5))</f>
        <v>0</v>
      </c>
      <c r="U55" s="130">
        <f>IF(OR($C$5&gt;0,$C$5&lt;0),T55*(1+$C$5),T55*(1+'drop down lists'!$B$5))</f>
        <v>0</v>
      </c>
      <c r="V55" s="130">
        <f>IF(OR($C$5&gt;0,$C$5&lt;0),U55*(1+$C$5),U55*(1+'drop down lists'!$B$5))</f>
        <v>0</v>
      </c>
      <c r="W55" s="130">
        <f>IF(OR($C$5&gt;0,$C$5&lt;0),V55*(1+$C$5),V55*(1+'drop down lists'!$B$5))</f>
        <v>0</v>
      </c>
      <c r="X55" s="130">
        <f>IF(OR($C$5&gt;0,$C$5&lt;0),W55*(1+$C$5),W55*(1+'drop down lists'!$B$5))</f>
        <v>0</v>
      </c>
      <c r="Y55" s="130">
        <f>IF(OR($C$5&gt;0,$C$5&lt;0),X55*(1+$C$5),X55*(1+'drop down lists'!$B$5))</f>
        <v>0</v>
      </c>
      <c r="Z55" s="131">
        <f>IF(OR($C$5&gt;0,$C$5&lt;0),Y55*(1+$C$5),Y55*(1+'drop down lists'!$B$5))</f>
        <v>0</v>
      </c>
    </row>
    <row r="56" spans="2:26" x14ac:dyDescent="0.25">
      <c r="B56" s="60" t="s">
        <v>82</v>
      </c>
      <c r="C56" s="61">
        <f>'raw sector data'!H49</f>
        <v>0</v>
      </c>
      <c r="D56" s="130">
        <f>IF(OR($C$5&gt;0,$C$5&lt;0),C56*(1+$C$5),C56*(1+'drop down lists'!$B$5))</f>
        <v>0</v>
      </c>
      <c r="E56" s="130">
        <f>IF(OR($C$5&gt;0,$C$5&lt;0),D56*(1+$C$5),D56*(1+'drop down lists'!$B$5))</f>
        <v>0</v>
      </c>
      <c r="F56" s="130">
        <f>IF(OR($C$5&gt;0,$C$5&lt;0),E56*(1+$C$5),E56*(1+'drop down lists'!$B$5))</f>
        <v>0</v>
      </c>
      <c r="G56" s="130">
        <f>IF(OR($C$5&gt;0,$C$5&lt;0),F56*(1+$C$5),F56*(1+'drop down lists'!$B$5))</f>
        <v>0</v>
      </c>
      <c r="H56" s="130">
        <f>IF(OR($C$5&gt;0,$C$5&lt;0),G56*(1+$C$5),G56*(1+'drop down lists'!$B$5))</f>
        <v>0</v>
      </c>
      <c r="I56" s="130">
        <f>IF(OR($C$5&gt;0,$C$5&lt;0),H56*(1+$C$5),H56*(1+'drop down lists'!$B$5))</f>
        <v>0</v>
      </c>
      <c r="J56" s="130">
        <f>IF(OR($C$5&gt;0,$C$5&lt;0),I56*(1+$C$5),I56*(1+'drop down lists'!$B$5))</f>
        <v>0</v>
      </c>
      <c r="K56" s="131">
        <f>IF(OR($C$5&gt;0,$C$5&lt;0),J56*(1+$C$5),J56*(1+'drop down lists'!$B$5))</f>
        <v>0</v>
      </c>
      <c r="L56" s="130">
        <f>IF(OR($C$5&gt;0,$C$5&lt;0),K56*(1+$C$5),K56*(1+'drop down lists'!$B$5))</f>
        <v>0</v>
      </c>
      <c r="M56" s="130">
        <f>IF(OR($C$5&gt;0,$C$5&lt;0),L56*(1+$C$5),L56*(1+'drop down lists'!$B$5))</f>
        <v>0</v>
      </c>
      <c r="N56" s="130">
        <f>IF(OR($C$5&gt;0,$C$5&lt;0),M56*(1+$C$5),M56*(1+'drop down lists'!$B$5))</f>
        <v>0</v>
      </c>
      <c r="O56" s="130">
        <f>IF(OR($C$5&gt;0,$C$5&lt;0),N56*(1+$C$5),N56*(1+'drop down lists'!$B$5))</f>
        <v>0</v>
      </c>
      <c r="P56" s="130">
        <f>IF(OR($C$5&gt;0,$C$5&lt;0),O56*(1+$C$5),O56*(1+'drop down lists'!$B$5))</f>
        <v>0</v>
      </c>
      <c r="Q56" s="130">
        <f>IF(OR($C$5&gt;0,$C$5&lt;0),P56*(1+$C$5),P56*(1+'drop down lists'!$B$5))</f>
        <v>0</v>
      </c>
      <c r="R56" s="130">
        <f>IF(OR($C$5&gt;0,$C$5&lt;0),Q56*(1+$C$5),Q56*(1+'drop down lists'!$B$5))</f>
        <v>0</v>
      </c>
      <c r="S56" s="130">
        <f>IF(OR($C$5&gt;0,$C$5&lt;0),R56*(1+$C$5),R56*(1+'drop down lists'!$B$5))</f>
        <v>0</v>
      </c>
      <c r="T56" s="130">
        <f>IF(OR($C$5&gt;0,$C$5&lt;0),S56*(1+$C$5),S56*(1+'drop down lists'!$B$5))</f>
        <v>0</v>
      </c>
      <c r="U56" s="130">
        <f>IF(OR($C$5&gt;0,$C$5&lt;0),T56*(1+$C$5),T56*(1+'drop down lists'!$B$5))</f>
        <v>0</v>
      </c>
      <c r="V56" s="130">
        <f>IF(OR($C$5&gt;0,$C$5&lt;0),U56*(1+$C$5),U56*(1+'drop down lists'!$B$5))</f>
        <v>0</v>
      </c>
      <c r="W56" s="130">
        <f>IF(OR($C$5&gt;0,$C$5&lt;0),V56*(1+$C$5),V56*(1+'drop down lists'!$B$5))</f>
        <v>0</v>
      </c>
      <c r="X56" s="130">
        <f>IF(OR($C$5&gt;0,$C$5&lt;0),W56*(1+$C$5),W56*(1+'drop down lists'!$B$5))</f>
        <v>0</v>
      </c>
      <c r="Y56" s="130">
        <f>IF(OR($C$5&gt;0,$C$5&lt;0),X56*(1+$C$5),X56*(1+'drop down lists'!$B$5))</f>
        <v>0</v>
      </c>
      <c r="Z56" s="131">
        <f>IF(OR($C$5&gt;0,$C$5&lt;0),Y56*(1+$C$5),Y56*(1+'drop down lists'!$B$5))</f>
        <v>0</v>
      </c>
    </row>
    <row r="57" spans="2:26" x14ac:dyDescent="0.25">
      <c r="B57" s="60" t="s">
        <v>83</v>
      </c>
      <c r="C57" s="61">
        <f>'raw sector data'!H50</f>
        <v>0</v>
      </c>
      <c r="D57" s="130">
        <f>IF(OR($C$5&gt;0,$C$5&lt;0),C57*(1+$C$5),C57*(1+'drop down lists'!$B$5))</f>
        <v>0</v>
      </c>
      <c r="E57" s="130">
        <f>IF(OR($C$5&gt;0,$C$5&lt;0),D57*(1+$C$5),D57*(1+'drop down lists'!$B$5))</f>
        <v>0</v>
      </c>
      <c r="F57" s="130">
        <f>IF(OR($C$5&gt;0,$C$5&lt;0),E57*(1+$C$5),E57*(1+'drop down lists'!$B$5))</f>
        <v>0</v>
      </c>
      <c r="G57" s="130">
        <f>IF(OR($C$5&gt;0,$C$5&lt;0),F57*(1+$C$5),F57*(1+'drop down lists'!$B$5))</f>
        <v>0</v>
      </c>
      <c r="H57" s="130">
        <f>IF(OR($C$5&gt;0,$C$5&lt;0),G57*(1+$C$5),G57*(1+'drop down lists'!$B$5))</f>
        <v>0</v>
      </c>
      <c r="I57" s="130">
        <f>IF(OR($C$5&gt;0,$C$5&lt;0),H57*(1+$C$5),H57*(1+'drop down lists'!$B$5))</f>
        <v>0</v>
      </c>
      <c r="J57" s="130">
        <f>IF(OR($C$5&gt;0,$C$5&lt;0),I57*(1+$C$5),I57*(1+'drop down lists'!$B$5))</f>
        <v>0</v>
      </c>
      <c r="K57" s="131">
        <f>IF(OR($C$5&gt;0,$C$5&lt;0),J57*(1+$C$5),J57*(1+'drop down lists'!$B$5))</f>
        <v>0</v>
      </c>
      <c r="L57" s="130">
        <f>IF(OR($C$5&gt;0,$C$5&lt;0),K57*(1+$C$5),K57*(1+'drop down lists'!$B$5))</f>
        <v>0</v>
      </c>
      <c r="M57" s="130">
        <f>IF(OR($C$5&gt;0,$C$5&lt;0),L57*(1+$C$5),L57*(1+'drop down lists'!$B$5))</f>
        <v>0</v>
      </c>
      <c r="N57" s="130">
        <f>IF(OR($C$5&gt;0,$C$5&lt;0),M57*(1+$C$5),M57*(1+'drop down lists'!$B$5))</f>
        <v>0</v>
      </c>
      <c r="O57" s="130">
        <f>IF(OR($C$5&gt;0,$C$5&lt;0),N57*(1+$C$5),N57*(1+'drop down lists'!$B$5))</f>
        <v>0</v>
      </c>
      <c r="P57" s="130">
        <f>IF(OR($C$5&gt;0,$C$5&lt;0),O57*(1+$C$5),O57*(1+'drop down lists'!$B$5))</f>
        <v>0</v>
      </c>
      <c r="Q57" s="130">
        <f>IF(OR($C$5&gt;0,$C$5&lt;0),P57*(1+$C$5),P57*(1+'drop down lists'!$B$5))</f>
        <v>0</v>
      </c>
      <c r="R57" s="130">
        <f>IF(OR($C$5&gt;0,$C$5&lt;0),Q57*(1+$C$5),Q57*(1+'drop down lists'!$B$5))</f>
        <v>0</v>
      </c>
      <c r="S57" s="130">
        <f>IF(OR($C$5&gt;0,$C$5&lt;0),R57*(1+$C$5),R57*(1+'drop down lists'!$B$5))</f>
        <v>0</v>
      </c>
      <c r="T57" s="130">
        <f>IF(OR($C$5&gt;0,$C$5&lt;0),S57*(1+$C$5),S57*(1+'drop down lists'!$B$5))</f>
        <v>0</v>
      </c>
      <c r="U57" s="130">
        <f>IF(OR($C$5&gt;0,$C$5&lt;0),T57*(1+$C$5),T57*(1+'drop down lists'!$B$5))</f>
        <v>0</v>
      </c>
      <c r="V57" s="130">
        <f>IF(OR($C$5&gt;0,$C$5&lt;0),U57*(1+$C$5),U57*(1+'drop down lists'!$B$5))</f>
        <v>0</v>
      </c>
      <c r="W57" s="130">
        <f>IF(OR($C$5&gt;0,$C$5&lt;0),V57*(1+$C$5),V57*(1+'drop down lists'!$B$5))</f>
        <v>0</v>
      </c>
      <c r="X57" s="130">
        <f>IF(OR($C$5&gt;0,$C$5&lt;0),W57*(1+$C$5),W57*(1+'drop down lists'!$B$5))</f>
        <v>0</v>
      </c>
      <c r="Y57" s="130">
        <f>IF(OR($C$5&gt;0,$C$5&lt;0),X57*(1+$C$5),X57*(1+'drop down lists'!$B$5))</f>
        <v>0</v>
      </c>
      <c r="Z57" s="131">
        <f>IF(OR($C$5&gt;0,$C$5&lt;0),Y57*(1+$C$5),Y57*(1+'drop down lists'!$B$5))</f>
        <v>0</v>
      </c>
    </row>
    <row r="58" spans="2:26" x14ac:dyDescent="0.25">
      <c r="B58" s="60" t="s">
        <v>84</v>
      </c>
      <c r="C58" s="61">
        <f>'raw sector data'!H51</f>
        <v>0</v>
      </c>
      <c r="D58" s="130">
        <f>IF(OR($C$5&gt;0,$C$5&lt;0),C58*(1+$C$5),C58*(1+'drop down lists'!$B$5))</f>
        <v>0</v>
      </c>
      <c r="E58" s="130">
        <f>IF(OR($C$5&gt;0,$C$5&lt;0),D58*(1+$C$5),D58*(1+'drop down lists'!$B$5))</f>
        <v>0</v>
      </c>
      <c r="F58" s="130">
        <f>IF(OR($C$5&gt;0,$C$5&lt;0),E58*(1+$C$5),E58*(1+'drop down lists'!$B$5))</f>
        <v>0</v>
      </c>
      <c r="G58" s="130">
        <f>IF(OR($C$5&gt;0,$C$5&lt;0),F58*(1+$C$5),F58*(1+'drop down lists'!$B$5))</f>
        <v>0</v>
      </c>
      <c r="H58" s="130">
        <f>IF(OR($C$5&gt;0,$C$5&lt;0),G58*(1+$C$5),G58*(1+'drop down lists'!$B$5))</f>
        <v>0</v>
      </c>
      <c r="I58" s="130">
        <f>IF(OR($C$5&gt;0,$C$5&lt;0),H58*(1+$C$5),H58*(1+'drop down lists'!$B$5))</f>
        <v>0</v>
      </c>
      <c r="J58" s="130">
        <f>IF(OR($C$5&gt;0,$C$5&lt;0),I58*(1+$C$5),I58*(1+'drop down lists'!$B$5))</f>
        <v>0</v>
      </c>
      <c r="K58" s="131">
        <f>IF(OR($C$5&gt;0,$C$5&lt;0),J58*(1+$C$5),J58*(1+'drop down lists'!$B$5))</f>
        <v>0</v>
      </c>
      <c r="L58" s="130">
        <f>IF(OR($C$5&gt;0,$C$5&lt;0),K58*(1+$C$5),K58*(1+'drop down lists'!$B$5))</f>
        <v>0</v>
      </c>
      <c r="M58" s="130">
        <f>IF(OR($C$5&gt;0,$C$5&lt;0),L58*(1+$C$5),L58*(1+'drop down lists'!$B$5))</f>
        <v>0</v>
      </c>
      <c r="N58" s="130">
        <f>IF(OR($C$5&gt;0,$C$5&lt;0),M58*(1+$C$5),M58*(1+'drop down lists'!$B$5))</f>
        <v>0</v>
      </c>
      <c r="O58" s="130">
        <f>IF(OR($C$5&gt;0,$C$5&lt;0),N58*(1+$C$5),N58*(1+'drop down lists'!$B$5))</f>
        <v>0</v>
      </c>
      <c r="P58" s="130">
        <f>IF(OR($C$5&gt;0,$C$5&lt;0),O58*(1+$C$5),O58*(1+'drop down lists'!$B$5))</f>
        <v>0</v>
      </c>
      <c r="Q58" s="130">
        <f>IF(OR($C$5&gt;0,$C$5&lt;0),P58*(1+$C$5),P58*(1+'drop down lists'!$B$5))</f>
        <v>0</v>
      </c>
      <c r="R58" s="130">
        <f>IF(OR($C$5&gt;0,$C$5&lt;0),Q58*(1+$C$5),Q58*(1+'drop down lists'!$B$5))</f>
        <v>0</v>
      </c>
      <c r="S58" s="130">
        <f>IF(OR($C$5&gt;0,$C$5&lt;0),R58*(1+$C$5),R58*(1+'drop down lists'!$B$5))</f>
        <v>0</v>
      </c>
      <c r="T58" s="130">
        <f>IF(OR($C$5&gt;0,$C$5&lt;0),S58*(1+$C$5),S58*(1+'drop down lists'!$B$5))</f>
        <v>0</v>
      </c>
      <c r="U58" s="130">
        <f>IF(OR($C$5&gt;0,$C$5&lt;0),T58*(1+$C$5),T58*(1+'drop down lists'!$B$5))</f>
        <v>0</v>
      </c>
      <c r="V58" s="130">
        <f>IF(OR($C$5&gt;0,$C$5&lt;0),U58*(1+$C$5),U58*(1+'drop down lists'!$B$5))</f>
        <v>0</v>
      </c>
      <c r="W58" s="130">
        <f>IF(OR($C$5&gt;0,$C$5&lt;0),V58*(1+$C$5),V58*(1+'drop down lists'!$B$5))</f>
        <v>0</v>
      </c>
      <c r="X58" s="130">
        <f>IF(OR($C$5&gt;0,$C$5&lt;0),W58*(1+$C$5),W58*(1+'drop down lists'!$B$5))</f>
        <v>0</v>
      </c>
      <c r="Y58" s="130">
        <f>IF(OR($C$5&gt;0,$C$5&lt;0),X58*(1+$C$5),X58*(1+'drop down lists'!$B$5))</f>
        <v>0</v>
      </c>
      <c r="Z58" s="131">
        <f>IF(OR($C$5&gt;0,$C$5&lt;0),Y58*(1+$C$5),Y58*(1+'drop down lists'!$B$5))</f>
        <v>0</v>
      </c>
    </row>
    <row r="59" spans="2:26" x14ac:dyDescent="0.25">
      <c r="B59" s="60" t="s">
        <v>85</v>
      </c>
      <c r="C59" s="61">
        <f>'raw sector data'!H52</f>
        <v>0</v>
      </c>
      <c r="D59" s="130">
        <f>IF(OR($C$5&gt;0,$C$5&lt;0),C59*(1+$C$5),C59*(1+'drop down lists'!$B$5))</f>
        <v>0</v>
      </c>
      <c r="E59" s="130">
        <f>IF(OR($C$5&gt;0,$C$5&lt;0),D59*(1+$C$5),D59*(1+'drop down lists'!$B$5))</f>
        <v>0</v>
      </c>
      <c r="F59" s="130">
        <f>IF(OR($C$5&gt;0,$C$5&lt;0),E59*(1+$C$5),E59*(1+'drop down lists'!$B$5))</f>
        <v>0</v>
      </c>
      <c r="G59" s="130">
        <f>IF(OR($C$5&gt;0,$C$5&lt;0),F59*(1+$C$5),F59*(1+'drop down lists'!$B$5))</f>
        <v>0</v>
      </c>
      <c r="H59" s="130">
        <f>IF(OR($C$5&gt;0,$C$5&lt;0),G59*(1+$C$5),G59*(1+'drop down lists'!$B$5))</f>
        <v>0</v>
      </c>
      <c r="I59" s="130">
        <f>IF(OR($C$5&gt;0,$C$5&lt;0),H59*(1+$C$5),H59*(1+'drop down lists'!$B$5))</f>
        <v>0</v>
      </c>
      <c r="J59" s="130">
        <f>IF(OR($C$5&gt;0,$C$5&lt;0),I59*(1+$C$5),I59*(1+'drop down lists'!$B$5))</f>
        <v>0</v>
      </c>
      <c r="K59" s="131">
        <f>IF(OR($C$5&gt;0,$C$5&lt;0),J59*(1+$C$5),J59*(1+'drop down lists'!$B$5))</f>
        <v>0</v>
      </c>
      <c r="L59" s="130">
        <f>IF(OR($C$5&gt;0,$C$5&lt;0),K59*(1+$C$5),K59*(1+'drop down lists'!$B$5))</f>
        <v>0</v>
      </c>
      <c r="M59" s="130">
        <f>IF(OR($C$5&gt;0,$C$5&lt;0),L59*(1+$C$5),L59*(1+'drop down lists'!$B$5))</f>
        <v>0</v>
      </c>
      <c r="N59" s="130">
        <f>IF(OR($C$5&gt;0,$C$5&lt;0),M59*(1+$C$5),M59*(1+'drop down lists'!$B$5))</f>
        <v>0</v>
      </c>
      <c r="O59" s="130">
        <f>IF(OR($C$5&gt;0,$C$5&lt;0),N59*(1+$C$5),N59*(1+'drop down lists'!$B$5))</f>
        <v>0</v>
      </c>
      <c r="P59" s="130">
        <f>IF(OR($C$5&gt;0,$C$5&lt;0),O59*(1+$C$5),O59*(1+'drop down lists'!$B$5))</f>
        <v>0</v>
      </c>
      <c r="Q59" s="130">
        <f>IF(OR($C$5&gt;0,$C$5&lt;0),P59*(1+$C$5),P59*(1+'drop down lists'!$B$5))</f>
        <v>0</v>
      </c>
      <c r="R59" s="130">
        <f>IF(OR($C$5&gt;0,$C$5&lt;0),Q59*(1+$C$5),Q59*(1+'drop down lists'!$B$5))</f>
        <v>0</v>
      </c>
      <c r="S59" s="130">
        <f>IF(OR($C$5&gt;0,$C$5&lt;0),R59*(1+$C$5),R59*(1+'drop down lists'!$B$5))</f>
        <v>0</v>
      </c>
      <c r="T59" s="130">
        <f>IF(OR($C$5&gt;0,$C$5&lt;0),S59*(1+$C$5),S59*(1+'drop down lists'!$B$5))</f>
        <v>0</v>
      </c>
      <c r="U59" s="130">
        <f>IF(OR($C$5&gt;0,$C$5&lt;0),T59*(1+$C$5),T59*(1+'drop down lists'!$B$5))</f>
        <v>0</v>
      </c>
      <c r="V59" s="130">
        <f>IF(OR($C$5&gt;0,$C$5&lt;0),U59*(1+$C$5),U59*(1+'drop down lists'!$B$5))</f>
        <v>0</v>
      </c>
      <c r="W59" s="130">
        <f>IF(OR($C$5&gt;0,$C$5&lt;0),V59*(1+$C$5),V59*(1+'drop down lists'!$B$5))</f>
        <v>0</v>
      </c>
      <c r="X59" s="130">
        <f>IF(OR($C$5&gt;0,$C$5&lt;0),W59*(1+$C$5),W59*(1+'drop down lists'!$B$5))</f>
        <v>0</v>
      </c>
      <c r="Y59" s="130">
        <f>IF(OR($C$5&gt;0,$C$5&lt;0),X59*(1+$C$5),X59*(1+'drop down lists'!$B$5))</f>
        <v>0</v>
      </c>
      <c r="Z59" s="131">
        <f>IF(OR($C$5&gt;0,$C$5&lt;0),Y59*(1+$C$5),Y59*(1+'drop down lists'!$B$5))</f>
        <v>0</v>
      </c>
    </row>
    <row r="60" spans="2:26" x14ac:dyDescent="0.25">
      <c r="B60" s="60" t="s">
        <v>86</v>
      </c>
      <c r="C60" s="61">
        <f>'raw sector data'!H53</f>
        <v>0</v>
      </c>
      <c r="D60" s="130">
        <f>IF(OR($C$5&gt;0,$C$5&lt;0),C60*(1+$C$5),C60*(1+'drop down lists'!$B$5))</f>
        <v>0</v>
      </c>
      <c r="E60" s="130">
        <f>IF(OR($C$5&gt;0,$C$5&lt;0),D60*(1+$C$5),D60*(1+'drop down lists'!$B$5))</f>
        <v>0</v>
      </c>
      <c r="F60" s="130">
        <f>IF(OR($C$5&gt;0,$C$5&lt;0),E60*(1+$C$5),E60*(1+'drop down lists'!$B$5))</f>
        <v>0</v>
      </c>
      <c r="G60" s="130">
        <f>IF(OR($C$5&gt;0,$C$5&lt;0),F60*(1+$C$5),F60*(1+'drop down lists'!$B$5))</f>
        <v>0</v>
      </c>
      <c r="H60" s="130">
        <f>IF(OR($C$5&gt;0,$C$5&lt;0),G60*(1+$C$5),G60*(1+'drop down lists'!$B$5))</f>
        <v>0</v>
      </c>
      <c r="I60" s="130">
        <f>IF(OR($C$5&gt;0,$C$5&lt;0),H60*(1+$C$5),H60*(1+'drop down lists'!$B$5))</f>
        <v>0</v>
      </c>
      <c r="J60" s="130">
        <f>IF(OR($C$5&gt;0,$C$5&lt;0),I60*(1+$C$5),I60*(1+'drop down lists'!$B$5))</f>
        <v>0</v>
      </c>
      <c r="K60" s="131">
        <f>IF(OR($C$5&gt;0,$C$5&lt;0),J60*(1+$C$5),J60*(1+'drop down lists'!$B$5))</f>
        <v>0</v>
      </c>
      <c r="L60" s="130">
        <f>IF(OR($C$5&gt;0,$C$5&lt;0),K60*(1+$C$5),K60*(1+'drop down lists'!$B$5))</f>
        <v>0</v>
      </c>
      <c r="M60" s="130">
        <f>IF(OR($C$5&gt;0,$C$5&lt;0),L60*(1+$C$5),L60*(1+'drop down lists'!$B$5))</f>
        <v>0</v>
      </c>
      <c r="N60" s="130">
        <f>IF(OR($C$5&gt;0,$C$5&lt;0),M60*(1+$C$5),M60*(1+'drop down lists'!$B$5))</f>
        <v>0</v>
      </c>
      <c r="O60" s="130">
        <f>IF(OR($C$5&gt;0,$C$5&lt;0),N60*(1+$C$5),N60*(1+'drop down lists'!$B$5))</f>
        <v>0</v>
      </c>
      <c r="P60" s="130">
        <f>IF(OR($C$5&gt;0,$C$5&lt;0),O60*(1+$C$5),O60*(1+'drop down lists'!$B$5))</f>
        <v>0</v>
      </c>
      <c r="Q60" s="130">
        <f>IF(OR($C$5&gt;0,$C$5&lt;0),P60*(1+$C$5),P60*(1+'drop down lists'!$B$5))</f>
        <v>0</v>
      </c>
      <c r="R60" s="130">
        <f>IF(OR($C$5&gt;0,$C$5&lt;0),Q60*(1+$C$5),Q60*(1+'drop down lists'!$B$5))</f>
        <v>0</v>
      </c>
      <c r="S60" s="130">
        <f>IF(OR($C$5&gt;0,$C$5&lt;0),R60*(1+$C$5),R60*(1+'drop down lists'!$B$5))</f>
        <v>0</v>
      </c>
      <c r="T60" s="130">
        <f>IF(OR($C$5&gt;0,$C$5&lt;0),S60*(1+$C$5),S60*(1+'drop down lists'!$B$5))</f>
        <v>0</v>
      </c>
      <c r="U60" s="130">
        <f>IF(OR($C$5&gt;0,$C$5&lt;0),T60*(1+$C$5),T60*(1+'drop down lists'!$B$5))</f>
        <v>0</v>
      </c>
      <c r="V60" s="130">
        <f>IF(OR($C$5&gt;0,$C$5&lt;0),U60*(1+$C$5),U60*(1+'drop down lists'!$B$5))</f>
        <v>0</v>
      </c>
      <c r="W60" s="130">
        <f>IF(OR($C$5&gt;0,$C$5&lt;0),V60*(1+$C$5),V60*(1+'drop down lists'!$B$5))</f>
        <v>0</v>
      </c>
      <c r="X60" s="130">
        <f>IF(OR($C$5&gt;0,$C$5&lt;0),W60*(1+$C$5),W60*(1+'drop down lists'!$B$5))</f>
        <v>0</v>
      </c>
      <c r="Y60" s="130">
        <f>IF(OR($C$5&gt;0,$C$5&lt;0),X60*(1+$C$5),X60*(1+'drop down lists'!$B$5))</f>
        <v>0</v>
      </c>
      <c r="Z60" s="131">
        <f>IF(OR($C$5&gt;0,$C$5&lt;0),Y60*(1+$C$5),Y60*(1+'drop down lists'!$B$5))</f>
        <v>0</v>
      </c>
    </row>
    <row r="61" spans="2:26" x14ac:dyDescent="0.25">
      <c r="B61" s="60" t="s">
        <v>87</v>
      </c>
      <c r="C61" s="61">
        <f>'raw sector data'!H54</f>
        <v>0</v>
      </c>
      <c r="D61" s="130">
        <f>IF(OR($C$5&gt;0,$C$5&lt;0),C61*(1+$C$5),C61*(1+'drop down lists'!$B$5))</f>
        <v>0</v>
      </c>
      <c r="E61" s="130">
        <f>IF(OR($C$5&gt;0,$C$5&lt;0),D61*(1+$C$5),D61*(1+'drop down lists'!$B$5))</f>
        <v>0</v>
      </c>
      <c r="F61" s="130">
        <f>IF(OR($C$5&gt;0,$C$5&lt;0),E61*(1+$C$5),E61*(1+'drop down lists'!$B$5))</f>
        <v>0</v>
      </c>
      <c r="G61" s="130">
        <f>IF(OR($C$5&gt;0,$C$5&lt;0),F61*(1+$C$5),F61*(1+'drop down lists'!$B$5))</f>
        <v>0</v>
      </c>
      <c r="H61" s="130">
        <f>IF(OR($C$5&gt;0,$C$5&lt;0),G61*(1+$C$5),G61*(1+'drop down lists'!$B$5))</f>
        <v>0</v>
      </c>
      <c r="I61" s="130">
        <f>IF(OR($C$5&gt;0,$C$5&lt;0),H61*(1+$C$5),H61*(1+'drop down lists'!$B$5))</f>
        <v>0</v>
      </c>
      <c r="J61" s="130">
        <f>IF(OR($C$5&gt;0,$C$5&lt;0),I61*(1+$C$5),I61*(1+'drop down lists'!$B$5))</f>
        <v>0</v>
      </c>
      <c r="K61" s="131">
        <f>IF(OR($C$5&gt;0,$C$5&lt;0),J61*(1+$C$5),J61*(1+'drop down lists'!$B$5))</f>
        <v>0</v>
      </c>
      <c r="L61" s="130">
        <f>IF(OR($C$5&gt;0,$C$5&lt;0),K61*(1+$C$5),K61*(1+'drop down lists'!$B$5))</f>
        <v>0</v>
      </c>
      <c r="M61" s="130">
        <f>IF(OR($C$5&gt;0,$C$5&lt;0),L61*(1+$C$5),L61*(1+'drop down lists'!$B$5))</f>
        <v>0</v>
      </c>
      <c r="N61" s="130">
        <f>IF(OR($C$5&gt;0,$C$5&lt;0),M61*(1+$C$5),M61*(1+'drop down lists'!$B$5))</f>
        <v>0</v>
      </c>
      <c r="O61" s="130">
        <f>IF(OR($C$5&gt;0,$C$5&lt;0),N61*(1+$C$5),N61*(1+'drop down lists'!$B$5))</f>
        <v>0</v>
      </c>
      <c r="P61" s="130">
        <f>IF(OR($C$5&gt;0,$C$5&lt;0),O61*(1+$C$5),O61*(1+'drop down lists'!$B$5))</f>
        <v>0</v>
      </c>
      <c r="Q61" s="130">
        <f>IF(OR($C$5&gt;0,$C$5&lt;0),P61*(1+$C$5),P61*(1+'drop down lists'!$B$5))</f>
        <v>0</v>
      </c>
      <c r="R61" s="130">
        <f>IF(OR($C$5&gt;0,$C$5&lt;0),Q61*(1+$C$5),Q61*(1+'drop down lists'!$B$5))</f>
        <v>0</v>
      </c>
      <c r="S61" s="130">
        <f>IF(OR($C$5&gt;0,$C$5&lt;0),R61*(1+$C$5),R61*(1+'drop down lists'!$B$5))</f>
        <v>0</v>
      </c>
      <c r="T61" s="130">
        <f>IF(OR($C$5&gt;0,$C$5&lt;0),S61*(1+$C$5),S61*(1+'drop down lists'!$B$5))</f>
        <v>0</v>
      </c>
      <c r="U61" s="130">
        <f>IF(OR($C$5&gt;0,$C$5&lt;0),T61*(1+$C$5),T61*(1+'drop down lists'!$B$5))</f>
        <v>0</v>
      </c>
      <c r="V61" s="130">
        <f>IF(OR($C$5&gt;0,$C$5&lt;0),U61*(1+$C$5),U61*(1+'drop down lists'!$B$5))</f>
        <v>0</v>
      </c>
      <c r="W61" s="130">
        <f>IF(OR($C$5&gt;0,$C$5&lt;0),V61*(1+$C$5),V61*(1+'drop down lists'!$B$5))</f>
        <v>0</v>
      </c>
      <c r="X61" s="130">
        <f>IF(OR($C$5&gt;0,$C$5&lt;0),W61*(1+$C$5),W61*(1+'drop down lists'!$B$5))</f>
        <v>0</v>
      </c>
      <c r="Y61" s="130">
        <f>IF(OR($C$5&gt;0,$C$5&lt;0),X61*(1+$C$5),X61*(1+'drop down lists'!$B$5))</f>
        <v>0</v>
      </c>
      <c r="Z61" s="131">
        <f>IF(OR($C$5&gt;0,$C$5&lt;0),Y61*(1+$C$5),Y61*(1+'drop down lists'!$B$5))</f>
        <v>0</v>
      </c>
    </row>
    <row r="62" spans="2:26" x14ac:dyDescent="0.25">
      <c r="B62" s="60" t="s">
        <v>88</v>
      </c>
      <c r="C62" s="61">
        <f>'raw sector data'!H55</f>
        <v>0</v>
      </c>
      <c r="D62" s="130">
        <f>IF(OR($C$5&gt;0,$C$5&lt;0),C62*(1+$C$5),C62*(1+'drop down lists'!$B$5))</f>
        <v>0</v>
      </c>
      <c r="E62" s="130">
        <f>IF(OR($C$5&gt;0,$C$5&lt;0),D62*(1+$C$5),D62*(1+'drop down lists'!$B$5))</f>
        <v>0</v>
      </c>
      <c r="F62" s="130">
        <f>IF(OR($C$5&gt;0,$C$5&lt;0),E62*(1+$C$5),E62*(1+'drop down lists'!$B$5))</f>
        <v>0</v>
      </c>
      <c r="G62" s="130">
        <f>IF(OR($C$5&gt;0,$C$5&lt;0),F62*(1+$C$5),F62*(1+'drop down lists'!$B$5))</f>
        <v>0</v>
      </c>
      <c r="H62" s="130">
        <f>IF(OR($C$5&gt;0,$C$5&lt;0),G62*(1+$C$5),G62*(1+'drop down lists'!$B$5))</f>
        <v>0</v>
      </c>
      <c r="I62" s="130">
        <f>IF(OR($C$5&gt;0,$C$5&lt;0),H62*(1+$C$5),H62*(1+'drop down lists'!$B$5))</f>
        <v>0</v>
      </c>
      <c r="J62" s="130">
        <f>IF(OR($C$5&gt;0,$C$5&lt;0),I62*(1+$C$5),I62*(1+'drop down lists'!$B$5))</f>
        <v>0</v>
      </c>
      <c r="K62" s="131">
        <f>IF(OR($C$5&gt;0,$C$5&lt;0),J62*(1+$C$5),J62*(1+'drop down lists'!$B$5))</f>
        <v>0</v>
      </c>
      <c r="L62" s="130">
        <f>IF(OR($C$5&gt;0,$C$5&lt;0),K62*(1+$C$5),K62*(1+'drop down lists'!$B$5))</f>
        <v>0</v>
      </c>
      <c r="M62" s="130">
        <f>IF(OR($C$5&gt;0,$C$5&lt;0),L62*(1+$C$5),L62*(1+'drop down lists'!$B$5))</f>
        <v>0</v>
      </c>
      <c r="N62" s="130">
        <f>IF(OR($C$5&gt;0,$C$5&lt;0),M62*(1+$C$5),M62*(1+'drop down lists'!$B$5))</f>
        <v>0</v>
      </c>
      <c r="O62" s="130">
        <f>IF(OR($C$5&gt;0,$C$5&lt;0),N62*(1+$C$5),N62*(1+'drop down lists'!$B$5))</f>
        <v>0</v>
      </c>
      <c r="P62" s="130">
        <f>IF(OR($C$5&gt;0,$C$5&lt;0),O62*(1+$C$5),O62*(1+'drop down lists'!$B$5))</f>
        <v>0</v>
      </c>
      <c r="Q62" s="130">
        <f>IF(OR($C$5&gt;0,$C$5&lt;0),P62*(1+$C$5),P62*(1+'drop down lists'!$B$5))</f>
        <v>0</v>
      </c>
      <c r="R62" s="130">
        <f>IF(OR($C$5&gt;0,$C$5&lt;0),Q62*(1+$C$5),Q62*(1+'drop down lists'!$B$5))</f>
        <v>0</v>
      </c>
      <c r="S62" s="130">
        <f>IF(OR($C$5&gt;0,$C$5&lt;0),R62*(1+$C$5),R62*(1+'drop down lists'!$B$5))</f>
        <v>0</v>
      </c>
      <c r="T62" s="130">
        <f>IF(OR($C$5&gt;0,$C$5&lt;0),S62*(1+$C$5),S62*(1+'drop down lists'!$B$5))</f>
        <v>0</v>
      </c>
      <c r="U62" s="130">
        <f>IF(OR($C$5&gt;0,$C$5&lt;0),T62*(1+$C$5),T62*(1+'drop down lists'!$B$5))</f>
        <v>0</v>
      </c>
      <c r="V62" s="130">
        <f>IF(OR($C$5&gt;0,$C$5&lt;0),U62*(1+$C$5),U62*(1+'drop down lists'!$B$5))</f>
        <v>0</v>
      </c>
      <c r="W62" s="130">
        <f>IF(OR($C$5&gt;0,$C$5&lt;0),V62*(1+$C$5),V62*(1+'drop down lists'!$B$5))</f>
        <v>0</v>
      </c>
      <c r="X62" s="130">
        <f>IF(OR($C$5&gt;0,$C$5&lt;0),W62*(1+$C$5),W62*(1+'drop down lists'!$B$5))</f>
        <v>0</v>
      </c>
      <c r="Y62" s="130">
        <f>IF(OR($C$5&gt;0,$C$5&lt;0),X62*(1+$C$5),X62*(1+'drop down lists'!$B$5))</f>
        <v>0</v>
      </c>
      <c r="Z62" s="131">
        <f>IF(OR($C$5&gt;0,$C$5&lt;0),Y62*(1+$C$5),Y62*(1+'drop down lists'!$B$5))</f>
        <v>0</v>
      </c>
    </row>
    <row r="63" spans="2:26" x14ac:dyDescent="0.25">
      <c r="B63" s="60" t="s">
        <v>89</v>
      </c>
      <c r="C63" s="61">
        <f>'raw sector data'!H56</f>
        <v>0</v>
      </c>
      <c r="D63" s="130">
        <f>IF(OR($C$5&gt;0,$C$5&lt;0),C63*(1+$C$5),C63*(1+'drop down lists'!$B$5))</f>
        <v>0</v>
      </c>
      <c r="E63" s="130">
        <f>IF(OR($C$5&gt;0,$C$5&lt;0),D63*(1+$C$5),D63*(1+'drop down lists'!$B$5))</f>
        <v>0</v>
      </c>
      <c r="F63" s="130">
        <f>IF(OR($C$5&gt;0,$C$5&lt;0),E63*(1+$C$5),E63*(1+'drop down lists'!$B$5))</f>
        <v>0</v>
      </c>
      <c r="G63" s="130">
        <f>IF(OR($C$5&gt;0,$C$5&lt;0),F63*(1+$C$5),F63*(1+'drop down lists'!$B$5))</f>
        <v>0</v>
      </c>
      <c r="H63" s="130">
        <f>IF(OR($C$5&gt;0,$C$5&lt;0),G63*(1+$C$5),G63*(1+'drop down lists'!$B$5))</f>
        <v>0</v>
      </c>
      <c r="I63" s="130">
        <f>IF(OR($C$5&gt;0,$C$5&lt;0),H63*(1+$C$5),H63*(1+'drop down lists'!$B$5))</f>
        <v>0</v>
      </c>
      <c r="J63" s="130">
        <f>IF(OR($C$5&gt;0,$C$5&lt;0),I63*(1+$C$5),I63*(1+'drop down lists'!$B$5))</f>
        <v>0</v>
      </c>
      <c r="K63" s="131">
        <f>IF(OR($C$5&gt;0,$C$5&lt;0),J63*(1+$C$5),J63*(1+'drop down lists'!$B$5))</f>
        <v>0</v>
      </c>
      <c r="L63" s="130">
        <f>IF(OR($C$5&gt;0,$C$5&lt;0),K63*(1+$C$5),K63*(1+'drop down lists'!$B$5))</f>
        <v>0</v>
      </c>
      <c r="M63" s="130">
        <f>IF(OR($C$5&gt;0,$C$5&lt;0),L63*(1+$C$5),L63*(1+'drop down lists'!$B$5))</f>
        <v>0</v>
      </c>
      <c r="N63" s="130">
        <f>IF(OR($C$5&gt;0,$C$5&lt;0),M63*(1+$C$5),M63*(1+'drop down lists'!$B$5))</f>
        <v>0</v>
      </c>
      <c r="O63" s="130">
        <f>IF(OR($C$5&gt;0,$C$5&lt;0),N63*(1+$C$5),N63*(1+'drop down lists'!$B$5))</f>
        <v>0</v>
      </c>
      <c r="P63" s="130">
        <f>IF(OR($C$5&gt;0,$C$5&lt;0),O63*(1+$C$5),O63*(1+'drop down lists'!$B$5))</f>
        <v>0</v>
      </c>
      <c r="Q63" s="130">
        <f>IF(OR($C$5&gt;0,$C$5&lt;0),P63*(1+$C$5),P63*(1+'drop down lists'!$B$5))</f>
        <v>0</v>
      </c>
      <c r="R63" s="130">
        <f>IF(OR($C$5&gt;0,$C$5&lt;0),Q63*(1+$C$5),Q63*(1+'drop down lists'!$B$5))</f>
        <v>0</v>
      </c>
      <c r="S63" s="130">
        <f>IF(OR($C$5&gt;0,$C$5&lt;0),R63*(1+$C$5),R63*(1+'drop down lists'!$B$5))</f>
        <v>0</v>
      </c>
      <c r="T63" s="130">
        <f>IF(OR($C$5&gt;0,$C$5&lt;0),S63*(1+$C$5),S63*(1+'drop down lists'!$B$5))</f>
        <v>0</v>
      </c>
      <c r="U63" s="130">
        <f>IF(OR($C$5&gt;0,$C$5&lt;0),T63*(1+$C$5),T63*(1+'drop down lists'!$B$5))</f>
        <v>0</v>
      </c>
      <c r="V63" s="130">
        <f>IF(OR($C$5&gt;0,$C$5&lt;0),U63*(1+$C$5),U63*(1+'drop down lists'!$B$5))</f>
        <v>0</v>
      </c>
      <c r="W63" s="130">
        <f>IF(OR($C$5&gt;0,$C$5&lt;0),V63*(1+$C$5),V63*(1+'drop down lists'!$B$5))</f>
        <v>0</v>
      </c>
      <c r="X63" s="130">
        <f>IF(OR($C$5&gt;0,$C$5&lt;0),W63*(1+$C$5),W63*(1+'drop down lists'!$B$5))</f>
        <v>0</v>
      </c>
      <c r="Y63" s="130">
        <f>IF(OR($C$5&gt;0,$C$5&lt;0),X63*(1+$C$5),X63*(1+'drop down lists'!$B$5))</f>
        <v>0</v>
      </c>
      <c r="Z63" s="131">
        <f>IF(OR($C$5&gt;0,$C$5&lt;0),Y63*(1+$C$5),Y63*(1+'drop down lists'!$B$5))</f>
        <v>0</v>
      </c>
    </row>
    <row r="64" spans="2:26" x14ac:dyDescent="0.25">
      <c r="B64" s="60" t="s">
        <v>90</v>
      </c>
      <c r="C64" s="61">
        <f>'raw sector data'!H57</f>
        <v>0</v>
      </c>
      <c r="D64" s="130">
        <f>IF(OR($C$5&gt;0,$C$5&lt;0),C64*(1+$C$5),C64*(1+'drop down lists'!$B$5))</f>
        <v>0</v>
      </c>
      <c r="E64" s="130">
        <f>IF(OR($C$5&gt;0,$C$5&lt;0),D64*(1+$C$5),D64*(1+'drop down lists'!$B$5))</f>
        <v>0</v>
      </c>
      <c r="F64" s="130">
        <f>IF(OR($C$5&gt;0,$C$5&lt;0),E64*(1+$C$5),E64*(1+'drop down lists'!$B$5))</f>
        <v>0</v>
      </c>
      <c r="G64" s="130">
        <f>IF(OR($C$5&gt;0,$C$5&lt;0),F64*(1+$C$5),F64*(1+'drop down lists'!$B$5))</f>
        <v>0</v>
      </c>
      <c r="H64" s="130">
        <f>IF(OR($C$5&gt;0,$C$5&lt;0),G64*(1+$C$5),G64*(1+'drop down lists'!$B$5))</f>
        <v>0</v>
      </c>
      <c r="I64" s="130">
        <f>IF(OR($C$5&gt;0,$C$5&lt;0),H64*(1+$C$5),H64*(1+'drop down lists'!$B$5))</f>
        <v>0</v>
      </c>
      <c r="J64" s="130">
        <f>IF(OR($C$5&gt;0,$C$5&lt;0),I64*(1+$C$5),I64*(1+'drop down lists'!$B$5))</f>
        <v>0</v>
      </c>
      <c r="K64" s="131">
        <f>IF(OR($C$5&gt;0,$C$5&lt;0),J64*(1+$C$5),J64*(1+'drop down lists'!$B$5))</f>
        <v>0</v>
      </c>
      <c r="L64" s="130">
        <f>IF(OR($C$5&gt;0,$C$5&lt;0),K64*(1+$C$5),K64*(1+'drop down lists'!$B$5))</f>
        <v>0</v>
      </c>
      <c r="M64" s="130">
        <f>IF(OR($C$5&gt;0,$C$5&lt;0),L64*(1+$C$5),L64*(1+'drop down lists'!$B$5))</f>
        <v>0</v>
      </c>
      <c r="N64" s="130">
        <f>IF(OR($C$5&gt;0,$C$5&lt;0),M64*(1+$C$5),M64*(1+'drop down lists'!$B$5))</f>
        <v>0</v>
      </c>
      <c r="O64" s="130">
        <f>IF(OR($C$5&gt;0,$C$5&lt;0),N64*(1+$C$5),N64*(1+'drop down lists'!$B$5))</f>
        <v>0</v>
      </c>
      <c r="P64" s="130">
        <f>IF(OR($C$5&gt;0,$C$5&lt;0),O64*(1+$C$5),O64*(1+'drop down lists'!$B$5))</f>
        <v>0</v>
      </c>
      <c r="Q64" s="130">
        <f>IF(OR($C$5&gt;0,$C$5&lt;0),P64*(1+$C$5),P64*(1+'drop down lists'!$B$5))</f>
        <v>0</v>
      </c>
      <c r="R64" s="130">
        <f>IF(OR($C$5&gt;0,$C$5&lt;0),Q64*(1+$C$5),Q64*(1+'drop down lists'!$B$5))</f>
        <v>0</v>
      </c>
      <c r="S64" s="130">
        <f>IF(OR($C$5&gt;0,$C$5&lt;0),R64*(1+$C$5),R64*(1+'drop down lists'!$B$5))</f>
        <v>0</v>
      </c>
      <c r="T64" s="130">
        <f>IF(OR($C$5&gt;0,$C$5&lt;0),S64*(1+$C$5),S64*(1+'drop down lists'!$B$5))</f>
        <v>0</v>
      </c>
      <c r="U64" s="130">
        <f>IF(OR($C$5&gt;0,$C$5&lt;0),T64*(1+$C$5),T64*(1+'drop down lists'!$B$5))</f>
        <v>0</v>
      </c>
      <c r="V64" s="130">
        <f>IF(OR($C$5&gt;0,$C$5&lt;0),U64*(1+$C$5),U64*(1+'drop down lists'!$B$5))</f>
        <v>0</v>
      </c>
      <c r="W64" s="130">
        <f>IF(OR($C$5&gt;0,$C$5&lt;0),V64*(1+$C$5),V64*(1+'drop down lists'!$B$5))</f>
        <v>0</v>
      </c>
      <c r="X64" s="130">
        <f>IF(OR($C$5&gt;0,$C$5&lt;0),W64*(1+$C$5),W64*(1+'drop down lists'!$B$5))</f>
        <v>0</v>
      </c>
      <c r="Y64" s="130">
        <f>IF(OR($C$5&gt;0,$C$5&lt;0),X64*(1+$C$5),X64*(1+'drop down lists'!$B$5))</f>
        <v>0</v>
      </c>
      <c r="Z64" s="131">
        <f>IF(OR($C$5&gt;0,$C$5&lt;0),Y64*(1+$C$5),Y64*(1+'drop down lists'!$B$5))</f>
        <v>0</v>
      </c>
    </row>
    <row r="65" spans="2:26" x14ac:dyDescent="0.25">
      <c r="B65" s="60" t="s">
        <v>91</v>
      </c>
      <c r="C65" s="61">
        <f>'raw sector data'!H58</f>
        <v>0</v>
      </c>
      <c r="D65" s="130">
        <f>IF(OR($C$5&gt;0,$C$5&lt;0),C65*(1+$C$5),C65*(1+'drop down lists'!$B$5))</f>
        <v>0</v>
      </c>
      <c r="E65" s="130">
        <f>IF(OR($C$5&gt;0,$C$5&lt;0),D65*(1+$C$5),D65*(1+'drop down lists'!$B$5))</f>
        <v>0</v>
      </c>
      <c r="F65" s="130">
        <f>IF(OR($C$5&gt;0,$C$5&lt;0),E65*(1+$C$5),E65*(1+'drop down lists'!$B$5))</f>
        <v>0</v>
      </c>
      <c r="G65" s="130">
        <f>IF(OR($C$5&gt;0,$C$5&lt;0),F65*(1+$C$5),F65*(1+'drop down lists'!$B$5))</f>
        <v>0</v>
      </c>
      <c r="H65" s="130">
        <f>IF(OR($C$5&gt;0,$C$5&lt;0),G65*(1+$C$5),G65*(1+'drop down lists'!$B$5))</f>
        <v>0</v>
      </c>
      <c r="I65" s="130">
        <f>IF(OR($C$5&gt;0,$C$5&lt;0),H65*(1+$C$5),H65*(1+'drop down lists'!$B$5))</f>
        <v>0</v>
      </c>
      <c r="J65" s="130">
        <f>IF(OR($C$5&gt;0,$C$5&lt;0),I65*(1+$C$5),I65*(1+'drop down lists'!$B$5))</f>
        <v>0</v>
      </c>
      <c r="K65" s="131">
        <f>IF(OR($C$5&gt;0,$C$5&lt;0),J65*(1+$C$5),J65*(1+'drop down lists'!$B$5))</f>
        <v>0</v>
      </c>
      <c r="L65" s="130">
        <f>IF(OR($C$5&gt;0,$C$5&lt;0),K65*(1+$C$5),K65*(1+'drop down lists'!$B$5))</f>
        <v>0</v>
      </c>
      <c r="M65" s="130">
        <f>IF(OR($C$5&gt;0,$C$5&lt;0),L65*(1+$C$5),L65*(1+'drop down lists'!$B$5))</f>
        <v>0</v>
      </c>
      <c r="N65" s="130">
        <f>IF(OR($C$5&gt;0,$C$5&lt;0),M65*(1+$C$5),M65*(1+'drop down lists'!$B$5))</f>
        <v>0</v>
      </c>
      <c r="O65" s="130">
        <f>IF(OR($C$5&gt;0,$C$5&lt;0),N65*(1+$C$5),N65*(1+'drop down lists'!$B$5))</f>
        <v>0</v>
      </c>
      <c r="P65" s="130">
        <f>IF(OR($C$5&gt;0,$C$5&lt;0),O65*(1+$C$5),O65*(1+'drop down lists'!$B$5))</f>
        <v>0</v>
      </c>
      <c r="Q65" s="130">
        <f>IF(OR($C$5&gt;0,$C$5&lt;0),P65*(1+$C$5),P65*(1+'drop down lists'!$B$5))</f>
        <v>0</v>
      </c>
      <c r="R65" s="130">
        <f>IF(OR($C$5&gt;0,$C$5&lt;0),Q65*(1+$C$5),Q65*(1+'drop down lists'!$B$5))</f>
        <v>0</v>
      </c>
      <c r="S65" s="130">
        <f>IF(OR($C$5&gt;0,$C$5&lt;0),R65*(1+$C$5),R65*(1+'drop down lists'!$B$5))</f>
        <v>0</v>
      </c>
      <c r="T65" s="130">
        <f>IF(OR($C$5&gt;0,$C$5&lt;0),S65*(1+$C$5),S65*(1+'drop down lists'!$B$5))</f>
        <v>0</v>
      </c>
      <c r="U65" s="130">
        <f>IF(OR($C$5&gt;0,$C$5&lt;0),T65*(1+$C$5),T65*(1+'drop down lists'!$B$5))</f>
        <v>0</v>
      </c>
      <c r="V65" s="130">
        <f>IF(OR($C$5&gt;0,$C$5&lt;0),U65*(1+$C$5),U65*(1+'drop down lists'!$B$5))</f>
        <v>0</v>
      </c>
      <c r="W65" s="130">
        <f>IF(OR($C$5&gt;0,$C$5&lt;0),V65*(1+$C$5),V65*(1+'drop down lists'!$B$5))</f>
        <v>0</v>
      </c>
      <c r="X65" s="130">
        <f>IF(OR($C$5&gt;0,$C$5&lt;0),W65*(1+$C$5),W65*(1+'drop down lists'!$B$5))</f>
        <v>0</v>
      </c>
      <c r="Y65" s="130">
        <f>IF(OR($C$5&gt;0,$C$5&lt;0),X65*(1+$C$5),X65*(1+'drop down lists'!$B$5))</f>
        <v>0</v>
      </c>
      <c r="Z65" s="131">
        <f>IF(OR($C$5&gt;0,$C$5&lt;0),Y65*(1+$C$5),Y65*(1+'drop down lists'!$B$5))</f>
        <v>0</v>
      </c>
    </row>
    <row r="66" spans="2:26" x14ac:dyDescent="0.25">
      <c r="B66" s="60" t="s">
        <v>92</v>
      </c>
      <c r="C66" s="61">
        <f>'raw sector data'!H59</f>
        <v>0</v>
      </c>
      <c r="D66" s="130">
        <f>IF(OR($C$5&gt;0,$C$5&lt;0),C66*(1+$C$5),C66*(1+'drop down lists'!$B$5))</f>
        <v>0</v>
      </c>
      <c r="E66" s="130">
        <f>IF(OR($C$5&gt;0,$C$5&lt;0),D66*(1+$C$5),D66*(1+'drop down lists'!$B$5))</f>
        <v>0</v>
      </c>
      <c r="F66" s="130">
        <f>IF(OR($C$5&gt;0,$C$5&lt;0),E66*(1+$C$5),E66*(1+'drop down lists'!$B$5))</f>
        <v>0</v>
      </c>
      <c r="G66" s="130">
        <f>IF(OR($C$5&gt;0,$C$5&lt;0),F66*(1+$C$5),F66*(1+'drop down lists'!$B$5))</f>
        <v>0</v>
      </c>
      <c r="H66" s="130">
        <f>IF(OR($C$5&gt;0,$C$5&lt;0),G66*(1+$C$5),G66*(1+'drop down lists'!$B$5))</f>
        <v>0</v>
      </c>
      <c r="I66" s="130">
        <f>IF(OR($C$5&gt;0,$C$5&lt;0),H66*(1+$C$5),H66*(1+'drop down lists'!$B$5))</f>
        <v>0</v>
      </c>
      <c r="J66" s="130">
        <f>IF(OR($C$5&gt;0,$C$5&lt;0),I66*(1+$C$5),I66*(1+'drop down lists'!$B$5))</f>
        <v>0</v>
      </c>
      <c r="K66" s="131">
        <f>IF(OR($C$5&gt;0,$C$5&lt;0),J66*(1+$C$5),J66*(1+'drop down lists'!$B$5))</f>
        <v>0</v>
      </c>
      <c r="L66" s="130">
        <f>IF(OR($C$5&gt;0,$C$5&lt;0),K66*(1+$C$5),K66*(1+'drop down lists'!$B$5))</f>
        <v>0</v>
      </c>
      <c r="M66" s="130">
        <f>IF(OR($C$5&gt;0,$C$5&lt;0),L66*(1+$C$5),L66*(1+'drop down lists'!$B$5))</f>
        <v>0</v>
      </c>
      <c r="N66" s="130">
        <f>IF(OR($C$5&gt;0,$C$5&lt;0),M66*(1+$C$5),M66*(1+'drop down lists'!$B$5))</f>
        <v>0</v>
      </c>
      <c r="O66" s="130">
        <f>IF(OR($C$5&gt;0,$C$5&lt;0),N66*(1+$C$5),N66*(1+'drop down lists'!$B$5))</f>
        <v>0</v>
      </c>
      <c r="P66" s="130">
        <f>IF(OR($C$5&gt;0,$C$5&lt;0),O66*(1+$C$5),O66*(1+'drop down lists'!$B$5))</f>
        <v>0</v>
      </c>
      <c r="Q66" s="130">
        <f>IF(OR($C$5&gt;0,$C$5&lt;0),P66*(1+$C$5),P66*(1+'drop down lists'!$B$5))</f>
        <v>0</v>
      </c>
      <c r="R66" s="130">
        <f>IF(OR($C$5&gt;0,$C$5&lt;0),Q66*(1+$C$5),Q66*(1+'drop down lists'!$B$5))</f>
        <v>0</v>
      </c>
      <c r="S66" s="130">
        <f>IF(OR($C$5&gt;0,$C$5&lt;0),R66*(1+$C$5),R66*(1+'drop down lists'!$B$5))</f>
        <v>0</v>
      </c>
      <c r="T66" s="130">
        <f>IF(OR($C$5&gt;0,$C$5&lt;0),S66*(1+$C$5),S66*(1+'drop down lists'!$B$5))</f>
        <v>0</v>
      </c>
      <c r="U66" s="130">
        <f>IF(OR($C$5&gt;0,$C$5&lt;0),T66*(1+$C$5),T66*(1+'drop down lists'!$B$5))</f>
        <v>0</v>
      </c>
      <c r="V66" s="130">
        <f>IF(OR($C$5&gt;0,$C$5&lt;0),U66*(1+$C$5),U66*(1+'drop down lists'!$B$5))</f>
        <v>0</v>
      </c>
      <c r="W66" s="130">
        <f>IF(OR($C$5&gt;0,$C$5&lt;0),V66*(1+$C$5),V66*(1+'drop down lists'!$B$5))</f>
        <v>0</v>
      </c>
      <c r="X66" s="130">
        <f>IF(OR($C$5&gt;0,$C$5&lt;0),W66*(1+$C$5),W66*(1+'drop down lists'!$B$5))</f>
        <v>0</v>
      </c>
      <c r="Y66" s="130">
        <f>IF(OR($C$5&gt;0,$C$5&lt;0),X66*(1+$C$5),X66*(1+'drop down lists'!$B$5))</f>
        <v>0</v>
      </c>
      <c r="Z66" s="131">
        <f>IF(OR($C$5&gt;0,$C$5&lt;0),Y66*(1+$C$5),Y66*(1+'drop down lists'!$B$5))</f>
        <v>0</v>
      </c>
    </row>
    <row r="67" spans="2:26" x14ac:dyDescent="0.25">
      <c r="B67" s="60" t="s">
        <v>93</v>
      </c>
      <c r="C67" s="61">
        <f>'raw sector data'!H60</f>
        <v>0</v>
      </c>
      <c r="D67" s="130">
        <f>IF(OR($C$5&gt;0,$C$5&lt;0),C67*(1+$C$5),C67*(1+'drop down lists'!$B$5))</f>
        <v>0</v>
      </c>
      <c r="E67" s="130">
        <f>IF(OR($C$5&gt;0,$C$5&lt;0),D67*(1+$C$5),D67*(1+'drop down lists'!$B$5))</f>
        <v>0</v>
      </c>
      <c r="F67" s="130">
        <f>IF(OR($C$5&gt;0,$C$5&lt;0),E67*(1+$C$5),E67*(1+'drop down lists'!$B$5))</f>
        <v>0</v>
      </c>
      <c r="G67" s="130">
        <f>IF(OR($C$5&gt;0,$C$5&lt;0),F67*(1+$C$5),F67*(1+'drop down lists'!$B$5))</f>
        <v>0</v>
      </c>
      <c r="H67" s="130">
        <f>IF(OR($C$5&gt;0,$C$5&lt;0),G67*(1+$C$5),G67*(1+'drop down lists'!$B$5))</f>
        <v>0</v>
      </c>
      <c r="I67" s="130">
        <f>IF(OR($C$5&gt;0,$C$5&lt;0),H67*(1+$C$5),H67*(1+'drop down lists'!$B$5))</f>
        <v>0</v>
      </c>
      <c r="J67" s="130">
        <f>IF(OR($C$5&gt;0,$C$5&lt;0),I67*(1+$C$5),I67*(1+'drop down lists'!$B$5))</f>
        <v>0</v>
      </c>
      <c r="K67" s="131">
        <f>IF(OR($C$5&gt;0,$C$5&lt;0),J67*(1+$C$5),J67*(1+'drop down lists'!$B$5))</f>
        <v>0</v>
      </c>
      <c r="L67" s="130">
        <f>IF(OR($C$5&gt;0,$C$5&lt;0),K67*(1+$C$5),K67*(1+'drop down lists'!$B$5))</f>
        <v>0</v>
      </c>
      <c r="M67" s="130">
        <f>IF(OR($C$5&gt;0,$C$5&lt;0),L67*(1+$C$5),L67*(1+'drop down lists'!$B$5))</f>
        <v>0</v>
      </c>
      <c r="N67" s="130">
        <f>IF(OR($C$5&gt;0,$C$5&lt;0),M67*(1+$C$5),M67*(1+'drop down lists'!$B$5))</f>
        <v>0</v>
      </c>
      <c r="O67" s="130">
        <f>IF(OR($C$5&gt;0,$C$5&lt;0),N67*(1+$C$5),N67*(1+'drop down lists'!$B$5))</f>
        <v>0</v>
      </c>
      <c r="P67" s="130">
        <f>IF(OR($C$5&gt;0,$C$5&lt;0),O67*(1+$C$5),O67*(1+'drop down lists'!$B$5))</f>
        <v>0</v>
      </c>
      <c r="Q67" s="130">
        <f>IF(OR($C$5&gt;0,$C$5&lt;0),P67*(1+$C$5),P67*(1+'drop down lists'!$B$5))</f>
        <v>0</v>
      </c>
      <c r="R67" s="130">
        <f>IF(OR($C$5&gt;0,$C$5&lt;0),Q67*(1+$C$5),Q67*(1+'drop down lists'!$B$5))</f>
        <v>0</v>
      </c>
      <c r="S67" s="130">
        <f>IF(OR($C$5&gt;0,$C$5&lt;0),R67*(1+$C$5),R67*(1+'drop down lists'!$B$5))</f>
        <v>0</v>
      </c>
      <c r="T67" s="130">
        <f>IF(OR($C$5&gt;0,$C$5&lt;0),S67*(1+$C$5),S67*(1+'drop down lists'!$B$5))</f>
        <v>0</v>
      </c>
      <c r="U67" s="130">
        <f>IF(OR($C$5&gt;0,$C$5&lt;0),T67*(1+$C$5),T67*(1+'drop down lists'!$B$5))</f>
        <v>0</v>
      </c>
      <c r="V67" s="130">
        <f>IF(OR($C$5&gt;0,$C$5&lt;0),U67*(1+$C$5),U67*(1+'drop down lists'!$B$5))</f>
        <v>0</v>
      </c>
      <c r="W67" s="130">
        <f>IF(OR($C$5&gt;0,$C$5&lt;0),V67*(1+$C$5),V67*(1+'drop down lists'!$B$5))</f>
        <v>0</v>
      </c>
      <c r="X67" s="130">
        <f>IF(OR($C$5&gt;0,$C$5&lt;0),W67*(1+$C$5),W67*(1+'drop down lists'!$B$5))</f>
        <v>0</v>
      </c>
      <c r="Y67" s="130">
        <f>IF(OR($C$5&gt;0,$C$5&lt;0),X67*(1+$C$5),X67*(1+'drop down lists'!$B$5))</f>
        <v>0</v>
      </c>
      <c r="Z67" s="131">
        <f>IF(OR($C$5&gt;0,$C$5&lt;0),Y67*(1+$C$5),Y67*(1+'drop down lists'!$B$5))</f>
        <v>0</v>
      </c>
    </row>
    <row r="68" spans="2:26" x14ac:dyDescent="0.25">
      <c r="B68" s="60" t="s">
        <v>94</v>
      </c>
      <c r="C68" s="61">
        <f>'raw sector data'!H61</f>
        <v>0</v>
      </c>
      <c r="D68" s="130">
        <f>IF(OR($C$5&gt;0,$C$5&lt;0),C68*(1+$C$5),C68*(1+'drop down lists'!$B$5))</f>
        <v>0</v>
      </c>
      <c r="E68" s="130">
        <f>IF(OR($C$5&gt;0,$C$5&lt;0),D68*(1+$C$5),D68*(1+'drop down lists'!$B$5))</f>
        <v>0</v>
      </c>
      <c r="F68" s="130">
        <f>IF(OR($C$5&gt;0,$C$5&lt;0),E68*(1+$C$5),E68*(1+'drop down lists'!$B$5))</f>
        <v>0</v>
      </c>
      <c r="G68" s="130">
        <f>IF(OR($C$5&gt;0,$C$5&lt;0),F68*(1+$C$5),F68*(1+'drop down lists'!$B$5))</f>
        <v>0</v>
      </c>
      <c r="H68" s="130">
        <f>IF(OR($C$5&gt;0,$C$5&lt;0),G68*(1+$C$5),G68*(1+'drop down lists'!$B$5))</f>
        <v>0</v>
      </c>
      <c r="I68" s="130">
        <f>IF(OR($C$5&gt;0,$C$5&lt;0),H68*(1+$C$5),H68*(1+'drop down lists'!$B$5))</f>
        <v>0</v>
      </c>
      <c r="J68" s="130">
        <f>IF(OR($C$5&gt;0,$C$5&lt;0),I68*(1+$C$5),I68*(1+'drop down lists'!$B$5))</f>
        <v>0</v>
      </c>
      <c r="K68" s="131">
        <f>IF(OR($C$5&gt;0,$C$5&lt;0),J68*(1+$C$5),J68*(1+'drop down lists'!$B$5))</f>
        <v>0</v>
      </c>
      <c r="L68" s="130">
        <f>IF(OR($C$5&gt;0,$C$5&lt;0),K68*(1+$C$5),K68*(1+'drop down lists'!$B$5))</f>
        <v>0</v>
      </c>
      <c r="M68" s="130">
        <f>IF(OR($C$5&gt;0,$C$5&lt;0),L68*(1+$C$5),L68*(1+'drop down lists'!$B$5))</f>
        <v>0</v>
      </c>
      <c r="N68" s="130">
        <f>IF(OR($C$5&gt;0,$C$5&lt;0),M68*(1+$C$5),M68*(1+'drop down lists'!$B$5))</f>
        <v>0</v>
      </c>
      <c r="O68" s="130">
        <f>IF(OR($C$5&gt;0,$C$5&lt;0),N68*(1+$C$5),N68*(1+'drop down lists'!$B$5))</f>
        <v>0</v>
      </c>
      <c r="P68" s="130">
        <f>IF(OR($C$5&gt;0,$C$5&lt;0),O68*(1+$C$5),O68*(1+'drop down lists'!$B$5))</f>
        <v>0</v>
      </c>
      <c r="Q68" s="130">
        <f>IF(OR($C$5&gt;0,$C$5&lt;0),P68*(1+$C$5),P68*(1+'drop down lists'!$B$5))</f>
        <v>0</v>
      </c>
      <c r="R68" s="130">
        <f>IF(OR($C$5&gt;0,$C$5&lt;0),Q68*(1+$C$5),Q68*(1+'drop down lists'!$B$5))</f>
        <v>0</v>
      </c>
      <c r="S68" s="130">
        <f>IF(OR($C$5&gt;0,$C$5&lt;0),R68*(1+$C$5),R68*(1+'drop down lists'!$B$5))</f>
        <v>0</v>
      </c>
      <c r="T68" s="130">
        <f>IF(OR($C$5&gt;0,$C$5&lt;0),S68*(1+$C$5),S68*(1+'drop down lists'!$B$5))</f>
        <v>0</v>
      </c>
      <c r="U68" s="130">
        <f>IF(OR($C$5&gt;0,$C$5&lt;0),T68*(1+$C$5),T68*(1+'drop down lists'!$B$5))</f>
        <v>0</v>
      </c>
      <c r="V68" s="130">
        <f>IF(OR($C$5&gt;0,$C$5&lt;0),U68*(1+$C$5),U68*(1+'drop down lists'!$B$5))</f>
        <v>0</v>
      </c>
      <c r="W68" s="130">
        <f>IF(OR($C$5&gt;0,$C$5&lt;0),V68*(1+$C$5),V68*(1+'drop down lists'!$B$5))</f>
        <v>0</v>
      </c>
      <c r="X68" s="130">
        <f>IF(OR($C$5&gt;0,$C$5&lt;0),W68*(1+$C$5),W68*(1+'drop down lists'!$B$5))</f>
        <v>0</v>
      </c>
      <c r="Y68" s="130">
        <f>IF(OR($C$5&gt;0,$C$5&lt;0),X68*(1+$C$5),X68*(1+'drop down lists'!$B$5))</f>
        <v>0</v>
      </c>
      <c r="Z68" s="131">
        <f>IF(OR($C$5&gt;0,$C$5&lt;0),Y68*(1+$C$5),Y68*(1+'drop down lists'!$B$5))</f>
        <v>0</v>
      </c>
    </row>
    <row r="69" spans="2:26" x14ac:dyDescent="0.25">
      <c r="B69" s="60" t="s">
        <v>95</v>
      </c>
      <c r="C69" s="61">
        <f>'raw sector data'!H62</f>
        <v>0</v>
      </c>
      <c r="D69" s="130">
        <f>IF(OR($C$5&gt;0,$C$5&lt;0),C69*(1+$C$5),C69*(1+'drop down lists'!$B$5))</f>
        <v>0</v>
      </c>
      <c r="E69" s="130">
        <f>IF(OR($C$5&gt;0,$C$5&lt;0),D69*(1+$C$5),D69*(1+'drop down lists'!$B$5))</f>
        <v>0</v>
      </c>
      <c r="F69" s="130">
        <f>IF(OR($C$5&gt;0,$C$5&lt;0),E69*(1+$C$5),E69*(1+'drop down lists'!$B$5))</f>
        <v>0</v>
      </c>
      <c r="G69" s="130">
        <f>IF(OR($C$5&gt;0,$C$5&lt;0),F69*(1+$C$5),F69*(1+'drop down lists'!$B$5))</f>
        <v>0</v>
      </c>
      <c r="H69" s="130">
        <f>IF(OR($C$5&gt;0,$C$5&lt;0),G69*(1+$C$5),G69*(1+'drop down lists'!$B$5))</f>
        <v>0</v>
      </c>
      <c r="I69" s="130">
        <f>IF(OR($C$5&gt;0,$C$5&lt;0),H69*(1+$C$5),H69*(1+'drop down lists'!$B$5))</f>
        <v>0</v>
      </c>
      <c r="J69" s="130">
        <f>IF(OR($C$5&gt;0,$C$5&lt;0),I69*(1+$C$5),I69*(1+'drop down lists'!$B$5))</f>
        <v>0</v>
      </c>
      <c r="K69" s="131">
        <f>IF(OR($C$5&gt;0,$C$5&lt;0),J69*(1+$C$5),J69*(1+'drop down lists'!$B$5))</f>
        <v>0</v>
      </c>
      <c r="L69" s="130">
        <f>IF(OR($C$5&gt;0,$C$5&lt;0),K69*(1+$C$5),K69*(1+'drop down lists'!$B$5))</f>
        <v>0</v>
      </c>
      <c r="M69" s="130">
        <f>IF(OR($C$5&gt;0,$C$5&lt;0),L69*(1+$C$5),L69*(1+'drop down lists'!$B$5))</f>
        <v>0</v>
      </c>
      <c r="N69" s="130">
        <f>IF(OR($C$5&gt;0,$C$5&lt;0),M69*(1+$C$5),M69*(1+'drop down lists'!$B$5))</f>
        <v>0</v>
      </c>
      <c r="O69" s="130">
        <f>IF(OR($C$5&gt;0,$C$5&lt;0),N69*(1+$C$5),N69*(1+'drop down lists'!$B$5))</f>
        <v>0</v>
      </c>
      <c r="P69" s="130">
        <f>IF(OR($C$5&gt;0,$C$5&lt;0),O69*(1+$C$5),O69*(1+'drop down lists'!$B$5))</f>
        <v>0</v>
      </c>
      <c r="Q69" s="130">
        <f>IF(OR($C$5&gt;0,$C$5&lt;0),P69*(1+$C$5),P69*(1+'drop down lists'!$B$5))</f>
        <v>0</v>
      </c>
      <c r="R69" s="130">
        <f>IF(OR($C$5&gt;0,$C$5&lt;0),Q69*(1+$C$5),Q69*(1+'drop down lists'!$B$5))</f>
        <v>0</v>
      </c>
      <c r="S69" s="130">
        <f>IF(OR($C$5&gt;0,$C$5&lt;0),R69*(1+$C$5),R69*(1+'drop down lists'!$B$5))</f>
        <v>0</v>
      </c>
      <c r="T69" s="130">
        <f>IF(OR($C$5&gt;0,$C$5&lt;0),S69*(1+$C$5),S69*(1+'drop down lists'!$B$5))</f>
        <v>0</v>
      </c>
      <c r="U69" s="130">
        <f>IF(OR($C$5&gt;0,$C$5&lt;0),T69*(1+$C$5),T69*(1+'drop down lists'!$B$5))</f>
        <v>0</v>
      </c>
      <c r="V69" s="130">
        <f>IF(OR($C$5&gt;0,$C$5&lt;0),U69*(1+$C$5),U69*(1+'drop down lists'!$B$5))</f>
        <v>0</v>
      </c>
      <c r="W69" s="130">
        <f>IF(OR($C$5&gt;0,$C$5&lt;0),V69*(1+$C$5),V69*(1+'drop down lists'!$B$5))</f>
        <v>0</v>
      </c>
      <c r="X69" s="130">
        <f>IF(OR($C$5&gt;0,$C$5&lt;0),W69*(1+$C$5),W69*(1+'drop down lists'!$B$5))</f>
        <v>0</v>
      </c>
      <c r="Y69" s="130">
        <f>IF(OR($C$5&gt;0,$C$5&lt;0),X69*(1+$C$5),X69*(1+'drop down lists'!$B$5))</f>
        <v>0</v>
      </c>
      <c r="Z69" s="131">
        <f>IF(OR($C$5&gt;0,$C$5&lt;0),Y69*(1+$C$5),Y69*(1+'drop down lists'!$B$5))</f>
        <v>0</v>
      </c>
    </row>
    <row r="70" spans="2:26" x14ac:dyDescent="0.25">
      <c r="B70" s="60" t="s">
        <v>96</v>
      </c>
      <c r="C70" s="61">
        <f>'raw sector data'!H63</f>
        <v>0</v>
      </c>
      <c r="D70" s="130">
        <f>IF(OR($C$5&gt;0,$C$5&lt;0),C70*(1+$C$5),C70*(1+'drop down lists'!$B$5))</f>
        <v>0</v>
      </c>
      <c r="E70" s="130">
        <f>IF(OR($C$5&gt;0,$C$5&lt;0),D70*(1+$C$5),D70*(1+'drop down lists'!$B$5))</f>
        <v>0</v>
      </c>
      <c r="F70" s="130">
        <f>IF(OR($C$5&gt;0,$C$5&lt;0),E70*(1+$C$5),E70*(1+'drop down lists'!$B$5))</f>
        <v>0</v>
      </c>
      <c r="G70" s="130">
        <f>IF(OR($C$5&gt;0,$C$5&lt;0),F70*(1+$C$5),F70*(1+'drop down lists'!$B$5))</f>
        <v>0</v>
      </c>
      <c r="H70" s="130">
        <f>IF(OR($C$5&gt;0,$C$5&lt;0),G70*(1+$C$5),G70*(1+'drop down lists'!$B$5))</f>
        <v>0</v>
      </c>
      <c r="I70" s="130">
        <f>IF(OR($C$5&gt;0,$C$5&lt;0),H70*(1+$C$5),H70*(1+'drop down lists'!$B$5))</f>
        <v>0</v>
      </c>
      <c r="J70" s="130">
        <f>IF(OR($C$5&gt;0,$C$5&lt;0),I70*(1+$C$5),I70*(1+'drop down lists'!$B$5))</f>
        <v>0</v>
      </c>
      <c r="K70" s="131">
        <f>IF(OR($C$5&gt;0,$C$5&lt;0),J70*(1+$C$5),J70*(1+'drop down lists'!$B$5))</f>
        <v>0</v>
      </c>
      <c r="L70" s="130">
        <f>IF(OR($C$5&gt;0,$C$5&lt;0),K70*(1+$C$5),K70*(1+'drop down lists'!$B$5))</f>
        <v>0</v>
      </c>
      <c r="M70" s="130">
        <f>IF(OR($C$5&gt;0,$C$5&lt;0),L70*(1+$C$5),L70*(1+'drop down lists'!$B$5))</f>
        <v>0</v>
      </c>
      <c r="N70" s="130">
        <f>IF(OR($C$5&gt;0,$C$5&lt;0),M70*(1+$C$5),M70*(1+'drop down lists'!$B$5))</f>
        <v>0</v>
      </c>
      <c r="O70" s="130">
        <f>IF(OR($C$5&gt;0,$C$5&lt;0),N70*(1+$C$5),N70*(1+'drop down lists'!$B$5))</f>
        <v>0</v>
      </c>
      <c r="P70" s="130">
        <f>IF(OR($C$5&gt;0,$C$5&lt;0),O70*(1+$C$5),O70*(1+'drop down lists'!$B$5))</f>
        <v>0</v>
      </c>
      <c r="Q70" s="130">
        <f>IF(OR($C$5&gt;0,$C$5&lt;0),P70*(1+$C$5),P70*(1+'drop down lists'!$B$5))</f>
        <v>0</v>
      </c>
      <c r="R70" s="130">
        <f>IF(OR($C$5&gt;0,$C$5&lt;0),Q70*(1+$C$5),Q70*(1+'drop down lists'!$B$5))</f>
        <v>0</v>
      </c>
      <c r="S70" s="130">
        <f>IF(OR($C$5&gt;0,$C$5&lt;0),R70*(1+$C$5),R70*(1+'drop down lists'!$B$5))</f>
        <v>0</v>
      </c>
      <c r="T70" s="130">
        <f>IF(OR($C$5&gt;0,$C$5&lt;0),S70*(1+$C$5),S70*(1+'drop down lists'!$B$5))</f>
        <v>0</v>
      </c>
      <c r="U70" s="130">
        <f>IF(OR($C$5&gt;0,$C$5&lt;0),T70*(1+$C$5),T70*(1+'drop down lists'!$B$5))</f>
        <v>0</v>
      </c>
      <c r="V70" s="130">
        <f>IF(OR($C$5&gt;0,$C$5&lt;0),U70*(1+$C$5),U70*(1+'drop down lists'!$B$5))</f>
        <v>0</v>
      </c>
      <c r="W70" s="130">
        <f>IF(OR($C$5&gt;0,$C$5&lt;0),V70*(1+$C$5),V70*(1+'drop down lists'!$B$5))</f>
        <v>0</v>
      </c>
      <c r="X70" s="130">
        <f>IF(OR($C$5&gt;0,$C$5&lt;0),W70*(1+$C$5),W70*(1+'drop down lists'!$B$5))</f>
        <v>0</v>
      </c>
      <c r="Y70" s="130">
        <f>IF(OR($C$5&gt;0,$C$5&lt;0),X70*(1+$C$5),X70*(1+'drop down lists'!$B$5))</f>
        <v>0</v>
      </c>
      <c r="Z70" s="131">
        <f>IF(OR($C$5&gt;0,$C$5&lt;0),Y70*(1+$C$5),Y70*(1+'drop down lists'!$B$5))</f>
        <v>0</v>
      </c>
    </row>
    <row r="71" spans="2:26" x14ac:dyDescent="0.25">
      <c r="B71" s="60" t="s">
        <v>97</v>
      </c>
      <c r="C71" s="61">
        <f>'raw sector data'!H64</f>
        <v>0</v>
      </c>
      <c r="D71" s="130">
        <f>IF(OR($C$5&gt;0,$C$5&lt;0),C71*(1+$C$5),C71*(1+'drop down lists'!$B$5))</f>
        <v>0</v>
      </c>
      <c r="E71" s="130">
        <f>IF(OR($C$5&gt;0,$C$5&lt;0),D71*(1+$C$5),D71*(1+'drop down lists'!$B$5))</f>
        <v>0</v>
      </c>
      <c r="F71" s="130">
        <f>IF(OR($C$5&gt;0,$C$5&lt;0),E71*(1+$C$5),E71*(1+'drop down lists'!$B$5))</f>
        <v>0</v>
      </c>
      <c r="G71" s="130">
        <f>IF(OR($C$5&gt;0,$C$5&lt;0),F71*(1+$C$5),F71*(1+'drop down lists'!$B$5))</f>
        <v>0</v>
      </c>
      <c r="H71" s="130">
        <f>IF(OR($C$5&gt;0,$C$5&lt;0),G71*(1+$C$5),G71*(1+'drop down lists'!$B$5))</f>
        <v>0</v>
      </c>
      <c r="I71" s="130">
        <f>IF(OR($C$5&gt;0,$C$5&lt;0),H71*(1+$C$5),H71*(1+'drop down lists'!$B$5))</f>
        <v>0</v>
      </c>
      <c r="J71" s="130">
        <f>IF(OR($C$5&gt;0,$C$5&lt;0),I71*(1+$C$5),I71*(1+'drop down lists'!$B$5))</f>
        <v>0</v>
      </c>
      <c r="K71" s="131">
        <f>IF(OR($C$5&gt;0,$C$5&lt;0),J71*(1+$C$5),J71*(1+'drop down lists'!$B$5))</f>
        <v>0</v>
      </c>
      <c r="L71" s="130">
        <f>IF(OR($C$5&gt;0,$C$5&lt;0),K71*(1+$C$5),K71*(1+'drop down lists'!$B$5))</f>
        <v>0</v>
      </c>
      <c r="M71" s="130">
        <f>IF(OR($C$5&gt;0,$C$5&lt;0),L71*(1+$C$5),L71*(1+'drop down lists'!$B$5))</f>
        <v>0</v>
      </c>
      <c r="N71" s="130">
        <f>IF(OR($C$5&gt;0,$C$5&lt;0),M71*(1+$C$5),M71*(1+'drop down lists'!$B$5))</f>
        <v>0</v>
      </c>
      <c r="O71" s="130">
        <f>IF(OR($C$5&gt;0,$C$5&lt;0),N71*(1+$C$5),N71*(1+'drop down lists'!$B$5))</f>
        <v>0</v>
      </c>
      <c r="P71" s="130">
        <f>IF(OR($C$5&gt;0,$C$5&lt;0),O71*(1+$C$5),O71*(1+'drop down lists'!$B$5))</f>
        <v>0</v>
      </c>
      <c r="Q71" s="130">
        <f>IF(OR($C$5&gt;0,$C$5&lt;0),P71*(1+$C$5),P71*(1+'drop down lists'!$B$5))</f>
        <v>0</v>
      </c>
      <c r="R71" s="130">
        <f>IF(OR($C$5&gt;0,$C$5&lt;0),Q71*(1+$C$5),Q71*(1+'drop down lists'!$B$5))</f>
        <v>0</v>
      </c>
      <c r="S71" s="130">
        <f>IF(OR($C$5&gt;0,$C$5&lt;0),R71*(1+$C$5),R71*(1+'drop down lists'!$B$5))</f>
        <v>0</v>
      </c>
      <c r="T71" s="130">
        <f>IF(OR($C$5&gt;0,$C$5&lt;0),S71*(1+$C$5),S71*(1+'drop down lists'!$B$5))</f>
        <v>0</v>
      </c>
      <c r="U71" s="130">
        <f>IF(OR($C$5&gt;0,$C$5&lt;0),T71*(1+$C$5),T71*(1+'drop down lists'!$B$5))</f>
        <v>0</v>
      </c>
      <c r="V71" s="130">
        <f>IF(OR($C$5&gt;0,$C$5&lt;0),U71*(1+$C$5),U71*(1+'drop down lists'!$B$5))</f>
        <v>0</v>
      </c>
      <c r="W71" s="130">
        <f>IF(OR($C$5&gt;0,$C$5&lt;0),V71*(1+$C$5),V71*(1+'drop down lists'!$B$5))</f>
        <v>0</v>
      </c>
      <c r="X71" s="130">
        <f>IF(OR($C$5&gt;0,$C$5&lt;0),W71*(1+$C$5),W71*(1+'drop down lists'!$B$5))</f>
        <v>0</v>
      </c>
      <c r="Y71" s="130">
        <f>IF(OR($C$5&gt;0,$C$5&lt;0),X71*(1+$C$5),X71*(1+'drop down lists'!$B$5))</f>
        <v>0</v>
      </c>
      <c r="Z71" s="131">
        <f>IF(OR($C$5&gt;0,$C$5&lt;0),Y71*(1+$C$5),Y71*(1+'drop down lists'!$B$5))</f>
        <v>0</v>
      </c>
    </row>
    <row r="72" spans="2:26" x14ac:dyDescent="0.25">
      <c r="B72" s="60" t="s">
        <v>98</v>
      </c>
      <c r="C72" s="61">
        <f>'raw sector data'!H65</f>
        <v>0</v>
      </c>
      <c r="D72" s="130">
        <f>IF(OR($C$5&gt;0,$C$5&lt;0),C72*(1+$C$5),C72*(1+'drop down lists'!$B$5))</f>
        <v>0</v>
      </c>
      <c r="E72" s="130">
        <f>IF(OR($C$5&gt;0,$C$5&lt;0),D72*(1+$C$5),D72*(1+'drop down lists'!$B$5))</f>
        <v>0</v>
      </c>
      <c r="F72" s="130">
        <f>IF(OR($C$5&gt;0,$C$5&lt;0),E72*(1+$C$5),E72*(1+'drop down lists'!$B$5))</f>
        <v>0</v>
      </c>
      <c r="G72" s="130">
        <f>IF(OR($C$5&gt;0,$C$5&lt;0),F72*(1+$C$5),F72*(1+'drop down lists'!$B$5))</f>
        <v>0</v>
      </c>
      <c r="H72" s="130">
        <f>IF(OR($C$5&gt;0,$C$5&lt;0),G72*(1+$C$5),G72*(1+'drop down lists'!$B$5))</f>
        <v>0</v>
      </c>
      <c r="I72" s="130">
        <f>IF(OR($C$5&gt;0,$C$5&lt;0),H72*(1+$C$5),H72*(1+'drop down lists'!$B$5))</f>
        <v>0</v>
      </c>
      <c r="J72" s="130">
        <f>IF(OR($C$5&gt;0,$C$5&lt;0),I72*(1+$C$5),I72*(1+'drop down lists'!$B$5))</f>
        <v>0</v>
      </c>
      <c r="K72" s="131">
        <f>IF(OR($C$5&gt;0,$C$5&lt;0),J72*(1+$C$5),J72*(1+'drop down lists'!$B$5))</f>
        <v>0</v>
      </c>
      <c r="L72" s="130">
        <f>IF(OR($C$5&gt;0,$C$5&lt;0),K72*(1+$C$5),K72*(1+'drop down lists'!$B$5))</f>
        <v>0</v>
      </c>
      <c r="M72" s="130">
        <f>IF(OR($C$5&gt;0,$C$5&lt;0),L72*(1+$C$5),L72*(1+'drop down lists'!$B$5))</f>
        <v>0</v>
      </c>
      <c r="N72" s="130">
        <f>IF(OR($C$5&gt;0,$C$5&lt;0),M72*(1+$C$5),M72*(1+'drop down lists'!$B$5))</f>
        <v>0</v>
      </c>
      <c r="O72" s="130">
        <f>IF(OR($C$5&gt;0,$C$5&lt;0),N72*(1+$C$5),N72*(1+'drop down lists'!$B$5))</f>
        <v>0</v>
      </c>
      <c r="P72" s="130">
        <f>IF(OR($C$5&gt;0,$C$5&lt;0),O72*(1+$C$5),O72*(1+'drop down lists'!$B$5))</f>
        <v>0</v>
      </c>
      <c r="Q72" s="130">
        <f>IF(OR($C$5&gt;0,$C$5&lt;0),P72*(1+$C$5),P72*(1+'drop down lists'!$B$5))</f>
        <v>0</v>
      </c>
      <c r="R72" s="130">
        <f>IF(OR($C$5&gt;0,$C$5&lt;0),Q72*(1+$C$5),Q72*(1+'drop down lists'!$B$5))</f>
        <v>0</v>
      </c>
      <c r="S72" s="130">
        <f>IF(OR($C$5&gt;0,$C$5&lt;0),R72*(1+$C$5),R72*(1+'drop down lists'!$B$5))</f>
        <v>0</v>
      </c>
      <c r="T72" s="130">
        <f>IF(OR($C$5&gt;0,$C$5&lt;0),S72*(1+$C$5),S72*(1+'drop down lists'!$B$5))</f>
        <v>0</v>
      </c>
      <c r="U72" s="130">
        <f>IF(OR($C$5&gt;0,$C$5&lt;0),T72*(1+$C$5),T72*(1+'drop down lists'!$B$5))</f>
        <v>0</v>
      </c>
      <c r="V72" s="130">
        <f>IF(OR($C$5&gt;0,$C$5&lt;0),U72*(1+$C$5),U72*(1+'drop down lists'!$B$5))</f>
        <v>0</v>
      </c>
      <c r="W72" s="130">
        <f>IF(OR($C$5&gt;0,$C$5&lt;0),V72*(1+$C$5),V72*(1+'drop down lists'!$B$5))</f>
        <v>0</v>
      </c>
      <c r="X72" s="130">
        <f>IF(OR($C$5&gt;0,$C$5&lt;0),W72*(1+$C$5),W72*(1+'drop down lists'!$B$5))</f>
        <v>0</v>
      </c>
      <c r="Y72" s="130">
        <f>IF(OR($C$5&gt;0,$C$5&lt;0),X72*(1+$C$5),X72*(1+'drop down lists'!$B$5))</f>
        <v>0</v>
      </c>
      <c r="Z72" s="131">
        <f>IF(OR($C$5&gt;0,$C$5&lt;0),Y72*(1+$C$5),Y72*(1+'drop down lists'!$B$5))</f>
        <v>0</v>
      </c>
    </row>
    <row r="73" spans="2:26" x14ac:dyDescent="0.25">
      <c r="B73" s="60" t="s">
        <v>99</v>
      </c>
      <c r="C73" s="61">
        <f>'raw sector data'!H66</f>
        <v>0</v>
      </c>
      <c r="D73" s="130">
        <f>IF(OR($C$5&gt;0,$C$5&lt;0),C73*(1+$C$5),C73*(1+'drop down lists'!$B$5))</f>
        <v>0</v>
      </c>
      <c r="E73" s="130">
        <f>IF(OR($C$5&gt;0,$C$5&lt;0),D73*(1+$C$5),D73*(1+'drop down lists'!$B$5))</f>
        <v>0</v>
      </c>
      <c r="F73" s="130">
        <f>IF(OR($C$5&gt;0,$C$5&lt;0),E73*(1+$C$5),E73*(1+'drop down lists'!$B$5))</f>
        <v>0</v>
      </c>
      <c r="G73" s="130">
        <f>IF(OR($C$5&gt;0,$C$5&lt;0),F73*(1+$C$5),F73*(1+'drop down lists'!$B$5))</f>
        <v>0</v>
      </c>
      <c r="H73" s="130">
        <f>IF(OR($C$5&gt;0,$C$5&lt;0),G73*(1+$C$5),G73*(1+'drop down lists'!$B$5))</f>
        <v>0</v>
      </c>
      <c r="I73" s="130">
        <f>IF(OR($C$5&gt;0,$C$5&lt;0),H73*(1+$C$5),H73*(1+'drop down lists'!$B$5))</f>
        <v>0</v>
      </c>
      <c r="J73" s="130">
        <f>IF(OR($C$5&gt;0,$C$5&lt;0),I73*(1+$C$5),I73*(1+'drop down lists'!$B$5))</f>
        <v>0</v>
      </c>
      <c r="K73" s="131">
        <f>IF(OR($C$5&gt;0,$C$5&lt;0),J73*(1+$C$5),J73*(1+'drop down lists'!$B$5))</f>
        <v>0</v>
      </c>
      <c r="L73" s="130">
        <f>IF(OR($C$5&gt;0,$C$5&lt;0),K73*(1+$C$5),K73*(1+'drop down lists'!$B$5))</f>
        <v>0</v>
      </c>
      <c r="M73" s="130">
        <f>IF(OR($C$5&gt;0,$C$5&lt;0),L73*(1+$C$5),L73*(1+'drop down lists'!$B$5))</f>
        <v>0</v>
      </c>
      <c r="N73" s="130">
        <f>IF(OR($C$5&gt;0,$C$5&lt;0),M73*(1+$C$5),M73*(1+'drop down lists'!$B$5))</f>
        <v>0</v>
      </c>
      <c r="O73" s="130">
        <f>IF(OR($C$5&gt;0,$C$5&lt;0),N73*(1+$C$5),N73*(1+'drop down lists'!$B$5))</f>
        <v>0</v>
      </c>
      <c r="P73" s="130">
        <f>IF(OR($C$5&gt;0,$C$5&lt;0),O73*(1+$C$5),O73*(1+'drop down lists'!$B$5))</f>
        <v>0</v>
      </c>
      <c r="Q73" s="130">
        <f>IF(OR($C$5&gt;0,$C$5&lt;0),P73*(1+$C$5),P73*(1+'drop down lists'!$B$5))</f>
        <v>0</v>
      </c>
      <c r="R73" s="130">
        <f>IF(OR($C$5&gt;0,$C$5&lt;0),Q73*(1+$C$5),Q73*(1+'drop down lists'!$B$5))</f>
        <v>0</v>
      </c>
      <c r="S73" s="130">
        <f>IF(OR($C$5&gt;0,$C$5&lt;0),R73*(1+$C$5),R73*(1+'drop down lists'!$B$5))</f>
        <v>0</v>
      </c>
      <c r="T73" s="130">
        <f>IF(OR($C$5&gt;0,$C$5&lt;0),S73*(1+$C$5),S73*(1+'drop down lists'!$B$5))</f>
        <v>0</v>
      </c>
      <c r="U73" s="130">
        <f>IF(OR($C$5&gt;0,$C$5&lt;0),T73*(1+$C$5),T73*(1+'drop down lists'!$B$5))</f>
        <v>0</v>
      </c>
      <c r="V73" s="130">
        <f>IF(OR($C$5&gt;0,$C$5&lt;0),U73*(1+$C$5),U73*(1+'drop down lists'!$B$5))</f>
        <v>0</v>
      </c>
      <c r="W73" s="130">
        <f>IF(OR($C$5&gt;0,$C$5&lt;0),V73*(1+$C$5),V73*(1+'drop down lists'!$B$5))</f>
        <v>0</v>
      </c>
      <c r="X73" s="130">
        <f>IF(OR($C$5&gt;0,$C$5&lt;0),W73*(1+$C$5),W73*(1+'drop down lists'!$B$5))</f>
        <v>0</v>
      </c>
      <c r="Y73" s="130">
        <f>IF(OR($C$5&gt;0,$C$5&lt;0),X73*(1+$C$5),X73*(1+'drop down lists'!$B$5))</f>
        <v>0</v>
      </c>
      <c r="Z73" s="131">
        <f>IF(OR($C$5&gt;0,$C$5&lt;0),Y73*(1+$C$5),Y73*(1+'drop down lists'!$B$5))</f>
        <v>0</v>
      </c>
    </row>
    <row r="74" spans="2:26" x14ac:dyDescent="0.25">
      <c r="B74" s="60" t="s">
        <v>100</v>
      </c>
      <c r="C74" s="61">
        <f>'raw sector data'!H67</f>
        <v>0</v>
      </c>
      <c r="D74" s="130">
        <f>IF(OR($C$5&gt;0,$C$5&lt;0),C74*(1+$C$5),C74*(1+'drop down lists'!$B$5))</f>
        <v>0</v>
      </c>
      <c r="E74" s="130">
        <f>IF(OR($C$5&gt;0,$C$5&lt;0),D74*(1+$C$5),D74*(1+'drop down lists'!$B$5))</f>
        <v>0</v>
      </c>
      <c r="F74" s="130">
        <f>IF(OR($C$5&gt;0,$C$5&lt;0),E74*(1+$C$5),E74*(1+'drop down lists'!$B$5))</f>
        <v>0</v>
      </c>
      <c r="G74" s="130">
        <f>IF(OR($C$5&gt;0,$C$5&lt;0),F74*(1+$C$5),F74*(1+'drop down lists'!$B$5))</f>
        <v>0</v>
      </c>
      <c r="H74" s="130">
        <f>IF(OR($C$5&gt;0,$C$5&lt;0),G74*(1+$C$5),G74*(1+'drop down lists'!$B$5))</f>
        <v>0</v>
      </c>
      <c r="I74" s="130">
        <f>IF(OR($C$5&gt;0,$C$5&lt;0),H74*(1+$C$5),H74*(1+'drop down lists'!$B$5))</f>
        <v>0</v>
      </c>
      <c r="J74" s="130">
        <f>IF(OR($C$5&gt;0,$C$5&lt;0),I74*(1+$C$5),I74*(1+'drop down lists'!$B$5))</f>
        <v>0</v>
      </c>
      <c r="K74" s="131">
        <f>IF(OR($C$5&gt;0,$C$5&lt;0),J74*(1+$C$5),J74*(1+'drop down lists'!$B$5))</f>
        <v>0</v>
      </c>
      <c r="L74" s="130">
        <f>IF(OR($C$5&gt;0,$C$5&lt;0),K74*(1+$C$5),K74*(1+'drop down lists'!$B$5))</f>
        <v>0</v>
      </c>
      <c r="M74" s="130">
        <f>IF(OR($C$5&gt;0,$C$5&lt;0),L74*(1+$C$5),L74*(1+'drop down lists'!$B$5))</f>
        <v>0</v>
      </c>
      <c r="N74" s="130">
        <f>IF(OR($C$5&gt;0,$C$5&lt;0),M74*(1+$C$5),M74*(1+'drop down lists'!$B$5))</f>
        <v>0</v>
      </c>
      <c r="O74" s="130">
        <f>IF(OR($C$5&gt;0,$C$5&lt;0),N74*(1+$C$5),N74*(1+'drop down lists'!$B$5))</f>
        <v>0</v>
      </c>
      <c r="P74" s="130">
        <f>IF(OR($C$5&gt;0,$C$5&lt;0),O74*(1+$C$5),O74*(1+'drop down lists'!$B$5))</f>
        <v>0</v>
      </c>
      <c r="Q74" s="130">
        <f>IF(OR($C$5&gt;0,$C$5&lt;0),P74*(1+$C$5),P74*(1+'drop down lists'!$B$5))</f>
        <v>0</v>
      </c>
      <c r="R74" s="130">
        <f>IF(OR($C$5&gt;0,$C$5&lt;0),Q74*(1+$C$5),Q74*(1+'drop down lists'!$B$5))</f>
        <v>0</v>
      </c>
      <c r="S74" s="130">
        <f>IF(OR($C$5&gt;0,$C$5&lt;0),R74*(1+$C$5),R74*(1+'drop down lists'!$B$5))</f>
        <v>0</v>
      </c>
      <c r="T74" s="130">
        <f>IF(OR($C$5&gt;0,$C$5&lt;0),S74*(1+$C$5),S74*(1+'drop down lists'!$B$5))</f>
        <v>0</v>
      </c>
      <c r="U74" s="130">
        <f>IF(OR($C$5&gt;0,$C$5&lt;0),T74*(1+$C$5),T74*(1+'drop down lists'!$B$5))</f>
        <v>0</v>
      </c>
      <c r="V74" s="130">
        <f>IF(OR($C$5&gt;0,$C$5&lt;0),U74*(1+$C$5),U74*(1+'drop down lists'!$B$5))</f>
        <v>0</v>
      </c>
      <c r="W74" s="130">
        <f>IF(OR($C$5&gt;0,$C$5&lt;0),V74*(1+$C$5),V74*(1+'drop down lists'!$B$5))</f>
        <v>0</v>
      </c>
      <c r="X74" s="130">
        <f>IF(OR($C$5&gt;0,$C$5&lt;0),W74*(1+$C$5),W74*(1+'drop down lists'!$B$5))</f>
        <v>0</v>
      </c>
      <c r="Y74" s="130">
        <f>IF(OR($C$5&gt;0,$C$5&lt;0),X74*(1+$C$5),X74*(1+'drop down lists'!$B$5))</f>
        <v>0</v>
      </c>
      <c r="Z74" s="131">
        <f>IF(OR($C$5&gt;0,$C$5&lt;0),Y74*(1+$C$5),Y74*(1+'drop down lists'!$B$5))</f>
        <v>0</v>
      </c>
    </row>
    <row r="75" spans="2:26" x14ac:dyDescent="0.25">
      <c r="B75" s="60" t="s">
        <v>101</v>
      </c>
      <c r="C75" s="61">
        <f>'raw sector data'!H68</f>
        <v>0</v>
      </c>
      <c r="D75" s="130">
        <f>IF(OR($C$5&gt;0,$C$5&lt;0),C75*(1+$C$5),C75*(1+'drop down lists'!$B$5))</f>
        <v>0</v>
      </c>
      <c r="E75" s="130">
        <f>IF(OR($C$5&gt;0,$C$5&lt;0),D75*(1+$C$5),D75*(1+'drop down lists'!$B$5))</f>
        <v>0</v>
      </c>
      <c r="F75" s="130">
        <f>IF(OR($C$5&gt;0,$C$5&lt;0),E75*(1+$C$5),E75*(1+'drop down lists'!$B$5))</f>
        <v>0</v>
      </c>
      <c r="G75" s="130">
        <f>IF(OR($C$5&gt;0,$C$5&lt;0),F75*(1+$C$5),F75*(1+'drop down lists'!$B$5))</f>
        <v>0</v>
      </c>
      <c r="H75" s="130">
        <f>IF(OR($C$5&gt;0,$C$5&lt;0),G75*(1+$C$5),G75*(1+'drop down lists'!$B$5))</f>
        <v>0</v>
      </c>
      <c r="I75" s="130">
        <f>IF(OR($C$5&gt;0,$C$5&lt;0),H75*(1+$C$5),H75*(1+'drop down lists'!$B$5))</f>
        <v>0</v>
      </c>
      <c r="J75" s="130">
        <f>IF(OR($C$5&gt;0,$C$5&lt;0),I75*(1+$C$5),I75*(1+'drop down lists'!$B$5))</f>
        <v>0</v>
      </c>
      <c r="K75" s="131">
        <f>IF(OR($C$5&gt;0,$C$5&lt;0),J75*(1+$C$5),J75*(1+'drop down lists'!$B$5))</f>
        <v>0</v>
      </c>
      <c r="L75" s="130">
        <f>IF(OR($C$5&gt;0,$C$5&lt;0),K75*(1+$C$5),K75*(1+'drop down lists'!$B$5))</f>
        <v>0</v>
      </c>
      <c r="M75" s="130">
        <f>IF(OR($C$5&gt;0,$C$5&lt;0),L75*(1+$C$5),L75*(1+'drop down lists'!$B$5))</f>
        <v>0</v>
      </c>
      <c r="N75" s="130">
        <f>IF(OR($C$5&gt;0,$C$5&lt;0),M75*(1+$C$5),M75*(1+'drop down lists'!$B$5))</f>
        <v>0</v>
      </c>
      <c r="O75" s="130">
        <f>IF(OR($C$5&gt;0,$C$5&lt;0),N75*(1+$C$5),N75*(1+'drop down lists'!$B$5))</f>
        <v>0</v>
      </c>
      <c r="P75" s="130">
        <f>IF(OR($C$5&gt;0,$C$5&lt;0),O75*(1+$C$5),O75*(1+'drop down lists'!$B$5))</f>
        <v>0</v>
      </c>
      <c r="Q75" s="130">
        <f>IF(OR($C$5&gt;0,$C$5&lt;0),P75*(1+$C$5),P75*(1+'drop down lists'!$B$5))</f>
        <v>0</v>
      </c>
      <c r="R75" s="130">
        <f>IF(OR($C$5&gt;0,$C$5&lt;0),Q75*(1+$C$5),Q75*(1+'drop down lists'!$B$5))</f>
        <v>0</v>
      </c>
      <c r="S75" s="130">
        <f>IF(OR($C$5&gt;0,$C$5&lt;0),R75*(1+$C$5),R75*(1+'drop down lists'!$B$5))</f>
        <v>0</v>
      </c>
      <c r="T75" s="130">
        <f>IF(OR($C$5&gt;0,$C$5&lt;0),S75*(1+$C$5),S75*(1+'drop down lists'!$B$5))</f>
        <v>0</v>
      </c>
      <c r="U75" s="130">
        <f>IF(OR($C$5&gt;0,$C$5&lt;0),T75*(1+$C$5),T75*(1+'drop down lists'!$B$5))</f>
        <v>0</v>
      </c>
      <c r="V75" s="130">
        <f>IF(OR($C$5&gt;0,$C$5&lt;0),U75*(1+$C$5),U75*(1+'drop down lists'!$B$5))</f>
        <v>0</v>
      </c>
      <c r="W75" s="130">
        <f>IF(OR($C$5&gt;0,$C$5&lt;0),V75*(1+$C$5),V75*(1+'drop down lists'!$B$5))</f>
        <v>0</v>
      </c>
      <c r="X75" s="130">
        <f>IF(OR($C$5&gt;0,$C$5&lt;0),W75*(1+$C$5),W75*(1+'drop down lists'!$B$5))</f>
        <v>0</v>
      </c>
      <c r="Y75" s="130">
        <f>IF(OR($C$5&gt;0,$C$5&lt;0),X75*(1+$C$5),X75*(1+'drop down lists'!$B$5))</f>
        <v>0</v>
      </c>
      <c r="Z75" s="131">
        <f>IF(OR($C$5&gt;0,$C$5&lt;0),Y75*(1+$C$5),Y75*(1+'drop down lists'!$B$5))</f>
        <v>0</v>
      </c>
    </row>
    <row r="76" spans="2:26" x14ac:dyDescent="0.25">
      <c r="B76" s="60" t="s">
        <v>102</v>
      </c>
      <c r="C76" s="61">
        <f>'raw sector data'!H69</f>
        <v>0</v>
      </c>
      <c r="D76" s="130">
        <f>IF(OR($C$5&gt;0,$C$5&lt;0),C76*(1+$C$5),C76*(1+'drop down lists'!$B$5))</f>
        <v>0</v>
      </c>
      <c r="E76" s="130">
        <f>IF(OR($C$5&gt;0,$C$5&lt;0),D76*(1+$C$5),D76*(1+'drop down lists'!$B$5))</f>
        <v>0</v>
      </c>
      <c r="F76" s="130">
        <f>IF(OR($C$5&gt;0,$C$5&lt;0),E76*(1+$C$5),E76*(1+'drop down lists'!$B$5))</f>
        <v>0</v>
      </c>
      <c r="G76" s="130">
        <f>IF(OR($C$5&gt;0,$C$5&lt;0),F76*(1+$C$5),F76*(1+'drop down lists'!$B$5))</f>
        <v>0</v>
      </c>
      <c r="H76" s="130">
        <f>IF(OR($C$5&gt;0,$C$5&lt;0),G76*(1+$C$5),G76*(1+'drop down lists'!$B$5))</f>
        <v>0</v>
      </c>
      <c r="I76" s="130">
        <f>IF(OR($C$5&gt;0,$C$5&lt;0),H76*(1+$C$5),H76*(1+'drop down lists'!$B$5))</f>
        <v>0</v>
      </c>
      <c r="J76" s="130">
        <f>IF(OR($C$5&gt;0,$C$5&lt;0),I76*(1+$C$5),I76*(1+'drop down lists'!$B$5))</f>
        <v>0</v>
      </c>
      <c r="K76" s="131">
        <f>IF(OR($C$5&gt;0,$C$5&lt;0),J76*(1+$C$5),J76*(1+'drop down lists'!$B$5))</f>
        <v>0</v>
      </c>
      <c r="L76" s="130">
        <f>IF(OR($C$5&gt;0,$C$5&lt;0),K76*(1+$C$5),K76*(1+'drop down lists'!$B$5))</f>
        <v>0</v>
      </c>
      <c r="M76" s="130">
        <f>IF(OR($C$5&gt;0,$C$5&lt;0),L76*(1+$C$5),L76*(1+'drop down lists'!$B$5))</f>
        <v>0</v>
      </c>
      <c r="N76" s="130">
        <f>IF(OR($C$5&gt;0,$C$5&lt;0),M76*(1+$C$5),M76*(1+'drop down lists'!$B$5))</f>
        <v>0</v>
      </c>
      <c r="O76" s="130">
        <f>IF(OR($C$5&gt;0,$C$5&lt;0),N76*(1+$C$5),N76*(1+'drop down lists'!$B$5))</f>
        <v>0</v>
      </c>
      <c r="P76" s="130">
        <f>IF(OR($C$5&gt;0,$C$5&lt;0),O76*(1+$C$5),O76*(1+'drop down lists'!$B$5))</f>
        <v>0</v>
      </c>
      <c r="Q76" s="130">
        <f>IF(OR($C$5&gt;0,$C$5&lt;0),P76*(1+$C$5),P76*(1+'drop down lists'!$B$5))</f>
        <v>0</v>
      </c>
      <c r="R76" s="130">
        <f>IF(OR($C$5&gt;0,$C$5&lt;0),Q76*(1+$C$5),Q76*(1+'drop down lists'!$B$5))</f>
        <v>0</v>
      </c>
      <c r="S76" s="130">
        <f>IF(OR($C$5&gt;0,$C$5&lt;0),R76*(1+$C$5),R76*(1+'drop down lists'!$B$5))</f>
        <v>0</v>
      </c>
      <c r="T76" s="130">
        <f>IF(OR($C$5&gt;0,$C$5&lt;0),S76*(1+$C$5),S76*(1+'drop down lists'!$B$5))</f>
        <v>0</v>
      </c>
      <c r="U76" s="130">
        <f>IF(OR($C$5&gt;0,$C$5&lt;0),T76*(1+$C$5),T76*(1+'drop down lists'!$B$5))</f>
        <v>0</v>
      </c>
      <c r="V76" s="130">
        <f>IF(OR($C$5&gt;0,$C$5&lt;0),U76*(1+$C$5),U76*(1+'drop down lists'!$B$5))</f>
        <v>0</v>
      </c>
      <c r="W76" s="130">
        <f>IF(OR($C$5&gt;0,$C$5&lt;0),V76*(1+$C$5),V76*(1+'drop down lists'!$B$5))</f>
        <v>0</v>
      </c>
      <c r="X76" s="130">
        <f>IF(OR($C$5&gt;0,$C$5&lt;0),W76*(1+$C$5),W76*(1+'drop down lists'!$B$5))</f>
        <v>0</v>
      </c>
      <c r="Y76" s="130">
        <f>IF(OR($C$5&gt;0,$C$5&lt;0),X76*(1+$C$5),X76*(1+'drop down lists'!$B$5))</f>
        <v>0</v>
      </c>
      <c r="Z76" s="131">
        <f>IF(OR($C$5&gt;0,$C$5&lt;0),Y76*(1+$C$5),Y76*(1+'drop down lists'!$B$5))</f>
        <v>0</v>
      </c>
    </row>
    <row r="77" spans="2:26" x14ac:dyDescent="0.25">
      <c r="B77" s="60" t="s">
        <v>103</v>
      </c>
      <c r="C77" s="61">
        <f>'raw sector data'!H70</f>
        <v>0</v>
      </c>
      <c r="D77" s="130">
        <f>IF(OR($C$5&gt;0,$C$5&lt;0),C77*(1+$C$5),C77*(1+'drop down lists'!$B$5))</f>
        <v>0</v>
      </c>
      <c r="E77" s="130">
        <f>IF(OR($C$5&gt;0,$C$5&lt;0),D77*(1+$C$5),D77*(1+'drop down lists'!$B$5))</f>
        <v>0</v>
      </c>
      <c r="F77" s="130">
        <f>IF(OR($C$5&gt;0,$C$5&lt;0),E77*(1+$C$5),E77*(1+'drop down lists'!$B$5))</f>
        <v>0</v>
      </c>
      <c r="G77" s="130">
        <f>IF(OR($C$5&gt;0,$C$5&lt;0),F77*(1+$C$5),F77*(1+'drop down lists'!$B$5))</f>
        <v>0</v>
      </c>
      <c r="H77" s="130">
        <f>IF(OR($C$5&gt;0,$C$5&lt;0),G77*(1+$C$5),G77*(1+'drop down lists'!$B$5))</f>
        <v>0</v>
      </c>
      <c r="I77" s="130">
        <f>IF(OR($C$5&gt;0,$C$5&lt;0),H77*(1+$C$5),H77*(1+'drop down lists'!$B$5))</f>
        <v>0</v>
      </c>
      <c r="J77" s="130">
        <f>IF(OR($C$5&gt;0,$C$5&lt;0),I77*(1+$C$5),I77*(1+'drop down lists'!$B$5))</f>
        <v>0</v>
      </c>
      <c r="K77" s="131">
        <f>IF(OR($C$5&gt;0,$C$5&lt;0),J77*(1+$C$5),J77*(1+'drop down lists'!$B$5))</f>
        <v>0</v>
      </c>
      <c r="L77" s="130">
        <f>IF(OR($C$5&gt;0,$C$5&lt;0),K77*(1+$C$5),K77*(1+'drop down lists'!$B$5))</f>
        <v>0</v>
      </c>
      <c r="M77" s="130">
        <f>IF(OR($C$5&gt;0,$C$5&lt;0),L77*(1+$C$5),L77*(1+'drop down lists'!$B$5))</f>
        <v>0</v>
      </c>
      <c r="N77" s="130">
        <f>IF(OR($C$5&gt;0,$C$5&lt;0),M77*(1+$C$5),M77*(1+'drop down lists'!$B$5))</f>
        <v>0</v>
      </c>
      <c r="O77" s="130">
        <f>IF(OR($C$5&gt;0,$C$5&lt;0),N77*(1+$C$5),N77*(1+'drop down lists'!$B$5))</f>
        <v>0</v>
      </c>
      <c r="P77" s="130">
        <f>IF(OR($C$5&gt;0,$C$5&lt;0),O77*(1+$C$5),O77*(1+'drop down lists'!$B$5))</f>
        <v>0</v>
      </c>
      <c r="Q77" s="130">
        <f>IF(OR($C$5&gt;0,$C$5&lt;0),P77*(1+$C$5),P77*(1+'drop down lists'!$B$5))</f>
        <v>0</v>
      </c>
      <c r="R77" s="130">
        <f>IF(OR($C$5&gt;0,$C$5&lt;0),Q77*(1+$C$5),Q77*(1+'drop down lists'!$B$5))</f>
        <v>0</v>
      </c>
      <c r="S77" s="130">
        <f>IF(OR($C$5&gt;0,$C$5&lt;0),R77*(1+$C$5),R77*(1+'drop down lists'!$B$5))</f>
        <v>0</v>
      </c>
      <c r="T77" s="130">
        <f>IF(OR($C$5&gt;0,$C$5&lt;0),S77*(1+$C$5),S77*(1+'drop down lists'!$B$5))</f>
        <v>0</v>
      </c>
      <c r="U77" s="130">
        <f>IF(OR($C$5&gt;0,$C$5&lt;0),T77*(1+$C$5),T77*(1+'drop down lists'!$B$5))</f>
        <v>0</v>
      </c>
      <c r="V77" s="130">
        <f>IF(OR($C$5&gt;0,$C$5&lt;0),U77*(1+$C$5),U77*(1+'drop down lists'!$B$5))</f>
        <v>0</v>
      </c>
      <c r="W77" s="130">
        <f>IF(OR($C$5&gt;0,$C$5&lt;0),V77*(1+$C$5),V77*(1+'drop down lists'!$B$5))</f>
        <v>0</v>
      </c>
      <c r="X77" s="130">
        <f>IF(OR($C$5&gt;0,$C$5&lt;0),W77*(1+$C$5),W77*(1+'drop down lists'!$B$5))</f>
        <v>0</v>
      </c>
      <c r="Y77" s="130">
        <f>IF(OR($C$5&gt;0,$C$5&lt;0),X77*(1+$C$5),X77*(1+'drop down lists'!$B$5))</f>
        <v>0</v>
      </c>
      <c r="Z77" s="131">
        <f>IF(OR($C$5&gt;0,$C$5&lt;0),Y77*(1+$C$5),Y77*(1+'drop down lists'!$B$5))</f>
        <v>0</v>
      </c>
    </row>
    <row r="78" spans="2:26" x14ac:dyDescent="0.25">
      <c r="B78" s="60" t="s">
        <v>104</v>
      </c>
      <c r="C78" s="61">
        <f>'raw sector data'!H71</f>
        <v>0</v>
      </c>
      <c r="D78" s="130">
        <f>IF(OR($C$5&gt;0,$C$5&lt;0),C78*(1+$C$5),C78*(1+'drop down lists'!$B$5))</f>
        <v>0</v>
      </c>
      <c r="E78" s="130">
        <f>IF(OR($C$5&gt;0,$C$5&lt;0),D78*(1+$C$5),D78*(1+'drop down lists'!$B$5))</f>
        <v>0</v>
      </c>
      <c r="F78" s="130">
        <f>IF(OR($C$5&gt;0,$C$5&lt;0),E78*(1+$C$5),E78*(1+'drop down lists'!$B$5))</f>
        <v>0</v>
      </c>
      <c r="G78" s="130">
        <f>IF(OR($C$5&gt;0,$C$5&lt;0),F78*(1+$C$5),F78*(1+'drop down lists'!$B$5))</f>
        <v>0</v>
      </c>
      <c r="H78" s="130">
        <f>IF(OR($C$5&gt;0,$C$5&lt;0),G78*(1+$C$5),G78*(1+'drop down lists'!$B$5))</f>
        <v>0</v>
      </c>
      <c r="I78" s="130">
        <f>IF(OR($C$5&gt;0,$C$5&lt;0),H78*(1+$C$5),H78*(1+'drop down lists'!$B$5))</f>
        <v>0</v>
      </c>
      <c r="J78" s="130">
        <f>IF(OR($C$5&gt;0,$C$5&lt;0),I78*(1+$C$5),I78*(1+'drop down lists'!$B$5))</f>
        <v>0</v>
      </c>
      <c r="K78" s="131">
        <f>IF(OR($C$5&gt;0,$C$5&lt;0),J78*(1+$C$5),J78*(1+'drop down lists'!$B$5))</f>
        <v>0</v>
      </c>
      <c r="L78" s="130">
        <f>IF(OR($C$5&gt;0,$C$5&lt;0),K78*(1+$C$5),K78*(1+'drop down lists'!$B$5))</f>
        <v>0</v>
      </c>
      <c r="M78" s="130">
        <f>IF(OR($C$5&gt;0,$C$5&lt;0),L78*(1+$C$5),L78*(1+'drop down lists'!$B$5))</f>
        <v>0</v>
      </c>
      <c r="N78" s="130">
        <f>IF(OR($C$5&gt;0,$C$5&lt;0),M78*(1+$C$5),M78*(1+'drop down lists'!$B$5))</f>
        <v>0</v>
      </c>
      <c r="O78" s="130">
        <f>IF(OR($C$5&gt;0,$C$5&lt;0),N78*(1+$C$5),N78*(1+'drop down lists'!$B$5))</f>
        <v>0</v>
      </c>
      <c r="P78" s="130">
        <f>IF(OR($C$5&gt;0,$C$5&lt;0),O78*(1+$C$5),O78*(1+'drop down lists'!$B$5))</f>
        <v>0</v>
      </c>
      <c r="Q78" s="130">
        <f>IF(OR($C$5&gt;0,$C$5&lt;0),P78*(1+$C$5),P78*(1+'drop down lists'!$B$5))</f>
        <v>0</v>
      </c>
      <c r="R78" s="130">
        <f>IF(OR($C$5&gt;0,$C$5&lt;0),Q78*(1+$C$5),Q78*(1+'drop down lists'!$B$5))</f>
        <v>0</v>
      </c>
      <c r="S78" s="130">
        <f>IF(OR($C$5&gt;0,$C$5&lt;0),R78*(1+$C$5),R78*(1+'drop down lists'!$B$5))</f>
        <v>0</v>
      </c>
      <c r="T78" s="130">
        <f>IF(OR($C$5&gt;0,$C$5&lt;0),S78*(1+$C$5),S78*(1+'drop down lists'!$B$5))</f>
        <v>0</v>
      </c>
      <c r="U78" s="130">
        <f>IF(OR($C$5&gt;0,$C$5&lt;0),T78*(1+$C$5),T78*(1+'drop down lists'!$B$5))</f>
        <v>0</v>
      </c>
      <c r="V78" s="130">
        <f>IF(OR($C$5&gt;0,$C$5&lt;0),U78*(1+$C$5),U78*(1+'drop down lists'!$B$5))</f>
        <v>0</v>
      </c>
      <c r="W78" s="130">
        <f>IF(OR($C$5&gt;0,$C$5&lt;0),V78*(1+$C$5),V78*(1+'drop down lists'!$B$5))</f>
        <v>0</v>
      </c>
      <c r="X78" s="130">
        <f>IF(OR($C$5&gt;0,$C$5&lt;0),W78*(1+$C$5),W78*(1+'drop down lists'!$B$5))</f>
        <v>0</v>
      </c>
      <c r="Y78" s="130">
        <f>IF(OR($C$5&gt;0,$C$5&lt;0),X78*(1+$C$5),X78*(1+'drop down lists'!$B$5))</f>
        <v>0</v>
      </c>
      <c r="Z78" s="131">
        <f>IF(OR($C$5&gt;0,$C$5&lt;0),Y78*(1+$C$5),Y78*(1+'drop down lists'!$B$5))</f>
        <v>0</v>
      </c>
    </row>
    <row r="79" spans="2:26" x14ac:dyDescent="0.25">
      <c r="B79" s="60" t="s">
        <v>105</v>
      </c>
      <c r="C79" s="61">
        <f>'raw sector data'!H72</f>
        <v>0</v>
      </c>
      <c r="D79" s="130">
        <f>IF(OR($C$5&gt;0,$C$5&lt;0),C79*(1+$C$5),C79*(1+'drop down lists'!$B$5))</f>
        <v>0</v>
      </c>
      <c r="E79" s="130">
        <f>IF(OR($C$5&gt;0,$C$5&lt;0),D79*(1+$C$5),D79*(1+'drop down lists'!$B$5))</f>
        <v>0</v>
      </c>
      <c r="F79" s="130">
        <f>IF(OR($C$5&gt;0,$C$5&lt;0),E79*(1+$C$5),E79*(1+'drop down lists'!$B$5))</f>
        <v>0</v>
      </c>
      <c r="G79" s="130">
        <f>IF(OR($C$5&gt;0,$C$5&lt;0),F79*(1+$C$5),F79*(1+'drop down lists'!$B$5))</f>
        <v>0</v>
      </c>
      <c r="H79" s="130">
        <f>IF(OR($C$5&gt;0,$C$5&lt;0),G79*(1+$C$5),G79*(1+'drop down lists'!$B$5))</f>
        <v>0</v>
      </c>
      <c r="I79" s="130">
        <f>IF(OR($C$5&gt;0,$C$5&lt;0),H79*(1+$C$5),H79*(1+'drop down lists'!$B$5))</f>
        <v>0</v>
      </c>
      <c r="J79" s="130">
        <f>IF(OR($C$5&gt;0,$C$5&lt;0),I79*(1+$C$5),I79*(1+'drop down lists'!$B$5))</f>
        <v>0</v>
      </c>
      <c r="K79" s="131">
        <f>IF(OR($C$5&gt;0,$C$5&lt;0),J79*(1+$C$5),J79*(1+'drop down lists'!$B$5))</f>
        <v>0</v>
      </c>
      <c r="L79" s="130">
        <f>IF(OR($C$5&gt;0,$C$5&lt;0),K79*(1+$C$5),K79*(1+'drop down lists'!$B$5))</f>
        <v>0</v>
      </c>
      <c r="M79" s="130">
        <f>IF(OR($C$5&gt;0,$C$5&lt;0),L79*(1+$C$5),L79*(1+'drop down lists'!$B$5))</f>
        <v>0</v>
      </c>
      <c r="N79" s="130">
        <f>IF(OR($C$5&gt;0,$C$5&lt;0),M79*(1+$C$5),M79*(1+'drop down lists'!$B$5))</f>
        <v>0</v>
      </c>
      <c r="O79" s="130">
        <f>IF(OR($C$5&gt;0,$C$5&lt;0),N79*(1+$C$5),N79*(1+'drop down lists'!$B$5))</f>
        <v>0</v>
      </c>
      <c r="P79" s="130">
        <f>IF(OR($C$5&gt;0,$C$5&lt;0),O79*(1+$C$5),O79*(1+'drop down lists'!$B$5))</f>
        <v>0</v>
      </c>
      <c r="Q79" s="130">
        <f>IF(OR($C$5&gt;0,$C$5&lt;0),P79*(1+$C$5),P79*(1+'drop down lists'!$B$5))</f>
        <v>0</v>
      </c>
      <c r="R79" s="130">
        <f>IF(OR($C$5&gt;0,$C$5&lt;0),Q79*(1+$C$5),Q79*(1+'drop down lists'!$B$5))</f>
        <v>0</v>
      </c>
      <c r="S79" s="130">
        <f>IF(OR($C$5&gt;0,$C$5&lt;0),R79*(1+$C$5),R79*(1+'drop down lists'!$B$5))</f>
        <v>0</v>
      </c>
      <c r="T79" s="130">
        <f>IF(OR($C$5&gt;0,$C$5&lt;0),S79*(1+$C$5),S79*(1+'drop down lists'!$B$5))</f>
        <v>0</v>
      </c>
      <c r="U79" s="130">
        <f>IF(OR($C$5&gt;0,$C$5&lt;0),T79*(1+$C$5),T79*(1+'drop down lists'!$B$5))</f>
        <v>0</v>
      </c>
      <c r="V79" s="130">
        <f>IF(OR($C$5&gt;0,$C$5&lt;0),U79*(1+$C$5),U79*(1+'drop down lists'!$B$5))</f>
        <v>0</v>
      </c>
      <c r="W79" s="130">
        <f>IF(OR($C$5&gt;0,$C$5&lt;0),V79*(1+$C$5),V79*(1+'drop down lists'!$B$5))</f>
        <v>0</v>
      </c>
      <c r="X79" s="130">
        <f>IF(OR($C$5&gt;0,$C$5&lt;0),W79*(1+$C$5),W79*(1+'drop down lists'!$B$5))</f>
        <v>0</v>
      </c>
      <c r="Y79" s="130">
        <f>IF(OR($C$5&gt;0,$C$5&lt;0),X79*(1+$C$5),X79*(1+'drop down lists'!$B$5))</f>
        <v>0</v>
      </c>
      <c r="Z79" s="131">
        <f>IF(OR($C$5&gt;0,$C$5&lt;0),Y79*(1+$C$5),Y79*(1+'drop down lists'!$B$5))</f>
        <v>0</v>
      </c>
    </row>
    <row r="80" spans="2:26" x14ac:dyDescent="0.25">
      <c r="B80" s="60" t="s">
        <v>106</v>
      </c>
      <c r="C80" s="61">
        <f>'raw sector data'!H73</f>
        <v>0</v>
      </c>
      <c r="D80" s="130">
        <f>IF(OR($C$5&gt;0,$C$5&lt;0),C80*(1+$C$5),C80*(1+'drop down lists'!$B$5))</f>
        <v>0</v>
      </c>
      <c r="E80" s="130">
        <f>IF(OR($C$5&gt;0,$C$5&lt;0),D80*(1+$C$5),D80*(1+'drop down lists'!$B$5))</f>
        <v>0</v>
      </c>
      <c r="F80" s="130">
        <f>IF(OR($C$5&gt;0,$C$5&lt;0),E80*(1+$C$5),E80*(1+'drop down lists'!$B$5))</f>
        <v>0</v>
      </c>
      <c r="G80" s="130">
        <f>IF(OR($C$5&gt;0,$C$5&lt;0),F80*(1+$C$5),F80*(1+'drop down lists'!$B$5))</f>
        <v>0</v>
      </c>
      <c r="H80" s="130">
        <f>IF(OR($C$5&gt;0,$C$5&lt;0),G80*(1+$C$5),G80*(1+'drop down lists'!$B$5))</f>
        <v>0</v>
      </c>
      <c r="I80" s="130">
        <f>IF(OR($C$5&gt;0,$C$5&lt;0),H80*(1+$C$5),H80*(1+'drop down lists'!$B$5))</f>
        <v>0</v>
      </c>
      <c r="J80" s="130">
        <f>IF(OR($C$5&gt;0,$C$5&lt;0),I80*(1+$C$5),I80*(1+'drop down lists'!$B$5))</f>
        <v>0</v>
      </c>
      <c r="K80" s="131">
        <f>IF(OR($C$5&gt;0,$C$5&lt;0),J80*(1+$C$5),J80*(1+'drop down lists'!$B$5))</f>
        <v>0</v>
      </c>
      <c r="L80" s="130">
        <f>IF(OR($C$5&gt;0,$C$5&lt;0),K80*(1+$C$5),K80*(1+'drop down lists'!$B$5))</f>
        <v>0</v>
      </c>
      <c r="M80" s="130">
        <f>IF(OR($C$5&gt;0,$C$5&lt;0),L80*(1+$C$5),L80*(1+'drop down lists'!$B$5))</f>
        <v>0</v>
      </c>
      <c r="N80" s="130">
        <f>IF(OR($C$5&gt;0,$C$5&lt;0),M80*(1+$C$5),M80*(1+'drop down lists'!$B$5))</f>
        <v>0</v>
      </c>
      <c r="O80" s="130">
        <f>IF(OR($C$5&gt;0,$C$5&lt;0),N80*(1+$C$5),N80*(1+'drop down lists'!$B$5))</f>
        <v>0</v>
      </c>
      <c r="P80" s="130">
        <f>IF(OR($C$5&gt;0,$C$5&lt;0),O80*(1+$C$5),O80*(1+'drop down lists'!$B$5))</f>
        <v>0</v>
      </c>
      <c r="Q80" s="130">
        <f>IF(OR($C$5&gt;0,$C$5&lt;0),P80*(1+$C$5),P80*(1+'drop down lists'!$B$5))</f>
        <v>0</v>
      </c>
      <c r="R80" s="130">
        <f>IF(OR($C$5&gt;0,$C$5&lt;0),Q80*(1+$C$5),Q80*(1+'drop down lists'!$B$5))</f>
        <v>0</v>
      </c>
      <c r="S80" s="130">
        <f>IF(OR($C$5&gt;0,$C$5&lt;0),R80*(1+$C$5),R80*(1+'drop down lists'!$B$5))</f>
        <v>0</v>
      </c>
      <c r="T80" s="130">
        <f>IF(OR($C$5&gt;0,$C$5&lt;0),S80*(1+$C$5),S80*(1+'drop down lists'!$B$5))</f>
        <v>0</v>
      </c>
      <c r="U80" s="130">
        <f>IF(OR($C$5&gt;0,$C$5&lt;0),T80*(1+$C$5),T80*(1+'drop down lists'!$B$5))</f>
        <v>0</v>
      </c>
      <c r="V80" s="130">
        <f>IF(OR($C$5&gt;0,$C$5&lt;0),U80*(1+$C$5),U80*(1+'drop down lists'!$B$5))</f>
        <v>0</v>
      </c>
      <c r="W80" s="130">
        <f>IF(OR($C$5&gt;0,$C$5&lt;0),V80*(1+$C$5),V80*(1+'drop down lists'!$B$5))</f>
        <v>0</v>
      </c>
      <c r="X80" s="130">
        <f>IF(OR($C$5&gt;0,$C$5&lt;0),W80*(1+$C$5),W80*(1+'drop down lists'!$B$5))</f>
        <v>0</v>
      </c>
      <c r="Y80" s="130">
        <f>IF(OR($C$5&gt;0,$C$5&lt;0),X80*(1+$C$5),X80*(1+'drop down lists'!$B$5))</f>
        <v>0</v>
      </c>
      <c r="Z80" s="131">
        <f>IF(OR($C$5&gt;0,$C$5&lt;0),Y80*(1+$C$5),Y80*(1+'drop down lists'!$B$5))</f>
        <v>0</v>
      </c>
    </row>
    <row r="81" spans="2:26" x14ac:dyDescent="0.25">
      <c r="B81" s="60" t="s">
        <v>107</v>
      </c>
      <c r="C81" s="61">
        <f>'raw sector data'!H74</f>
        <v>0</v>
      </c>
      <c r="D81" s="130">
        <f>IF(OR($C$5&gt;0,$C$5&lt;0),C81*(1+$C$5),C81*(1+'drop down lists'!$B$5))</f>
        <v>0</v>
      </c>
      <c r="E81" s="130">
        <f>IF(OR($C$5&gt;0,$C$5&lt;0),D81*(1+$C$5),D81*(1+'drop down lists'!$B$5))</f>
        <v>0</v>
      </c>
      <c r="F81" s="130">
        <f>IF(OR($C$5&gt;0,$C$5&lt;0),E81*(1+$C$5),E81*(1+'drop down lists'!$B$5))</f>
        <v>0</v>
      </c>
      <c r="G81" s="130">
        <f>IF(OR($C$5&gt;0,$C$5&lt;0),F81*(1+$C$5),F81*(1+'drop down lists'!$B$5))</f>
        <v>0</v>
      </c>
      <c r="H81" s="130">
        <f>IF(OR($C$5&gt;0,$C$5&lt;0),G81*(1+$C$5),G81*(1+'drop down lists'!$B$5))</f>
        <v>0</v>
      </c>
      <c r="I81" s="130">
        <f>IF(OR($C$5&gt;0,$C$5&lt;0),H81*(1+$C$5),H81*(1+'drop down lists'!$B$5))</f>
        <v>0</v>
      </c>
      <c r="J81" s="130">
        <f>IF(OR($C$5&gt;0,$C$5&lt;0),I81*(1+$C$5),I81*(1+'drop down lists'!$B$5))</f>
        <v>0</v>
      </c>
      <c r="K81" s="131">
        <f>IF(OR($C$5&gt;0,$C$5&lt;0),J81*(1+$C$5),J81*(1+'drop down lists'!$B$5))</f>
        <v>0</v>
      </c>
      <c r="L81" s="130">
        <f>IF(OR($C$5&gt;0,$C$5&lt;0),K81*(1+$C$5),K81*(1+'drop down lists'!$B$5))</f>
        <v>0</v>
      </c>
      <c r="M81" s="130">
        <f>IF(OR($C$5&gt;0,$C$5&lt;0),L81*(1+$C$5),L81*(1+'drop down lists'!$B$5))</f>
        <v>0</v>
      </c>
      <c r="N81" s="130">
        <f>IF(OR($C$5&gt;0,$C$5&lt;0),M81*(1+$C$5),M81*(1+'drop down lists'!$B$5))</f>
        <v>0</v>
      </c>
      <c r="O81" s="130">
        <f>IF(OR($C$5&gt;0,$C$5&lt;0),N81*(1+$C$5),N81*(1+'drop down lists'!$B$5))</f>
        <v>0</v>
      </c>
      <c r="P81" s="130">
        <f>IF(OR($C$5&gt;0,$C$5&lt;0),O81*(1+$C$5),O81*(1+'drop down lists'!$B$5))</f>
        <v>0</v>
      </c>
      <c r="Q81" s="130">
        <f>IF(OR($C$5&gt;0,$C$5&lt;0),P81*(1+$C$5),P81*(1+'drop down lists'!$B$5))</f>
        <v>0</v>
      </c>
      <c r="R81" s="130">
        <f>IF(OR($C$5&gt;0,$C$5&lt;0),Q81*(1+$C$5),Q81*(1+'drop down lists'!$B$5))</f>
        <v>0</v>
      </c>
      <c r="S81" s="130">
        <f>IF(OR($C$5&gt;0,$C$5&lt;0),R81*(1+$C$5),R81*(1+'drop down lists'!$B$5))</f>
        <v>0</v>
      </c>
      <c r="T81" s="130">
        <f>IF(OR($C$5&gt;0,$C$5&lt;0),S81*(1+$C$5),S81*(1+'drop down lists'!$B$5))</f>
        <v>0</v>
      </c>
      <c r="U81" s="130">
        <f>IF(OR($C$5&gt;0,$C$5&lt;0),T81*(1+$C$5),T81*(1+'drop down lists'!$B$5))</f>
        <v>0</v>
      </c>
      <c r="V81" s="130">
        <f>IF(OR($C$5&gt;0,$C$5&lt;0),U81*(1+$C$5),U81*(1+'drop down lists'!$B$5))</f>
        <v>0</v>
      </c>
      <c r="W81" s="130">
        <f>IF(OR($C$5&gt;0,$C$5&lt;0),V81*(1+$C$5),V81*(1+'drop down lists'!$B$5))</f>
        <v>0</v>
      </c>
      <c r="X81" s="130">
        <f>IF(OR($C$5&gt;0,$C$5&lt;0),W81*(1+$C$5),W81*(1+'drop down lists'!$B$5))</f>
        <v>0</v>
      </c>
      <c r="Y81" s="130">
        <f>IF(OR($C$5&gt;0,$C$5&lt;0),X81*(1+$C$5),X81*(1+'drop down lists'!$B$5))</f>
        <v>0</v>
      </c>
      <c r="Z81" s="131">
        <f>IF(OR($C$5&gt;0,$C$5&lt;0),Y81*(1+$C$5),Y81*(1+'drop down lists'!$B$5))</f>
        <v>0</v>
      </c>
    </row>
    <row r="82" spans="2:26" x14ac:dyDescent="0.25">
      <c r="B82" s="60" t="s">
        <v>108</v>
      </c>
      <c r="C82" s="61">
        <f>'raw sector data'!H75</f>
        <v>0</v>
      </c>
      <c r="D82" s="130">
        <f>IF(OR($C$5&gt;0,$C$5&lt;0),C82*(1+$C$5),C82*(1+'drop down lists'!$B$5))</f>
        <v>0</v>
      </c>
      <c r="E82" s="130">
        <f>IF(OR($C$5&gt;0,$C$5&lt;0),D82*(1+$C$5),D82*(1+'drop down lists'!$B$5))</f>
        <v>0</v>
      </c>
      <c r="F82" s="130">
        <f>IF(OR($C$5&gt;0,$C$5&lt;0),E82*(1+$C$5),E82*(1+'drop down lists'!$B$5))</f>
        <v>0</v>
      </c>
      <c r="G82" s="130">
        <f>IF(OR($C$5&gt;0,$C$5&lt;0),F82*(1+$C$5),F82*(1+'drop down lists'!$B$5))</f>
        <v>0</v>
      </c>
      <c r="H82" s="130">
        <f>IF(OR($C$5&gt;0,$C$5&lt;0),G82*(1+$C$5),G82*(1+'drop down lists'!$B$5))</f>
        <v>0</v>
      </c>
      <c r="I82" s="130">
        <f>IF(OR($C$5&gt;0,$C$5&lt;0),H82*(1+$C$5),H82*(1+'drop down lists'!$B$5))</f>
        <v>0</v>
      </c>
      <c r="J82" s="130">
        <f>IF(OR($C$5&gt;0,$C$5&lt;0),I82*(1+$C$5),I82*(1+'drop down lists'!$B$5))</f>
        <v>0</v>
      </c>
      <c r="K82" s="131">
        <f>IF(OR($C$5&gt;0,$C$5&lt;0),J82*(1+$C$5),J82*(1+'drop down lists'!$B$5))</f>
        <v>0</v>
      </c>
      <c r="L82" s="130">
        <f>IF(OR($C$5&gt;0,$C$5&lt;0),K82*(1+$C$5),K82*(1+'drop down lists'!$B$5))</f>
        <v>0</v>
      </c>
      <c r="M82" s="130">
        <f>IF(OR($C$5&gt;0,$C$5&lt;0),L82*(1+$C$5),L82*(1+'drop down lists'!$B$5))</f>
        <v>0</v>
      </c>
      <c r="N82" s="130">
        <f>IF(OR($C$5&gt;0,$C$5&lt;0),M82*(1+$C$5),M82*(1+'drop down lists'!$B$5))</f>
        <v>0</v>
      </c>
      <c r="O82" s="130">
        <f>IF(OR($C$5&gt;0,$C$5&lt;0),N82*(1+$C$5),N82*(1+'drop down lists'!$B$5))</f>
        <v>0</v>
      </c>
      <c r="P82" s="130">
        <f>IF(OR($C$5&gt;0,$C$5&lt;0),O82*(1+$C$5),O82*(1+'drop down lists'!$B$5))</f>
        <v>0</v>
      </c>
      <c r="Q82" s="130">
        <f>IF(OR($C$5&gt;0,$C$5&lt;0),P82*(1+$C$5),P82*(1+'drop down lists'!$B$5))</f>
        <v>0</v>
      </c>
      <c r="R82" s="130">
        <f>IF(OR($C$5&gt;0,$C$5&lt;0),Q82*(1+$C$5),Q82*(1+'drop down lists'!$B$5))</f>
        <v>0</v>
      </c>
      <c r="S82" s="130">
        <f>IF(OR($C$5&gt;0,$C$5&lt;0),R82*(1+$C$5),R82*(1+'drop down lists'!$B$5))</f>
        <v>0</v>
      </c>
      <c r="T82" s="130">
        <f>IF(OR($C$5&gt;0,$C$5&lt;0),S82*(1+$C$5),S82*(1+'drop down lists'!$B$5))</f>
        <v>0</v>
      </c>
      <c r="U82" s="130">
        <f>IF(OR($C$5&gt;0,$C$5&lt;0),T82*(1+$C$5),T82*(1+'drop down lists'!$B$5))</f>
        <v>0</v>
      </c>
      <c r="V82" s="130">
        <f>IF(OR($C$5&gt;0,$C$5&lt;0),U82*(1+$C$5),U82*(1+'drop down lists'!$B$5))</f>
        <v>0</v>
      </c>
      <c r="W82" s="130">
        <f>IF(OR($C$5&gt;0,$C$5&lt;0),V82*(1+$C$5),V82*(1+'drop down lists'!$B$5))</f>
        <v>0</v>
      </c>
      <c r="X82" s="130">
        <f>IF(OR($C$5&gt;0,$C$5&lt;0),W82*(1+$C$5),W82*(1+'drop down lists'!$B$5))</f>
        <v>0</v>
      </c>
      <c r="Y82" s="130">
        <f>IF(OR($C$5&gt;0,$C$5&lt;0),X82*(1+$C$5),X82*(1+'drop down lists'!$B$5))</f>
        <v>0</v>
      </c>
      <c r="Z82" s="131">
        <f>IF(OR($C$5&gt;0,$C$5&lt;0),Y82*(1+$C$5),Y82*(1+'drop down lists'!$B$5))</f>
        <v>0</v>
      </c>
    </row>
    <row r="83" spans="2:26" x14ac:dyDescent="0.25">
      <c r="B83" s="60" t="s">
        <v>109</v>
      </c>
      <c r="C83" s="61">
        <f>'raw sector data'!H76</f>
        <v>0</v>
      </c>
      <c r="D83" s="130">
        <f>IF(OR($C$5&gt;0,$C$5&lt;0),C83*(1+$C$5),C83*(1+'drop down lists'!$B$5))</f>
        <v>0</v>
      </c>
      <c r="E83" s="130">
        <f>IF(OR($C$5&gt;0,$C$5&lt;0),D83*(1+$C$5),D83*(1+'drop down lists'!$B$5))</f>
        <v>0</v>
      </c>
      <c r="F83" s="130">
        <f>IF(OR($C$5&gt;0,$C$5&lt;0),E83*(1+$C$5),E83*(1+'drop down lists'!$B$5))</f>
        <v>0</v>
      </c>
      <c r="G83" s="130">
        <f>IF(OR($C$5&gt;0,$C$5&lt;0),F83*(1+$C$5),F83*(1+'drop down lists'!$B$5))</f>
        <v>0</v>
      </c>
      <c r="H83" s="130">
        <f>IF(OR($C$5&gt;0,$C$5&lt;0),G83*(1+$C$5),G83*(1+'drop down lists'!$B$5))</f>
        <v>0</v>
      </c>
      <c r="I83" s="130">
        <f>IF(OR($C$5&gt;0,$C$5&lt;0),H83*(1+$C$5),H83*(1+'drop down lists'!$B$5))</f>
        <v>0</v>
      </c>
      <c r="J83" s="130">
        <f>IF(OR($C$5&gt;0,$C$5&lt;0),I83*(1+$C$5),I83*(1+'drop down lists'!$B$5))</f>
        <v>0</v>
      </c>
      <c r="K83" s="131">
        <f>IF(OR($C$5&gt;0,$C$5&lt;0),J83*(1+$C$5),J83*(1+'drop down lists'!$B$5))</f>
        <v>0</v>
      </c>
      <c r="L83" s="130">
        <f>IF(OR($C$5&gt;0,$C$5&lt;0),K83*(1+$C$5),K83*(1+'drop down lists'!$B$5))</f>
        <v>0</v>
      </c>
      <c r="M83" s="130">
        <f>IF(OR($C$5&gt;0,$C$5&lt;0),L83*(1+$C$5),L83*(1+'drop down lists'!$B$5))</f>
        <v>0</v>
      </c>
      <c r="N83" s="130">
        <f>IF(OR($C$5&gt;0,$C$5&lt;0),M83*(1+$C$5),M83*(1+'drop down lists'!$B$5))</f>
        <v>0</v>
      </c>
      <c r="O83" s="130">
        <f>IF(OR($C$5&gt;0,$C$5&lt;0),N83*(1+$C$5),N83*(1+'drop down lists'!$B$5))</f>
        <v>0</v>
      </c>
      <c r="P83" s="130">
        <f>IF(OR($C$5&gt;0,$C$5&lt;0),O83*(1+$C$5),O83*(1+'drop down lists'!$B$5))</f>
        <v>0</v>
      </c>
      <c r="Q83" s="130">
        <f>IF(OR($C$5&gt;0,$C$5&lt;0),P83*(1+$C$5),P83*(1+'drop down lists'!$B$5))</f>
        <v>0</v>
      </c>
      <c r="R83" s="130">
        <f>IF(OR($C$5&gt;0,$C$5&lt;0),Q83*(1+$C$5),Q83*(1+'drop down lists'!$B$5))</f>
        <v>0</v>
      </c>
      <c r="S83" s="130">
        <f>IF(OR($C$5&gt;0,$C$5&lt;0),R83*(1+$C$5),R83*(1+'drop down lists'!$B$5))</f>
        <v>0</v>
      </c>
      <c r="T83" s="130">
        <f>IF(OR($C$5&gt;0,$C$5&lt;0),S83*(1+$C$5),S83*(1+'drop down lists'!$B$5))</f>
        <v>0</v>
      </c>
      <c r="U83" s="130">
        <f>IF(OR($C$5&gt;0,$C$5&lt;0),T83*(1+$C$5),T83*(1+'drop down lists'!$B$5))</f>
        <v>0</v>
      </c>
      <c r="V83" s="130">
        <f>IF(OR($C$5&gt;0,$C$5&lt;0),U83*(1+$C$5),U83*(1+'drop down lists'!$B$5))</f>
        <v>0</v>
      </c>
      <c r="W83" s="130">
        <f>IF(OR($C$5&gt;0,$C$5&lt;0),V83*(1+$C$5),V83*(1+'drop down lists'!$B$5))</f>
        <v>0</v>
      </c>
      <c r="X83" s="130">
        <f>IF(OR($C$5&gt;0,$C$5&lt;0),W83*(1+$C$5),W83*(1+'drop down lists'!$B$5))</f>
        <v>0</v>
      </c>
      <c r="Y83" s="130">
        <f>IF(OR($C$5&gt;0,$C$5&lt;0),X83*(1+$C$5),X83*(1+'drop down lists'!$B$5))</f>
        <v>0</v>
      </c>
      <c r="Z83" s="131">
        <f>IF(OR($C$5&gt;0,$C$5&lt;0),Y83*(1+$C$5),Y83*(1+'drop down lists'!$B$5))</f>
        <v>0</v>
      </c>
    </row>
    <row r="84" spans="2:26" x14ac:dyDescent="0.25">
      <c r="B84" s="60" t="s">
        <v>110</v>
      </c>
      <c r="C84" s="61">
        <f>'raw sector data'!H77</f>
        <v>0</v>
      </c>
      <c r="D84" s="130">
        <f>IF(OR($C$5&gt;0,$C$5&lt;0),C84*(1+$C$5),C84*(1+'drop down lists'!$B$5))</f>
        <v>0</v>
      </c>
      <c r="E84" s="130">
        <f>IF(OR($C$5&gt;0,$C$5&lt;0),D84*(1+$C$5),D84*(1+'drop down lists'!$B$5))</f>
        <v>0</v>
      </c>
      <c r="F84" s="130">
        <f>IF(OR($C$5&gt;0,$C$5&lt;0),E84*(1+$C$5),E84*(1+'drop down lists'!$B$5))</f>
        <v>0</v>
      </c>
      <c r="G84" s="130">
        <f>IF(OR($C$5&gt;0,$C$5&lt;0),F84*(1+$C$5),F84*(1+'drop down lists'!$B$5))</f>
        <v>0</v>
      </c>
      <c r="H84" s="130">
        <f>IF(OR($C$5&gt;0,$C$5&lt;0),G84*(1+$C$5),G84*(1+'drop down lists'!$B$5))</f>
        <v>0</v>
      </c>
      <c r="I84" s="130">
        <f>IF(OR($C$5&gt;0,$C$5&lt;0),H84*(1+$C$5),H84*(1+'drop down lists'!$B$5))</f>
        <v>0</v>
      </c>
      <c r="J84" s="130">
        <f>IF(OR($C$5&gt;0,$C$5&lt;0),I84*(1+$C$5),I84*(1+'drop down lists'!$B$5))</f>
        <v>0</v>
      </c>
      <c r="K84" s="131">
        <f>IF(OR($C$5&gt;0,$C$5&lt;0),J84*(1+$C$5),J84*(1+'drop down lists'!$B$5))</f>
        <v>0</v>
      </c>
      <c r="L84" s="130">
        <f>IF(OR($C$5&gt;0,$C$5&lt;0),K84*(1+$C$5),K84*(1+'drop down lists'!$B$5))</f>
        <v>0</v>
      </c>
      <c r="M84" s="130">
        <f>IF(OR($C$5&gt;0,$C$5&lt;0),L84*(1+$C$5),L84*(1+'drop down lists'!$B$5))</f>
        <v>0</v>
      </c>
      <c r="N84" s="130">
        <f>IF(OR($C$5&gt;0,$C$5&lt;0),M84*(1+$C$5),M84*(1+'drop down lists'!$B$5))</f>
        <v>0</v>
      </c>
      <c r="O84" s="130">
        <f>IF(OR($C$5&gt;0,$C$5&lt;0),N84*(1+$C$5),N84*(1+'drop down lists'!$B$5))</f>
        <v>0</v>
      </c>
      <c r="P84" s="130">
        <f>IF(OR($C$5&gt;0,$C$5&lt;0),O84*(1+$C$5),O84*(1+'drop down lists'!$B$5))</f>
        <v>0</v>
      </c>
      <c r="Q84" s="130">
        <f>IF(OR($C$5&gt;0,$C$5&lt;0),P84*(1+$C$5),P84*(1+'drop down lists'!$B$5))</f>
        <v>0</v>
      </c>
      <c r="R84" s="130">
        <f>IF(OR($C$5&gt;0,$C$5&lt;0),Q84*(1+$C$5),Q84*(1+'drop down lists'!$B$5))</f>
        <v>0</v>
      </c>
      <c r="S84" s="130">
        <f>IF(OR($C$5&gt;0,$C$5&lt;0),R84*(1+$C$5),R84*(1+'drop down lists'!$B$5))</f>
        <v>0</v>
      </c>
      <c r="T84" s="130">
        <f>IF(OR($C$5&gt;0,$C$5&lt;0),S84*(1+$C$5),S84*(1+'drop down lists'!$B$5))</f>
        <v>0</v>
      </c>
      <c r="U84" s="130">
        <f>IF(OR($C$5&gt;0,$C$5&lt;0),T84*(1+$C$5),T84*(1+'drop down lists'!$B$5))</f>
        <v>0</v>
      </c>
      <c r="V84" s="130">
        <f>IF(OR($C$5&gt;0,$C$5&lt;0),U84*(1+$C$5),U84*(1+'drop down lists'!$B$5))</f>
        <v>0</v>
      </c>
      <c r="W84" s="130">
        <f>IF(OR($C$5&gt;0,$C$5&lt;0),V84*(1+$C$5),V84*(1+'drop down lists'!$B$5))</f>
        <v>0</v>
      </c>
      <c r="X84" s="130">
        <f>IF(OR($C$5&gt;0,$C$5&lt;0),W84*(1+$C$5),W84*(1+'drop down lists'!$B$5))</f>
        <v>0</v>
      </c>
      <c r="Y84" s="130">
        <f>IF(OR($C$5&gt;0,$C$5&lt;0),X84*(1+$C$5),X84*(1+'drop down lists'!$B$5))</f>
        <v>0</v>
      </c>
      <c r="Z84" s="131">
        <f>IF(OR($C$5&gt;0,$C$5&lt;0),Y84*(1+$C$5),Y84*(1+'drop down lists'!$B$5))</f>
        <v>0</v>
      </c>
    </row>
    <row r="85" spans="2:26" x14ac:dyDescent="0.25">
      <c r="B85" s="60" t="s">
        <v>111</v>
      </c>
      <c r="C85" s="61">
        <f>'raw sector data'!H78</f>
        <v>0</v>
      </c>
      <c r="D85" s="130">
        <f>IF(OR($C$5&gt;0,$C$5&lt;0),C85*(1+$C$5),C85*(1+'drop down lists'!$B$5))</f>
        <v>0</v>
      </c>
      <c r="E85" s="130">
        <f>IF(OR($C$5&gt;0,$C$5&lt;0),D85*(1+$C$5),D85*(1+'drop down lists'!$B$5))</f>
        <v>0</v>
      </c>
      <c r="F85" s="130">
        <f>IF(OR($C$5&gt;0,$C$5&lt;0),E85*(1+$C$5),E85*(1+'drop down lists'!$B$5))</f>
        <v>0</v>
      </c>
      <c r="G85" s="130">
        <f>IF(OR($C$5&gt;0,$C$5&lt;0),F85*(1+$C$5),F85*(1+'drop down lists'!$B$5))</f>
        <v>0</v>
      </c>
      <c r="H85" s="130">
        <f>IF(OR($C$5&gt;0,$C$5&lt;0),G85*(1+$C$5),G85*(1+'drop down lists'!$B$5))</f>
        <v>0</v>
      </c>
      <c r="I85" s="130">
        <f>IF(OR($C$5&gt;0,$C$5&lt;0),H85*(1+$C$5),H85*(1+'drop down lists'!$B$5))</f>
        <v>0</v>
      </c>
      <c r="J85" s="130">
        <f>IF(OR($C$5&gt;0,$C$5&lt;0),I85*(1+$C$5),I85*(1+'drop down lists'!$B$5))</f>
        <v>0</v>
      </c>
      <c r="K85" s="131">
        <f>IF(OR($C$5&gt;0,$C$5&lt;0),J85*(1+$C$5),J85*(1+'drop down lists'!$B$5))</f>
        <v>0</v>
      </c>
      <c r="L85" s="130">
        <f>IF(OR($C$5&gt;0,$C$5&lt;0),K85*(1+$C$5),K85*(1+'drop down lists'!$B$5))</f>
        <v>0</v>
      </c>
      <c r="M85" s="130">
        <f>IF(OR($C$5&gt;0,$C$5&lt;0),L85*(1+$C$5),L85*(1+'drop down lists'!$B$5))</f>
        <v>0</v>
      </c>
      <c r="N85" s="130">
        <f>IF(OR($C$5&gt;0,$C$5&lt;0),M85*(1+$C$5),M85*(1+'drop down lists'!$B$5))</f>
        <v>0</v>
      </c>
      <c r="O85" s="130">
        <f>IF(OR($C$5&gt;0,$C$5&lt;0),N85*(1+$C$5),N85*(1+'drop down lists'!$B$5))</f>
        <v>0</v>
      </c>
      <c r="P85" s="130">
        <f>IF(OR($C$5&gt;0,$C$5&lt;0),O85*(1+$C$5),O85*(1+'drop down lists'!$B$5))</f>
        <v>0</v>
      </c>
      <c r="Q85" s="130">
        <f>IF(OR($C$5&gt;0,$C$5&lt;0),P85*(1+$C$5),P85*(1+'drop down lists'!$B$5))</f>
        <v>0</v>
      </c>
      <c r="R85" s="130">
        <f>IF(OR($C$5&gt;0,$C$5&lt;0),Q85*(1+$C$5),Q85*(1+'drop down lists'!$B$5))</f>
        <v>0</v>
      </c>
      <c r="S85" s="130">
        <f>IF(OR($C$5&gt;0,$C$5&lt;0),R85*(1+$C$5),R85*(1+'drop down lists'!$B$5))</f>
        <v>0</v>
      </c>
      <c r="T85" s="130">
        <f>IF(OR($C$5&gt;0,$C$5&lt;0),S85*(1+$C$5),S85*(1+'drop down lists'!$B$5))</f>
        <v>0</v>
      </c>
      <c r="U85" s="130">
        <f>IF(OR($C$5&gt;0,$C$5&lt;0),T85*(1+$C$5),T85*(1+'drop down lists'!$B$5))</f>
        <v>0</v>
      </c>
      <c r="V85" s="130">
        <f>IF(OR($C$5&gt;0,$C$5&lt;0),U85*(1+$C$5),U85*(1+'drop down lists'!$B$5))</f>
        <v>0</v>
      </c>
      <c r="W85" s="130">
        <f>IF(OR($C$5&gt;0,$C$5&lt;0),V85*(1+$C$5),V85*(1+'drop down lists'!$B$5))</f>
        <v>0</v>
      </c>
      <c r="X85" s="130">
        <f>IF(OR($C$5&gt;0,$C$5&lt;0),W85*(1+$C$5),W85*(1+'drop down lists'!$B$5))</f>
        <v>0</v>
      </c>
      <c r="Y85" s="130">
        <f>IF(OR($C$5&gt;0,$C$5&lt;0),X85*(1+$C$5),X85*(1+'drop down lists'!$B$5))</f>
        <v>0</v>
      </c>
      <c r="Z85" s="131">
        <f>IF(OR($C$5&gt;0,$C$5&lt;0),Y85*(1+$C$5),Y85*(1+'drop down lists'!$B$5))</f>
        <v>0</v>
      </c>
    </row>
    <row r="86" spans="2:26" x14ac:dyDescent="0.25">
      <c r="B86" s="60" t="s">
        <v>112</v>
      </c>
      <c r="C86" s="61">
        <f>'raw sector data'!H79</f>
        <v>0</v>
      </c>
      <c r="D86" s="130">
        <f>IF(OR($C$5&gt;0,$C$5&lt;0),C86*(1+$C$5),C86*(1+'drop down lists'!$B$5))</f>
        <v>0</v>
      </c>
      <c r="E86" s="130">
        <f>IF(OR($C$5&gt;0,$C$5&lt;0),D86*(1+$C$5),D86*(1+'drop down lists'!$B$5))</f>
        <v>0</v>
      </c>
      <c r="F86" s="130">
        <f>IF(OR($C$5&gt;0,$C$5&lt;0),E86*(1+$C$5),E86*(1+'drop down lists'!$B$5))</f>
        <v>0</v>
      </c>
      <c r="G86" s="130">
        <f>IF(OR($C$5&gt;0,$C$5&lt;0),F86*(1+$C$5),F86*(1+'drop down lists'!$B$5))</f>
        <v>0</v>
      </c>
      <c r="H86" s="130">
        <f>IF(OR($C$5&gt;0,$C$5&lt;0),G86*(1+$C$5),G86*(1+'drop down lists'!$B$5))</f>
        <v>0</v>
      </c>
      <c r="I86" s="130">
        <f>IF(OR($C$5&gt;0,$C$5&lt;0),H86*(1+$C$5),H86*(1+'drop down lists'!$B$5))</f>
        <v>0</v>
      </c>
      <c r="J86" s="130">
        <f>IF(OR($C$5&gt;0,$C$5&lt;0),I86*(1+$C$5),I86*(1+'drop down lists'!$B$5))</f>
        <v>0</v>
      </c>
      <c r="K86" s="131">
        <f>IF(OR($C$5&gt;0,$C$5&lt;0),J86*(1+$C$5),J86*(1+'drop down lists'!$B$5))</f>
        <v>0</v>
      </c>
      <c r="L86" s="130">
        <f>IF(OR($C$5&gt;0,$C$5&lt;0),K86*(1+$C$5),K86*(1+'drop down lists'!$B$5))</f>
        <v>0</v>
      </c>
      <c r="M86" s="130">
        <f>IF(OR($C$5&gt;0,$C$5&lt;0),L86*(1+$C$5),L86*(1+'drop down lists'!$B$5))</f>
        <v>0</v>
      </c>
      <c r="N86" s="130">
        <f>IF(OR($C$5&gt;0,$C$5&lt;0),M86*(1+$C$5),M86*(1+'drop down lists'!$B$5))</f>
        <v>0</v>
      </c>
      <c r="O86" s="130">
        <f>IF(OR($C$5&gt;0,$C$5&lt;0),N86*(1+$C$5),N86*(1+'drop down lists'!$B$5))</f>
        <v>0</v>
      </c>
      <c r="P86" s="130">
        <f>IF(OR($C$5&gt;0,$C$5&lt;0),O86*(1+$C$5),O86*(1+'drop down lists'!$B$5))</f>
        <v>0</v>
      </c>
      <c r="Q86" s="130">
        <f>IF(OR($C$5&gt;0,$C$5&lt;0),P86*(1+$C$5),P86*(1+'drop down lists'!$B$5))</f>
        <v>0</v>
      </c>
      <c r="R86" s="130">
        <f>IF(OR($C$5&gt;0,$C$5&lt;0),Q86*(1+$C$5),Q86*(1+'drop down lists'!$B$5))</f>
        <v>0</v>
      </c>
      <c r="S86" s="130">
        <f>IF(OR($C$5&gt;0,$C$5&lt;0),R86*(1+$C$5),R86*(1+'drop down lists'!$B$5))</f>
        <v>0</v>
      </c>
      <c r="T86" s="130">
        <f>IF(OR($C$5&gt;0,$C$5&lt;0),S86*(1+$C$5),S86*(1+'drop down lists'!$B$5))</f>
        <v>0</v>
      </c>
      <c r="U86" s="130">
        <f>IF(OR($C$5&gt;0,$C$5&lt;0),T86*(1+$C$5),T86*(1+'drop down lists'!$B$5))</f>
        <v>0</v>
      </c>
      <c r="V86" s="130">
        <f>IF(OR($C$5&gt;0,$C$5&lt;0),U86*(1+$C$5),U86*(1+'drop down lists'!$B$5))</f>
        <v>0</v>
      </c>
      <c r="W86" s="130">
        <f>IF(OR($C$5&gt;0,$C$5&lt;0),V86*(1+$C$5),V86*(1+'drop down lists'!$B$5))</f>
        <v>0</v>
      </c>
      <c r="X86" s="130">
        <f>IF(OR($C$5&gt;0,$C$5&lt;0),W86*(1+$C$5),W86*(1+'drop down lists'!$B$5))</f>
        <v>0</v>
      </c>
      <c r="Y86" s="130">
        <f>IF(OR($C$5&gt;0,$C$5&lt;0),X86*(1+$C$5),X86*(1+'drop down lists'!$B$5))</f>
        <v>0</v>
      </c>
      <c r="Z86" s="131">
        <f>IF(OR($C$5&gt;0,$C$5&lt;0),Y86*(1+$C$5),Y86*(1+'drop down lists'!$B$5))</f>
        <v>0</v>
      </c>
    </row>
    <row r="87" spans="2:26" x14ac:dyDescent="0.25">
      <c r="B87" s="60" t="s">
        <v>113</v>
      </c>
      <c r="C87" s="61">
        <f>'raw sector data'!H80</f>
        <v>0</v>
      </c>
      <c r="D87" s="130">
        <f>IF(OR($C$5&gt;0,$C$5&lt;0),C87*(1+$C$5),C87*(1+'drop down lists'!$B$5))</f>
        <v>0</v>
      </c>
      <c r="E87" s="130">
        <f>IF(OR($C$5&gt;0,$C$5&lt;0),D87*(1+$C$5),D87*(1+'drop down lists'!$B$5))</f>
        <v>0</v>
      </c>
      <c r="F87" s="130">
        <f>IF(OR($C$5&gt;0,$C$5&lt;0),E87*(1+$C$5),E87*(1+'drop down lists'!$B$5))</f>
        <v>0</v>
      </c>
      <c r="G87" s="130">
        <f>IF(OR($C$5&gt;0,$C$5&lt;0),F87*(1+$C$5),F87*(1+'drop down lists'!$B$5))</f>
        <v>0</v>
      </c>
      <c r="H87" s="130">
        <f>IF(OR($C$5&gt;0,$C$5&lt;0),G87*(1+$C$5),G87*(1+'drop down lists'!$B$5))</f>
        <v>0</v>
      </c>
      <c r="I87" s="130">
        <f>IF(OR($C$5&gt;0,$C$5&lt;0),H87*(1+$C$5),H87*(1+'drop down lists'!$B$5))</f>
        <v>0</v>
      </c>
      <c r="J87" s="130">
        <f>IF(OR($C$5&gt;0,$C$5&lt;0),I87*(1+$C$5),I87*(1+'drop down lists'!$B$5))</f>
        <v>0</v>
      </c>
      <c r="K87" s="131">
        <f>IF(OR($C$5&gt;0,$C$5&lt;0),J87*(1+$C$5),J87*(1+'drop down lists'!$B$5))</f>
        <v>0</v>
      </c>
      <c r="L87" s="130">
        <f>IF(OR($C$5&gt;0,$C$5&lt;0),K87*(1+$C$5),K87*(1+'drop down lists'!$B$5))</f>
        <v>0</v>
      </c>
      <c r="M87" s="130">
        <f>IF(OR($C$5&gt;0,$C$5&lt;0),L87*(1+$C$5),L87*(1+'drop down lists'!$B$5))</f>
        <v>0</v>
      </c>
      <c r="N87" s="130">
        <f>IF(OR($C$5&gt;0,$C$5&lt;0),M87*(1+$C$5),M87*(1+'drop down lists'!$B$5))</f>
        <v>0</v>
      </c>
      <c r="O87" s="130">
        <f>IF(OR($C$5&gt;0,$C$5&lt;0),N87*(1+$C$5),N87*(1+'drop down lists'!$B$5))</f>
        <v>0</v>
      </c>
      <c r="P87" s="130">
        <f>IF(OR($C$5&gt;0,$C$5&lt;0),O87*(1+$C$5),O87*(1+'drop down lists'!$B$5))</f>
        <v>0</v>
      </c>
      <c r="Q87" s="130">
        <f>IF(OR($C$5&gt;0,$C$5&lt;0),P87*(1+$C$5),P87*(1+'drop down lists'!$B$5))</f>
        <v>0</v>
      </c>
      <c r="R87" s="130">
        <f>IF(OR($C$5&gt;0,$C$5&lt;0),Q87*(1+$C$5),Q87*(1+'drop down lists'!$B$5))</f>
        <v>0</v>
      </c>
      <c r="S87" s="130">
        <f>IF(OR($C$5&gt;0,$C$5&lt;0),R87*(1+$C$5),R87*(1+'drop down lists'!$B$5))</f>
        <v>0</v>
      </c>
      <c r="T87" s="130">
        <f>IF(OR($C$5&gt;0,$C$5&lt;0),S87*(1+$C$5),S87*(1+'drop down lists'!$B$5))</f>
        <v>0</v>
      </c>
      <c r="U87" s="130">
        <f>IF(OR($C$5&gt;0,$C$5&lt;0),T87*(1+$C$5),T87*(1+'drop down lists'!$B$5))</f>
        <v>0</v>
      </c>
      <c r="V87" s="130">
        <f>IF(OR($C$5&gt;0,$C$5&lt;0),U87*(1+$C$5),U87*(1+'drop down lists'!$B$5))</f>
        <v>0</v>
      </c>
      <c r="W87" s="130">
        <f>IF(OR($C$5&gt;0,$C$5&lt;0),V87*(1+$C$5),V87*(1+'drop down lists'!$B$5))</f>
        <v>0</v>
      </c>
      <c r="X87" s="130">
        <f>IF(OR($C$5&gt;0,$C$5&lt;0),W87*(1+$C$5),W87*(1+'drop down lists'!$B$5))</f>
        <v>0</v>
      </c>
      <c r="Y87" s="130">
        <f>IF(OR($C$5&gt;0,$C$5&lt;0),X87*(1+$C$5),X87*(1+'drop down lists'!$B$5))</f>
        <v>0</v>
      </c>
      <c r="Z87" s="131">
        <f>IF(OR($C$5&gt;0,$C$5&lt;0),Y87*(1+$C$5),Y87*(1+'drop down lists'!$B$5))</f>
        <v>0</v>
      </c>
    </row>
    <row r="88" spans="2:26" x14ac:dyDescent="0.25">
      <c r="B88" s="60" t="s">
        <v>114</v>
      </c>
      <c r="C88" s="61">
        <f>'raw sector data'!H81</f>
        <v>0</v>
      </c>
      <c r="D88" s="130">
        <f>IF(OR($C$5&gt;0,$C$5&lt;0),C88*(1+$C$5),C88*(1+'drop down lists'!$B$5))</f>
        <v>0</v>
      </c>
      <c r="E88" s="130">
        <f>IF(OR($C$5&gt;0,$C$5&lt;0),D88*(1+$C$5),D88*(1+'drop down lists'!$B$5))</f>
        <v>0</v>
      </c>
      <c r="F88" s="130">
        <f>IF(OR($C$5&gt;0,$C$5&lt;0),E88*(1+$C$5),E88*(1+'drop down lists'!$B$5))</f>
        <v>0</v>
      </c>
      <c r="G88" s="130">
        <f>IF(OR($C$5&gt;0,$C$5&lt;0),F88*(1+$C$5),F88*(1+'drop down lists'!$B$5))</f>
        <v>0</v>
      </c>
      <c r="H88" s="130">
        <f>IF(OR($C$5&gt;0,$C$5&lt;0),G88*(1+$C$5),G88*(1+'drop down lists'!$B$5))</f>
        <v>0</v>
      </c>
      <c r="I88" s="130">
        <f>IF(OR($C$5&gt;0,$C$5&lt;0),H88*(1+$C$5),H88*(1+'drop down lists'!$B$5))</f>
        <v>0</v>
      </c>
      <c r="J88" s="130">
        <f>IF(OR($C$5&gt;0,$C$5&lt;0),I88*(1+$C$5),I88*(1+'drop down lists'!$B$5))</f>
        <v>0</v>
      </c>
      <c r="K88" s="131">
        <f>IF(OR($C$5&gt;0,$C$5&lt;0),J88*(1+$C$5),J88*(1+'drop down lists'!$B$5))</f>
        <v>0</v>
      </c>
      <c r="L88" s="130">
        <f>IF(OR($C$5&gt;0,$C$5&lt;0),K88*(1+$C$5),K88*(1+'drop down lists'!$B$5))</f>
        <v>0</v>
      </c>
      <c r="M88" s="130">
        <f>IF(OR($C$5&gt;0,$C$5&lt;0),L88*(1+$C$5),L88*(1+'drop down lists'!$B$5))</f>
        <v>0</v>
      </c>
      <c r="N88" s="130">
        <f>IF(OR($C$5&gt;0,$C$5&lt;0),M88*(1+$C$5),M88*(1+'drop down lists'!$B$5))</f>
        <v>0</v>
      </c>
      <c r="O88" s="130">
        <f>IF(OR($C$5&gt;0,$C$5&lt;0),N88*(1+$C$5),N88*(1+'drop down lists'!$B$5))</f>
        <v>0</v>
      </c>
      <c r="P88" s="130">
        <f>IF(OR($C$5&gt;0,$C$5&lt;0),O88*(1+$C$5),O88*(1+'drop down lists'!$B$5))</f>
        <v>0</v>
      </c>
      <c r="Q88" s="130">
        <f>IF(OR($C$5&gt;0,$C$5&lt;0),P88*(1+$C$5),P88*(1+'drop down lists'!$B$5))</f>
        <v>0</v>
      </c>
      <c r="R88" s="130">
        <f>IF(OR($C$5&gt;0,$C$5&lt;0),Q88*(1+$C$5),Q88*(1+'drop down lists'!$B$5))</f>
        <v>0</v>
      </c>
      <c r="S88" s="130">
        <f>IF(OR($C$5&gt;0,$C$5&lt;0),R88*(1+$C$5),R88*(1+'drop down lists'!$B$5))</f>
        <v>0</v>
      </c>
      <c r="T88" s="130">
        <f>IF(OR($C$5&gt;0,$C$5&lt;0),S88*(1+$C$5),S88*(1+'drop down lists'!$B$5))</f>
        <v>0</v>
      </c>
      <c r="U88" s="130">
        <f>IF(OR($C$5&gt;0,$C$5&lt;0),T88*(1+$C$5),T88*(1+'drop down lists'!$B$5))</f>
        <v>0</v>
      </c>
      <c r="V88" s="130">
        <f>IF(OR($C$5&gt;0,$C$5&lt;0),U88*(1+$C$5),U88*(1+'drop down lists'!$B$5))</f>
        <v>0</v>
      </c>
      <c r="W88" s="130">
        <f>IF(OR($C$5&gt;0,$C$5&lt;0),V88*(1+$C$5),V88*(1+'drop down lists'!$B$5))</f>
        <v>0</v>
      </c>
      <c r="X88" s="130">
        <f>IF(OR($C$5&gt;0,$C$5&lt;0),W88*(1+$C$5),W88*(1+'drop down lists'!$B$5))</f>
        <v>0</v>
      </c>
      <c r="Y88" s="130">
        <f>IF(OR($C$5&gt;0,$C$5&lt;0),X88*(1+$C$5),X88*(1+'drop down lists'!$B$5))</f>
        <v>0</v>
      </c>
      <c r="Z88" s="131">
        <f>IF(OR($C$5&gt;0,$C$5&lt;0),Y88*(1+$C$5),Y88*(1+'drop down lists'!$B$5))</f>
        <v>0</v>
      </c>
    </row>
    <row r="89" spans="2:26" x14ac:dyDescent="0.25">
      <c r="B89" s="60" t="s">
        <v>115</v>
      </c>
      <c r="C89" s="61">
        <f>'raw sector data'!H82</f>
        <v>0</v>
      </c>
      <c r="D89" s="130">
        <f>IF(OR($C$5&gt;0,$C$5&lt;0),C89*(1+$C$5),C89*(1+'drop down lists'!$B$5))</f>
        <v>0</v>
      </c>
      <c r="E89" s="130">
        <f>IF(OR($C$5&gt;0,$C$5&lt;0),D89*(1+$C$5),D89*(1+'drop down lists'!$B$5))</f>
        <v>0</v>
      </c>
      <c r="F89" s="130">
        <f>IF(OR($C$5&gt;0,$C$5&lt;0),E89*(1+$C$5),E89*(1+'drop down lists'!$B$5))</f>
        <v>0</v>
      </c>
      <c r="G89" s="130">
        <f>IF(OR($C$5&gt;0,$C$5&lt;0),F89*(1+$C$5),F89*(1+'drop down lists'!$B$5))</f>
        <v>0</v>
      </c>
      <c r="H89" s="130">
        <f>IF(OR($C$5&gt;0,$C$5&lt;0),G89*(1+$C$5),G89*(1+'drop down lists'!$B$5))</f>
        <v>0</v>
      </c>
      <c r="I89" s="130">
        <f>IF(OR($C$5&gt;0,$C$5&lt;0),H89*(1+$C$5),H89*(1+'drop down lists'!$B$5))</f>
        <v>0</v>
      </c>
      <c r="J89" s="130">
        <f>IF(OR($C$5&gt;0,$C$5&lt;0),I89*(1+$C$5),I89*(1+'drop down lists'!$B$5))</f>
        <v>0</v>
      </c>
      <c r="K89" s="131">
        <f>IF(OR($C$5&gt;0,$C$5&lt;0),J89*(1+$C$5),J89*(1+'drop down lists'!$B$5))</f>
        <v>0</v>
      </c>
      <c r="L89" s="130">
        <f>IF(OR($C$5&gt;0,$C$5&lt;0),K89*(1+$C$5),K89*(1+'drop down lists'!$B$5))</f>
        <v>0</v>
      </c>
      <c r="M89" s="130">
        <f>IF(OR($C$5&gt;0,$C$5&lt;0),L89*(1+$C$5),L89*(1+'drop down lists'!$B$5))</f>
        <v>0</v>
      </c>
      <c r="N89" s="130">
        <f>IF(OR($C$5&gt;0,$C$5&lt;0),M89*(1+$C$5),M89*(1+'drop down lists'!$B$5))</f>
        <v>0</v>
      </c>
      <c r="O89" s="130">
        <f>IF(OR($C$5&gt;0,$C$5&lt;0),N89*(1+$C$5),N89*(1+'drop down lists'!$B$5))</f>
        <v>0</v>
      </c>
      <c r="P89" s="130">
        <f>IF(OR($C$5&gt;0,$C$5&lt;0),O89*(1+$C$5),O89*(1+'drop down lists'!$B$5))</f>
        <v>0</v>
      </c>
      <c r="Q89" s="130">
        <f>IF(OR($C$5&gt;0,$C$5&lt;0),P89*(1+$C$5),P89*(1+'drop down lists'!$B$5))</f>
        <v>0</v>
      </c>
      <c r="R89" s="130">
        <f>IF(OR($C$5&gt;0,$C$5&lt;0),Q89*(1+$C$5),Q89*(1+'drop down lists'!$B$5))</f>
        <v>0</v>
      </c>
      <c r="S89" s="130">
        <f>IF(OR($C$5&gt;0,$C$5&lt;0),R89*(1+$C$5),R89*(1+'drop down lists'!$B$5))</f>
        <v>0</v>
      </c>
      <c r="T89" s="130">
        <f>IF(OR($C$5&gt;0,$C$5&lt;0),S89*(1+$C$5),S89*(1+'drop down lists'!$B$5))</f>
        <v>0</v>
      </c>
      <c r="U89" s="130">
        <f>IF(OR($C$5&gt;0,$C$5&lt;0),T89*(1+$C$5),T89*(1+'drop down lists'!$B$5))</f>
        <v>0</v>
      </c>
      <c r="V89" s="130">
        <f>IF(OR($C$5&gt;0,$C$5&lt;0),U89*(1+$C$5),U89*(1+'drop down lists'!$B$5))</f>
        <v>0</v>
      </c>
      <c r="W89" s="130">
        <f>IF(OR($C$5&gt;0,$C$5&lt;0),V89*(1+$C$5),V89*(1+'drop down lists'!$B$5))</f>
        <v>0</v>
      </c>
      <c r="X89" s="130">
        <f>IF(OR($C$5&gt;0,$C$5&lt;0),W89*(1+$C$5),W89*(1+'drop down lists'!$B$5))</f>
        <v>0</v>
      </c>
      <c r="Y89" s="130">
        <f>IF(OR($C$5&gt;0,$C$5&lt;0),X89*(1+$C$5),X89*(1+'drop down lists'!$B$5))</f>
        <v>0</v>
      </c>
      <c r="Z89" s="131">
        <f>IF(OR($C$5&gt;0,$C$5&lt;0),Y89*(1+$C$5),Y89*(1+'drop down lists'!$B$5))</f>
        <v>0</v>
      </c>
    </row>
    <row r="90" spans="2:26" x14ac:dyDescent="0.25">
      <c r="B90" s="60" t="s">
        <v>116</v>
      </c>
      <c r="C90" s="61">
        <f>'raw sector data'!H83</f>
        <v>0</v>
      </c>
      <c r="D90" s="130">
        <f>IF(OR($C$5&gt;0,$C$5&lt;0),C90*(1+$C$5),C90*(1+'drop down lists'!$B$5))</f>
        <v>0</v>
      </c>
      <c r="E90" s="130">
        <f>IF(OR($C$5&gt;0,$C$5&lt;0),D90*(1+$C$5),D90*(1+'drop down lists'!$B$5))</f>
        <v>0</v>
      </c>
      <c r="F90" s="130">
        <f>IF(OR($C$5&gt;0,$C$5&lt;0),E90*(1+$C$5),E90*(1+'drop down lists'!$B$5))</f>
        <v>0</v>
      </c>
      <c r="G90" s="130">
        <f>IF(OR($C$5&gt;0,$C$5&lt;0),F90*(1+$C$5),F90*(1+'drop down lists'!$B$5))</f>
        <v>0</v>
      </c>
      <c r="H90" s="130">
        <f>IF(OR($C$5&gt;0,$C$5&lt;0),G90*(1+$C$5),G90*(1+'drop down lists'!$B$5))</f>
        <v>0</v>
      </c>
      <c r="I90" s="130">
        <f>IF(OR($C$5&gt;0,$C$5&lt;0),H90*(1+$C$5),H90*(1+'drop down lists'!$B$5))</f>
        <v>0</v>
      </c>
      <c r="J90" s="130">
        <f>IF(OR($C$5&gt;0,$C$5&lt;0),I90*(1+$C$5),I90*(1+'drop down lists'!$B$5))</f>
        <v>0</v>
      </c>
      <c r="K90" s="131">
        <f>IF(OR($C$5&gt;0,$C$5&lt;0),J90*(1+$C$5),J90*(1+'drop down lists'!$B$5))</f>
        <v>0</v>
      </c>
      <c r="L90" s="130">
        <f>IF(OR($C$5&gt;0,$C$5&lt;0),K90*(1+$C$5),K90*(1+'drop down lists'!$B$5))</f>
        <v>0</v>
      </c>
      <c r="M90" s="130">
        <f>IF(OR($C$5&gt;0,$C$5&lt;0),L90*(1+$C$5),L90*(1+'drop down lists'!$B$5))</f>
        <v>0</v>
      </c>
      <c r="N90" s="130">
        <f>IF(OR($C$5&gt;0,$C$5&lt;0),M90*(1+$C$5),M90*(1+'drop down lists'!$B$5))</f>
        <v>0</v>
      </c>
      <c r="O90" s="130">
        <f>IF(OR($C$5&gt;0,$C$5&lt;0),N90*(1+$C$5),N90*(1+'drop down lists'!$B$5))</f>
        <v>0</v>
      </c>
      <c r="P90" s="130">
        <f>IF(OR($C$5&gt;0,$C$5&lt;0),O90*(1+$C$5),O90*(1+'drop down lists'!$B$5))</f>
        <v>0</v>
      </c>
      <c r="Q90" s="130">
        <f>IF(OR($C$5&gt;0,$C$5&lt;0),P90*(1+$C$5),P90*(1+'drop down lists'!$B$5))</f>
        <v>0</v>
      </c>
      <c r="R90" s="130">
        <f>IF(OR($C$5&gt;0,$C$5&lt;0),Q90*(1+$C$5),Q90*(1+'drop down lists'!$B$5))</f>
        <v>0</v>
      </c>
      <c r="S90" s="130">
        <f>IF(OR($C$5&gt;0,$C$5&lt;0),R90*(1+$C$5),R90*(1+'drop down lists'!$B$5))</f>
        <v>0</v>
      </c>
      <c r="T90" s="130">
        <f>IF(OR($C$5&gt;0,$C$5&lt;0),S90*(1+$C$5),S90*(1+'drop down lists'!$B$5))</f>
        <v>0</v>
      </c>
      <c r="U90" s="130">
        <f>IF(OR($C$5&gt;0,$C$5&lt;0),T90*(1+$C$5),T90*(1+'drop down lists'!$B$5))</f>
        <v>0</v>
      </c>
      <c r="V90" s="130">
        <f>IF(OR($C$5&gt;0,$C$5&lt;0),U90*(1+$C$5),U90*(1+'drop down lists'!$B$5))</f>
        <v>0</v>
      </c>
      <c r="W90" s="130">
        <f>IF(OR($C$5&gt;0,$C$5&lt;0),V90*(1+$C$5),V90*(1+'drop down lists'!$B$5))</f>
        <v>0</v>
      </c>
      <c r="X90" s="130">
        <f>IF(OR($C$5&gt;0,$C$5&lt;0),W90*(1+$C$5),W90*(1+'drop down lists'!$B$5))</f>
        <v>0</v>
      </c>
      <c r="Y90" s="130">
        <f>IF(OR($C$5&gt;0,$C$5&lt;0),X90*(1+$C$5),X90*(1+'drop down lists'!$B$5))</f>
        <v>0</v>
      </c>
      <c r="Z90" s="131">
        <f>IF(OR($C$5&gt;0,$C$5&lt;0),Y90*(1+$C$5),Y90*(1+'drop down lists'!$B$5))</f>
        <v>0</v>
      </c>
    </row>
    <row r="91" spans="2:26" x14ac:dyDescent="0.25">
      <c r="B91" s="60" t="s">
        <v>117</v>
      </c>
      <c r="C91" s="61">
        <f>'raw sector data'!H84</f>
        <v>0</v>
      </c>
      <c r="D91" s="130">
        <f>IF(OR($C$5&gt;0,$C$5&lt;0),C91*(1+$C$5),C91*(1+'drop down lists'!$B$5))</f>
        <v>0</v>
      </c>
      <c r="E91" s="130">
        <f>IF(OR($C$5&gt;0,$C$5&lt;0),D91*(1+$C$5),D91*(1+'drop down lists'!$B$5))</f>
        <v>0</v>
      </c>
      <c r="F91" s="130">
        <f>IF(OR($C$5&gt;0,$C$5&lt;0),E91*(1+$C$5),E91*(1+'drop down lists'!$B$5))</f>
        <v>0</v>
      </c>
      <c r="G91" s="130">
        <f>IF(OR($C$5&gt;0,$C$5&lt;0),F91*(1+$C$5),F91*(1+'drop down lists'!$B$5))</f>
        <v>0</v>
      </c>
      <c r="H91" s="130">
        <f>IF(OR($C$5&gt;0,$C$5&lt;0),G91*(1+$C$5),G91*(1+'drop down lists'!$B$5))</f>
        <v>0</v>
      </c>
      <c r="I91" s="130">
        <f>IF(OR($C$5&gt;0,$C$5&lt;0),H91*(1+$C$5),H91*(1+'drop down lists'!$B$5))</f>
        <v>0</v>
      </c>
      <c r="J91" s="130">
        <f>IF(OR($C$5&gt;0,$C$5&lt;0),I91*(1+$C$5),I91*(1+'drop down lists'!$B$5))</f>
        <v>0</v>
      </c>
      <c r="K91" s="131">
        <f>IF(OR($C$5&gt;0,$C$5&lt;0),J91*(1+$C$5),J91*(1+'drop down lists'!$B$5))</f>
        <v>0</v>
      </c>
      <c r="L91" s="130">
        <f>IF(OR($C$5&gt;0,$C$5&lt;0),K91*(1+$C$5),K91*(1+'drop down lists'!$B$5))</f>
        <v>0</v>
      </c>
      <c r="M91" s="130">
        <f>IF(OR($C$5&gt;0,$C$5&lt;0),L91*(1+$C$5),L91*(1+'drop down lists'!$B$5))</f>
        <v>0</v>
      </c>
      <c r="N91" s="130">
        <f>IF(OR($C$5&gt;0,$C$5&lt;0),M91*(1+$C$5),M91*(1+'drop down lists'!$B$5))</f>
        <v>0</v>
      </c>
      <c r="O91" s="130">
        <f>IF(OR($C$5&gt;0,$C$5&lt;0),N91*(1+$C$5),N91*(1+'drop down lists'!$B$5))</f>
        <v>0</v>
      </c>
      <c r="P91" s="130">
        <f>IF(OR($C$5&gt;0,$C$5&lt;0),O91*(1+$C$5),O91*(1+'drop down lists'!$B$5))</f>
        <v>0</v>
      </c>
      <c r="Q91" s="130">
        <f>IF(OR($C$5&gt;0,$C$5&lt;0),P91*(1+$C$5),P91*(1+'drop down lists'!$B$5))</f>
        <v>0</v>
      </c>
      <c r="R91" s="130">
        <f>IF(OR($C$5&gt;0,$C$5&lt;0),Q91*(1+$C$5),Q91*(1+'drop down lists'!$B$5))</f>
        <v>0</v>
      </c>
      <c r="S91" s="130">
        <f>IF(OR($C$5&gt;0,$C$5&lt;0),R91*(1+$C$5),R91*(1+'drop down lists'!$B$5))</f>
        <v>0</v>
      </c>
      <c r="T91" s="130">
        <f>IF(OR($C$5&gt;0,$C$5&lt;0),S91*(1+$C$5),S91*(1+'drop down lists'!$B$5))</f>
        <v>0</v>
      </c>
      <c r="U91" s="130">
        <f>IF(OR($C$5&gt;0,$C$5&lt;0),T91*(1+$C$5),T91*(1+'drop down lists'!$B$5))</f>
        <v>0</v>
      </c>
      <c r="V91" s="130">
        <f>IF(OR($C$5&gt;0,$C$5&lt;0),U91*(1+$C$5),U91*(1+'drop down lists'!$B$5))</f>
        <v>0</v>
      </c>
      <c r="W91" s="130">
        <f>IF(OR($C$5&gt;0,$C$5&lt;0),V91*(1+$C$5),V91*(1+'drop down lists'!$B$5))</f>
        <v>0</v>
      </c>
      <c r="X91" s="130">
        <f>IF(OR($C$5&gt;0,$C$5&lt;0),W91*(1+$C$5),W91*(1+'drop down lists'!$B$5))</f>
        <v>0</v>
      </c>
      <c r="Y91" s="130">
        <f>IF(OR($C$5&gt;0,$C$5&lt;0),X91*(1+$C$5),X91*(1+'drop down lists'!$B$5))</f>
        <v>0</v>
      </c>
      <c r="Z91" s="131">
        <f>IF(OR($C$5&gt;0,$C$5&lt;0),Y91*(1+$C$5),Y91*(1+'drop down lists'!$B$5))</f>
        <v>0</v>
      </c>
    </row>
    <row r="92" spans="2:26" x14ac:dyDescent="0.25">
      <c r="B92" s="60" t="s">
        <v>118</v>
      </c>
      <c r="C92" s="61">
        <f>'raw sector data'!H85</f>
        <v>0</v>
      </c>
      <c r="D92" s="130">
        <f>IF(OR($C$5&gt;0,$C$5&lt;0),C92*(1+$C$5),C92*(1+'drop down lists'!$B$5))</f>
        <v>0</v>
      </c>
      <c r="E92" s="130">
        <f>IF(OR($C$5&gt;0,$C$5&lt;0),D92*(1+$C$5),D92*(1+'drop down lists'!$B$5))</f>
        <v>0</v>
      </c>
      <c r="F92" s="130">
        <f>IF(OR($C$5&gt;0,$C$5&lt;0),E92*(1+$C$5),E92*(1+'drop down lists'!$B$5))</f>
        <v>0</v>
      </c>
      <c r="G92" s="130">
        <f>IF(OR($C$5&gt;0,$C$5&lt;0),F92*(1+$C$5),F92*(1+'drop down lists'!$B$5))</f>
        <v>0</v>
      </c>
      <c r="H92" s="130">
        <f>IF(OR($C$5&gt;0,$C$5&lt;0),G92*(1+$C$5),G92*(1+'drop down lists'!$B$5))</f>
        <v>0</v>
      </c>
      <c r="I92" s="130">
        <f>IF(OR($C$5&gt;0,$C$5&lt;0),H92*(1+$C$5),H92*(1+'drop down lists'!$B$5))</f>
        <v>0</v>
      </c>
      <c r="J92" s="130">
        <f>IF(OR($C$5&gt;0,$C$5&lt;0),I92*(1+$C$5),I92*(1+'drop down lists'!$B$5))</f>
        <v>0</v>
      </c>
      <c r="K92" s="131">
        <f>IF(OR($C$5&gt;0,$C$5&lt;0),J92*(1+$C$5),J92*(1+'drop down lists'!$B$5))</f>
        <v>0</v>
      </c>
      <c r="L92" s="130">
        <f>IF(OR($C$5&gt;0,$C$5&lt;0),K92*(1+$C$5),K92*(1+'drop down lists'!$B$5))</f>
        <v>0</v>
      </c>
      <c r="M92" s="130">
        <f>IF(OR($C$5&gt;0,$C$5&lt;0),L92*(1+$C$5),L92*(1+'drop down lists'!$B$5))</f>
        <v>0</v>
      </c>
      <c r="N92" s="130">
        <f>IF(OR($C$5&gt;0,$C$5&lt;0),M92*(1+$C$5),M92*(1+'drop down lists'!$B$5))</f>
        <v>0</v>
      </c>
      <c r="O92" s="130">
        <f>IF(OR($C$5&gt;0,$C$5&lt;0),N92*(1+$C$5),N92*(1+'drop down lists'!$B$5))</f>
        <v>0</v>
      </c>
      <c r="P92" s="130">
        <f>IF(OR($C$5&gt;0,$C$5&lt;0),O92*(1+$C$5),O92*(1+'drop down lists'!$B$5))</f>
        <v>0</v>
      </c>
      <c r="Q92" s="130">
        <f>IF(OR($C$5&gt;0,$C$5&lt;0),P92*(1+$C$5),P92*(1+'drop down lists'!$B$5))</f>
        <v>0</v>
      </c>
      <c r="R92" s="130">
        <f>IF(OR($C$5&gt;0,$C$5&lt;0),Q92*(1+$C$5),Q92*(1+'drop down lists'!$B$5))</f>
        <v>0</v>
      </c>
      <c r="S92" s="130">
        <f>IF(OR($C$5&gt;0,$C$5&lt;0),R92*(1+$C$5),R92*(1+'drop down lists'!$B$5))</f>
        <v>0</v>
      </c>
      <c r="T92" s="130">
        <f>IF(OR($C$5&gt;0,$C$5&lt;0),S92*(1+$C$5),S92*(1+'drop down lists'!$B$5))</f>
        <v>0</v>
      </c>
      <c r="U92" s="130">
        <f>IF(OR($C$5&gt;0,$C$5&lt;0),T92*(1+$C$5),T92*(1+'drop down lists'!$B$5))</f>
        <v>0</v>
      </c>
      <c r="V92" s="130">
        <f>IF(OR($C$5&gt;0,$C$5&lt;0),U92*(1+$C$5),U92*(1+'drop down lists'!$B$5))</f>
        <v>0</v>
      </c>
      <c r="W92" s="130">
        <f>IF(OR($C$5&gt;0,$C$5&lt;0),V92*(1+$C$5),V92*(1+'drop down lists'!$B$5))</f>
        <v>0</v>
      </c>
      <c r="X92" s="130">
        <f>IF(OR($C$5&gt;0,$C$5&lt;0),W92*(1+$C$5),W92*(1+'drop down lists'!$B$5))</f>
        <v>0</v>
      </c>
      <c r="Y92" s="130">
        <f>IF(OR($C$5&gt;0,$C$5&lt;0),X92*(1+$C$5),X92*(1+'drop down lists'!$B$5))</f>
        <v>0</v>
      </c>
      <c r="Z92" s="131">
        <f>IF(OR($C$5&gt;0,$C$5&lt;0),Y92*(1+$C$5),Y92*(1+'drop down lists'!$B$5))</f>
        <v>0</v>
      </c>
    </row>
    <row r="93" spans="2:26" x14ac:dyDescent="0.25">
      <c r="B93" s="65" t="s">
        <v>119</v>
      </c>
      <c r="C93" s="61">
        <f>'raw sector data'!H86</f>
        <v>0</v>
      </c>
      <c r="D93" s="132">
        <f>IF(OR($C$5&gt;0,$C$5&lt;0),C93*(1+$C$5),C93*(1+'drop down lists'!$B$5))</f>
        <v>0</v>
      </c>
      <c r="E93" s="132">
        <f>IF(OR($C$5&gt;0,$C$5&lt;0),D93*(1+$C$5),D93*(1+'drop down lists'!$B$5))</f>
        <v>0</v>
      </c>
      <c r="F93" s="132">
        <f>IF(OR($C$5&gt;0,$C$5&lt;0),E93*(1+$C$5),E93*(1+'drop down lists'!$B$5))</f>
        <v>0</v>
      </c>
      <c r="G93" s="132">
        <f>IF(OR($C$5&gt;0,$C$5&lt;0),F93*(1+$C$5),F93*(1+'drop down lists'!$B$5))</f>
        <v>0</v>
      </c>
      <c r="H93" s="132">
        <f>IF(OR($C$5&gt;0,$C$5&lt;0),G93*(1+$C$5),G93*(1+'drop down lists'!$B$5))</f>
        <v>0</v>
      </c>
      <c r="I93" s="132">
        <f>IF(OR($C$5&gt;0,$C$5&lt;0),H93*(1+$C$5),H93*(1+'drop down lists'!$B$5))</f>
        <v>0</v>
      </c>
      <c r="J93" s="132">
        <f>IF(OR($C$5&gt;0,$C$5&lt;0),I93*(1+$C$5),I93*(1+'drop down lists'!$B$5))</f>
        <v>0</v>
      </c>
      <c r="K93" s="131">
        <f>IF(OR($C$5&gt;0,$C$5&lt;0),J93*(1+$C$5),J93*(1+'drop down lists'!$B$5))</f>
        <v>0</v>
      </c>
      <c r="L93" s="132">
        <f>IF(OR($C$5&gt;0,$C$5&lt;0),K93*(1+$C$5),K93*(1+'drop down lists'!$B$5))</f>
        <v>0</v>
      </c>
      <c r="M93" s="132">
        <f>IF(OR($C$5&gt;0,$C$5&lt;0),L93*(1+$C$5),L93*(1+'drop down lists'!$B$5))</f>
        <v>0</v>
      </c>
      <c r="N93" s="132">
        <f>IF(OR($C$5&gt;0,$C$5&lt;0),M93*(1+$C$5),M93*(1+'drop down lists'!$B$5))</f>
        <v>0</v>
      </c>
      <c r="O93" s="132">
        <f>IF(OR($C$5&gt;0,$C$5&lt;0),N93*(1+$C$5),N93*(1+'drop down lists'!$B$5))</f>
        <v>0</v>
      </c>
      <c r="P93" s="132">
        <f>IF(OR($C$5&gt;0,$C$5&lt;0),O93*(1+$C$5),O93*(1+'drop down lists'!$B$5))</f>
        <v>0</v>
      </c>
      <c r="Q93" s="132">
        <f>IF(OR($C$5&gt;0,$C$5&lt;0),P93*(1+$C$5),P93*(1+'drop down lists'!$B$5))</f>
        <v>0</v>
      </c>
      <c r="R93" s="132">
        <f>IF(OR($C$5&gt;0,$C$5&lt;0),Q93*(1+$C$5),Q93*(1+'drop down lists'!$B$5))</f>
        <v>0</v>
      </c>
      <c r="S93" s="132">
        <f>IF(OR($C$5&gt;0,$C$5&lt;0),R93*(1+$C$5),R93*(1+'drop down lists'!$B$5))</f>
        <v>0</v>
      </c>
      <c r="T93" s="132">
        <f>IF(OR($C$5&gt;0,$C$5&lt;0),S93*(1+$C$5),S93*(1+'drop down lists'!$B$5))</f>
        <v>0</v>
      </c>
      <c r="U93" s="132">
        <f>IF(OR($C$5&gt;0,$C$5&lt;0),T93*(1+$C$5),T93*(1+'drop down lists'!$B$5))</f>
        <v>0</v>
      </c>
      <c r="V93" s="132">
        <f>IF(OR($C$5&gt;0,$C$5&lt;0),U93*(1+$C$5),U93*(1+'drop down lists'!$B$5))</f>
        <v>0</v>
      </c>
      <c r="W93" s="132">
        <f>IF(OR($C$5&gt;0,$C$5&lt;0),V93*(1+$C$5),V93*(1+'drop down lists'!$B$5))</f>
        <v>0</v>
      </c>
      <c r="X93" s="132">
        <f>IF(OR($C$5&gt;0,$C$5&lt;0),W93*(1+$C$5),W93*(1+'drop down lists'!$B$5))</f>
        <v>0</v>
      </c>
      <c r="Y93" s="132">
        <f>IF(OR($C$5&gt;0,$C$5&lt;0),X93*(1+$C$5),X93*(1+'drop down lists'!$B$5))</f>
        <v>0</v>
      </c>
      <c r="Z93" s="131">
        <f>IF(OR($C$5&gt;0,$C$5&lt;0),Y93*(1+$C$5),Y93*(1+'drop down lists'!$B$5))</f>
        <v>0</v>
      </c>
    </row>
    <row r="94" spans="2:26" x14ac:dyDescent="0.25">
      <c r="B94" s="65" t="s">
        <v>120</v>
      </c>
      <c r="C94" s="61">
        <f>'raw sector data'!H87</f>
        <v>0</v>
      </c>
      <c r="D94" s="132">
        <f>IF(OR($C$5&gt;0,$C$5&lt;0),C94*(1+$C$5),C94*(1+'drop down lists'!$B$5))</f>
        <v>0</v>
      </c>
      <c r="E94" s="132">
        <f>IF(OR($C$5&gt;0,$C$5&lt;0),D94*(1+$C$5),D94*(1+'drop down lists'!$B$5))</f>
        <v>0</v>
      </c>
      <c r="F94" s="132">
        <f>IF(OR($C$5&gt;0,$C$5&lt;0),E94*(1+$C$5),E94*(1+'drop down lists'!$B$5))</f>
        <v>0</v>
      </c>
      <c r="G94" s="132">
        <f>IF(OR($C$5&gt;0,$C$5&lt;0),F94*(1+$C$5),F94*(1+'drop down lists'!$B$5))</f>
        <v>0</v>
      </c>
      <c r="H94" s="132">
        <f>IF(OR($C$5&gt;0,$C$5&lt;0),G94*(1+$C$5),G94*(1+'drop down lists'!$B$5))</f>
        <v>0</v>
      </c>
      <c r="I94" s="132">
        <f>IF(OR($C$5&gt;0,$C$5&lt;0),H94*(1+$C$5),H94*(1+'drop down lists'!$B$5))</f>
        <v>0</v>
      </c>
      <c r="J94" s="132">
        <f>IF(OR($C$5&gt;0,$C$5&lt;0),I94*(1+$C$5),I94*(1+'drop down lists'!$B$5))</f>
        <v>0</v>
      </c>
      <c r="K94" s="131">
        <f>IF(OR($C$5&gt;0,$C$5&lt;0),J94*(1+$C$5),J94*(1+'drop down lists'!$B$5))</f>
        <v>0</v>
      </c>
      <c r="L94" s="132">
        <f>IF(OR($C$5&gt;0,$C$5&lt;0),K94*(1+$C$5),K94*(1+'drop down lists'!$B$5))</f>
        <v>0</v>
      </c>
      <c r="M94" s="132">
        <f>IF(OR($C$5&gt;0,$C$5&lt;0),L94*(1+$C$5),L94*(1+'drop down lists'!$B$5))</f>
        <v>0</v>
      </c>
      <c r="N94" s="132">
        <f>IF(OR($C$5&gt;0,$C$5&lt;0),M94*(1+$C$5),M94*(1+'drop down lists'!$B$5))</f>
        <v>0</v>
      </c>
      <c r="O94" s="132">
        <f>IF(OR($C$5&gt;0,$C$5&lt;0),N94*(1+$C$5),N94*(1+'drop down lists'!$B$5))</f>
        <v>0</v>
      </c>
      <c r="P94" s="132">
        <f>IF(OR($C$5&gt;0,$C$5&lt;0),O94*(1+$C$5),O94*(1+'drop down lists'!$B$5))</f>
        <v>0</v>
      </c>
      <c r="Q94" s="132">
        <f>IF(OR($C$5&gt;0,$C$5&lt;0),P94*(1+$C$5),P94*(1+'drop down lists'!$B$5))</f>
        <v>0</v>
      </c>
      <c r="R94" s="132">
        <f>IF(OR($C$5&gt;0,$C$5&lt;0),Q94*(1+$C$5),Q94*(1+'drop down lists'!$B$5))</f>
        <v>0</v>
      </c>
      <c r="S94" s="132">
        <f>IF(OR($C$5&gt;0,$C$5&lt;0),R94*(1+$C$5),R94*(1+'drop down lists'!$B$5))</f>
        <v>0</v>
      </c>
      <c r="T94" s="132">
        <f>IF(OR($C$5&gt;0,$C$5&lt;0),S94*(1+$C$5),S94*(1+'drop down lists'!$B$5))</f>
        <v>0</v>
      </c>
      <c r="U94" s="132">
        <f>IF(OR($C$5&gt;0,$C$5&lt;0),T94*(1+$C$5),T94*(1+'drop down lists'!$B$5))</f>
        <v>0</v>
      </c>
      <c r="V94" s="132">
        <f>IF(OR($C$5&gt;0,$C$5&lt;0),U94*(1+$C$5),U94*(1+'drop down lists'!$B$5))</f>
        <v>0</v>
      </c>
      <c r="W94" s="132">
        <f>IF(OR($C$5&gt;0,$C$5&lt;0),V94*(1+$C$5),V94*(1+'drop down lists'!$B$5))</f>
        <v>0</v>
      </c>
      <c r="X94" s="132">
        <f>IF(OR($C$5&gt;0,$C$5&lt;0),W94*(1+$C$5),W94*(1+'drop down lists'!$B$5))</f>
        <v>0</v>
      </c>
      <c r="Y94" s="132">
        <f>IF(OR($C$5&gt;0,$C$5&lt;0),X94*(1+$C$5),X94*(1+'drop down lists'!$B$5))</f>
        <v>0</v>
      </c>
      <c r="Z94" s="131">
        <f>IF(OR($C$5&gt;0,$C$5&lt;0),Y94*(1+$C$5),Y94*(1+'drop down lists'!$B$5))</f>
        <v>0</v>
      </c>
    </row>
    <row r="95" spans="2:26" x14ac:dyDescent="0.25">
      <c r="B95" s="65" t="s">
        <v>121</v>
      </c>
      <c r="C95" s="61">
        <f>'raw sector data'!H88</f>
        <v>0</v>
      </c>
      <c r="D95" s="132">
        <f>IF(OR($C$5&gt;0,$C$5&lt;0),C95*(1+$C$5),C95*(1+'drop down lists'!$B$5))</f>
        <v>0</v>
      </c>
      <c r="E95" s="132">
        <f>IF(OR($C$5&gt;0,$C$5&lt;0),D95*(1+$C$5),D95*(1+'drop down lists'!$B$5))</f>
        <v>0</v>
      </c>
      <c r="F95" s="132">
        <f>IF(OR($C$5&gt;0,$C$5&lt;0),E95*(1+$C$5),E95*(1+'drop down lists'!$B$5))</f>
        <v>0</v>
      </c>
      <c r="G95" s="132">
        <f>IF(OR($C$5&gt;0,$C$5&lt;0),F95*(1+$C$5),F95*(1+'drop down lists'!$B$5))</f>
        <v>0</v>
      </c>
      <c r="H95" s="132">
        <f>IF(OR($C$5&gt;0,$C$5&lt;0),G95*(1+$C$5),G95*(1+'drop down lists'!$B$5))</f>
        <v>0</v>
      </c>
      <c r="I95" s="132">
        <f>IF(OR($C$5&gt;0,$C$5&lt;0),H95*(1+$C$5),H95*(1+'drop down lists'!$B$5))</f>
        <v>0</v>
      </c>
      <c r="J95" s="132">
        <f>IF(OR($C$5&gt;0,$C$5&lt;0),I95*(1+$C$5),I95*(1+'drop down lists'!$B$5))</f>
        <v>0</v>
      </c>
      <c r="K95" s="131">
        <f>IF(OR($C$5&gt;0,$C$5&lt;0),J95*(1+$C$5),J95*(1+'drop down lists'!$B$5))</f>
        <v>0</v>
      </c>
      <c r="L95" s="132">
        <f>IF(OR($C$5&gt;0,$C$5&lt;0),K95*(1+$C$5),K95*(1+'drop down lists'!$B$5))</f>
        <v>0</v>
      </c>
      <c r="M95" s="132">
        <f>IF(OR($C$5&gt;0,$C$5&lt;0),L95*(1+$C$5),L95*(1+'drop down lists'!$B$5))</f>
        <v>0</v>
      </c>
      <c r="N95" s="132">
        <f>IF(OR($C$5&gt;0,$C$5&lt;0),M95*(1+$C$5),M95*(1+'drop down lists'!$B$5))</f>
        <v>0</v>
      </c>
      <c r="O95" s="132">
        <f>IF(OR($C$5&gt;0,$C$5&lt;0),N95*(1+$C$5),N95*(1+'drop down lists'!$B$5))</f>
        <v>0</v>
      </c>
      <c r="P95" s="132">
        <f>IF(OR($C$5&gt;0,$C$5&lt;0),O95*(1+$C$5),O95*(1+'drop down lists'!$B$5))</f>
        <v>0</v>
      </c>
      <c r="Q95" s="132">
        <f>IF(OR($C$5&gt;0,$C$5&lt;0),P95*(1+$C$5),P95*(1+'drop down lists'!$B$5))</f>
        <v>0</v>
      </c>
      <c r="R95" s="132">
        <f>IF(OR($C$5&gt;0,$C$5&lt;0),Q95*(1+$C$5),Q95*(1+'drop down lists'!$B$5))</f>
        <v>0</v>
      </c>
      <c r="S95" s="132">
        <f>IF(OR($C$5&gt;0,$C$5&lt;0),R95*(1+$C$5),R95*(1+'drop down lists'!$B$5))</f>
        <v>0</v>
      </c>
      <c r="T95" s="132">
        <f>IF(OR($C$5&gt;0,$C$5&lt;0),S95*(1+$C$5),S95*(1+'drop down lists'!$B$5))</f>
        <v>0</v>
      </c>
      <c r="U95" s="132">
        <f>IF(OR($C$5&gt;0,$C$5&lt;0),T95*(1+$C$5),T95*(1+'drop down lists'!$B$5))</f>
        <v>0</v>
      </c>
      <c r="V95" s="132">
        <f>IF(OR($C$5&gt;0,$C$5&lt;0),U95*(1+$C$5),U95*(1+'drop down lists'!$B$5))</f>
        <v>0</v>
      </c>
      <c r="W95" s="132">
        <f>IF(OR($C$5&gt;0,$C$5&lt;0),V95*(1+$C$5),V95*(1+'drop down lists'!$B$5))</f>
        <v>0</v>
      </c>
      <c r="X95" s="132">
        <f>IF(OR($C$5&gt;0,$C$5&lt;0),W95*(1+$C$5),W95*(1+'drop down lists'!$B$5))</f>
        <v>0</v>
      </c>
      <c r="Y95" s="132">
        <f>IF(OR($C$5&gt;0,$C$5&lt;0),X95*(1+$C$5),X95*(1+'drop down lists'!$B$5))</f>
        <v>0</v>
      </c>
      <c r="Z95" s="131">
        <f>IF(OR($C$5&gt;0,$C$5&lt;0),Y95*(1+$C$5),Y95*(1+'drop down lists'!$B$5))</f>
        <v>0</v>
      </c>
    </row>
    <row r="96" spans="2:26" x14ac:dyDescent="0.25">
      <c r="B96" s="65" t="s">
        <v>122</v>
      </c>
      <c r="C96" s="61">
        <f>'raw sector data'!H89</f>
        <v>0</v>
      </c>
      <c r="D96" s="132">
        <f>IF(OR($C$5&gt;0,$C$5&lt;0),C96*(1+$C$5),C96*(1+'drop down lists'!$B$5))</f>
        <v>0</v>
      </c>
      <c r="E96" s="132">
        <f>IF(OR($C$5&gt;0,$C$5&lt;0),D96*(1+$C$5),D96*(1+'drop down lists'!$B$5))</f>
        <v>0</v>
      </c>
      <c r="F96" s="132">
        <f>IF(OR($C$5&gt;0,$C$5&lt;0),E96*(1+$C$5),E96*(1+'drop down lists'!$B$5))</f>
        <v>0</v>
      </c>
      <c r="G96" s="132">
        <f>IF(OR($C$5&gt;0,$C$5&lt;0),F96*(1+$C$5),F96*(1+'drop down lists'!$B$5))</f>
        <v>0</v>
      </c>
      <c r="H96" s="132">
        <f>IF(OR($C$5&gt;0,$C$5&lt;0),G96*(1+$C$5),G96*(1+'drop down lists'!$B$5))</f>
        <v>0</v>
      </c>
      <c r="I96" s="132">
        <f>IF(OR($C$5&gt;0,$C$5&lt;0),H96*(1+$C$5),H96*(1+'drop down lists'!$B$5))</f>
        <v>0</v>
      </c>
      <c r="J96" s="132">
        <f>IF(OR($C$5&gt;0,$C$5&lt;0),I96*(1+$C$5),I96*(1+'drop down lists'!$B$5))</f>
        <v>0</v>
      </c>
      <c r="K96" s="131">
        <f>IF(OR($C$5&gt;0,$C$5&lt;0),J96*(1+$C$5),J96*(1+'drop down lists'!$B$5))</f>
        <v>0</v>
      </c>
      <c r="L96" s="132">
        <f>IF(OR($C$5&gt;0,$C$5&lt;0),K96*(1+$C$5),K96*(1+'drop down lists'!$B$5))</f>
        <v>0</v>
      </c>
      <c r="M96" s="132">
        <f>IF(OR($C$5&gt;0,$C$5&lt;0),L96*(1+$C$5),L96*(1+'drop down lists'!$B$5))</f>
        <v>0</v>
      </c>
      <c r="N96" s="132">
        <f>IF(OR($C$5&gt;0,$C$5&lt;0),M96*(1+$C$5),M96*(1+'drop down lists'!$B$5))</f>
        <v>0</v>
      </c>
      <c r="O96" s="132">
        <f>IF(OR($C$5&gt;0,$C$5&lt;0),N96*(1+$C$5),N96*(1+'drop down lists'!$B$5))</f>
        <v>0</v>
      </c>
      <c r="P96" s="132">
        <f>IF(OR($C$5&gt;0,$C$5&lt;0),O96*(1+$C$5),O96*(1+'drop down lists'!$B$5))</f>
        <v>0</v>
      </c>
      <c r="Q96" s="132">
        <f>IF(OR($C$5&gt;0,$C$5&lt;0),P96*(1+$C$5),P96*(1+'drop down lists'!$B$5))</f>
        <v>0</v>
      </c>
      <c r="R96" s="132">
        <f>IF(OR($C$5&gt;0,$C$5&lt;0),Q96*(1+$C$5),Q96*(1+'drop down lists'!$B$5))</f>
        <v>0</v>
      </c>
      <c r="S96" s="132">
        <f>IF(OR($C$5&gt;0,$C$5&lt;0),R96*(1+$C$5),R96*(1+'drop down lists'!$B$5))</f>
        <v>0</v>
      </c>
      <c r="T96" s="132">
        <f>IF(OR($C$5&gt;0,$C$5&lt;0),S96*(1+$C$5),S96*(1+'drop down lists'!$B$5))</f>
        <v>0</v>
      </c>
      <c r="U96" s="132">
        <f>IF(OR($C$5&gt;0,$C$5&lt;0),T96*(1+$C$5),T96*(1+'drop down lists'!$B$5))</f>
        <v>0</v>
      </c>
      <c r="V96" s="132">
        <f>IF(OR($C$5&gt;0,$C$5&lt;0),U96*(1+$C$5),U96*(1+'drop down lists'!$B$5))</f>
        <v>0</v>
      </c>
      <c r="W96" s="132">
        <f>IF(OR($C$5&gt;0,$C$5&lt;0),V96*(1+$C$5),V96*(1+'drop down lists'!$B$5))</f>
        <v>0</v>
      </c>
      <c r="X96" s="132">
        <f>IF(OR($C$5&gt;0,$C$5&lt;0),W96*(1+$C$5),W96*(1+'drop down lists'!$B$5))</f>
        <v>0</v>
      </c>
      <c r="Y96" s="132">
        <f>IF(OR($C$5&gt;0,$C$5&lt;0),X96*(1+$C$5),X96*(1+'drop down lists'!$B$5))</f>
        <v>0</v>
      </c>
      <c r="Z96" s="131">
        <f>IF(OR($C$5&gt;0,$C$5&lt;0),Y96*(1+$C$5),Y96*(1+'drop down lists'!$B$5))</f>
        <v>0</v>
      </c>
    </row>
    <row r="97" spans="2:26" x14ac:dyDescent="0.25">
      <c r="B97" s="65" t="s">
        <v>123</v>
      </c>
      <c r="C97" s="61">
        <f>'raw sector data'!H90</f>
        <v>0</v>
      </c>
      <c r="D97" s="132">
        <f>IF(OR($C$5&gt;0,$C$5&lt;0),C97*(1+$C$5),C97*(1+'drop down lists'!$B$5))</f>
        <v>0</v>
      </c>
      <c r="E97" s="132">
        <f>IF(OR($C$5&gt;0,$C$5&lt;0),D97*(1+$C$5),D97*(1+'drop down lists'!$B$5))</f>
        <v>0</v>
      </c>
      <c r="F97" s="132">
        <f>IF(OR($C$5&gt;0,$C$5&lt;0),E97*(1+$C$5),E97*(1+'drop down lists'!$B$5))</f>
        <v>0</v>
      </c>
      <c r="G97" s="132">
        <f>IF(OR($C$5&gt;0,$C$5&lt;0),F97*(1+$C$5),F97*(1+'drop down lists'!$B$5))</f>
        <v>0</v>
      </c>
      <c r="H97" s="132">
        <f>IF(OR($C$5&gt;0,$C$5&lt;0),G97*(1+$C$5),G97*(1+'drop down lists'!$B$5))</f>
        <v>0</v>
      </c>
      <c r="I97" s="132">
        <f>IF(OR($C$5&gt;0,$C$5&lt;0),H97*(1+$C$5),H97*(1+'drop down lists'!$B$5))</f>
        <v>0</v>
      </c>
      <c r="J97" s="132">
        <f>IF(OR($C$5&gt;0,$C$5&lt;0),I97*(1+$C$5),I97*(1+'drop down lists'!$B$5))</f>
        <v>0</v>
      </c>
      <c r="K97" s="131">
        <f>IF(OR($C$5&gt;0,$C$5&lt;0),J97*(1+$C$5),J97*(1+'drop down lists'!$B$5))</f>
        <v>0</v>
      </c>
      <c r="L97" s="132">
        <f>IF(OR($C$5&gt;0,$C$5&lt;0),K97*(1+$C$5),K97*(1+'drop down lists'!$B$5))</f>
        <v>0</v>
      </c>
      <c r="M97" s="132">
        <f>IF(OR($C$5&gt;0,$C$5&lt;0),L97*(1+$C$5),L97*(1+'drop down lists'!$B$5))</f>
        <v>0</v>
      </c>
      <c r="N97" s="132">
        <f>IF(OR($C$5&gt;0,$C$5&lt;0),M97*(1+$C$5),M97*(1+'drop down lists'!$B$5))</f>
        <v>0</v>
      </c>
      <c r="O97" s="132">
        <f>IF(OR($C$5&gt;0,$C$5&lt;0),N97*(1+$C$5),N97*(1+'drop down lists'!$B$5))</f>
        <v>0</v>
      </c>
      <c r="P97" s="132">
        <f>IF(OR($C$5&gt;0,$C$5&lt;0),O97*(1+$C$5),O97*(1+'drop down lists'!$B$5))</f>
        <v>0</v>
      </c>
      <c r="Q97" s="132">
        <f>IF(OR($C$5&gt;0,$C$5&lt;0),P97*(1+$C$5),P97*(1+'drop down lists'!$B$5))</f>
        <v>0</v>
      </c>
      <c r="R97" s="132">
        <f>IF(OR($C$5&gt;0,$C$5&lt;0),Q97*(1+$C$5),Q97*(1+'drop down lists'!$B$5))</f>
        <v>0</v>
      </c>
      <c r="S97" s="132">
        <f>IF(OR($C$5&gt;0,$C$5&lt;0),R97*(1+$C$5),R97*(1+'drop down lists'!$B$5))</f>
        <v>0</v>
      </c>
      <c r="T97" s="132">
        <f>IF(OR($C$5&gt;0,$C$5&lt;0),S97*(1+$C$5),S97*(1+'drop down lists'!$B$5))</f>
        <v>0</v>
      </c>
      <c r="U97" s="132">
        <f>IF(OR($C$5&gt;0,$C$5&lt;0),T97*(1+$C$5),T97*(1+'drop down lists'!$B$5))</f>
        <v>0</v>
      </c>
      <c r="V97" s="132">
        <f>IF(OR($C$5&gt;0,$C$5&lt;0),U97*(1+$C$5),U97*(1+'drop down lists'!$B$5))</f>
        <v>0</v>
      </c>
      <c r="W97" s="132">
        <f>IF(OR($C$5&gt;0,$C$5&lt;0),V97*(1+$C$5),V97*(1+'drop down lists'!$B$5))</f>
        <v>0</v>
      </c>
      <c r="X97" s="132">
        <f>IF(OR($C$5&gt;0,$C$5&lt;0),W97*(1+$C$5),W97*(1+'drop down lists'!$B$5))</f>
        <v>0</v>
      </c>
      <c r="Y97" s="132">
        <f>IF(OR($C$5&gt;0,$C$5&lt;0),X97*(1+$C$5),X97*(1+'drop down lists'!$B$5))</f>
        <v>0</v>
      </c>
      <c r="Z97" s="131">
        <f>IF(OR($C$5&gt;0,$C$5&lt;0),Y97*(1+$C$5),Y97*(1+'drop down lists'!$B$5))</f>
        <v>0</v>
      </c>
    </row>
    <row r="98" spans="2:26" x14ac:dyDescent="0.25">
      <c r="B98" s="65" t="s">
        <v>124</v>
      </c>
      <c r="C98" s="61">
        <f>'raw sector data'!H91</f>
        <v>0</v>
      </c>
      <c r="D98" s="132">
        <f>IF(OR($C$5&gt;0,$C$5&lt;0),C98*(1+$C$5),C98*(1+'drop down lists'!$B$5))</f>
        <v>0</v>
      </c>
      <c r="E98" s="132">
        <f>IF(OR($C$5&gt;0,$C$5&lt;0),D98*(1+$C$5),D98*(1+'drop down lists'!$B$5))</f>
        <v>0</v>
      </c>
      <c r="F98" s="132">
        <f>IF(OR($C$5&gt;0,$C$5&lt;0),E98*(1+$C$5),E98*(1+'drop down lists'!$B$5))</f>
        <v>0</v>
      </c>
      <c r="G98" s="132">
        <f>IF(OR($C$5&gt;0,$C$5&lt;0),F98*(1+$C$5),F98*(1+'drop down lists'!$B$5))</f>
        <v>0</v>
      </c>
      <c r="H98" s="132">
        <f>IF(OR($C$5&gt;0,$C$5&lt;0),G98*(1+$C$5),G98*(1+'drop down lists'!$B$5))</f>
        <v>0</v>
      </c>
      <c r="I98" s="132">
        <f>IF(OR($C$5&gt;0,$C$5&lt;0),H98*(1+$C$5),H98*(1+'drop down lists'!$B$5))</f>
        <v>0</v>
      </c>
      <c r="J98" s="132">
        <f>IF(OR($C$5&gt;0,$C$5&lt;0),I98*(1+$C$5),I98*(1+'drop down lists'!$B$5))</f>
        <v>0</v>
      </c>
      <c r="K98" s="131">
        <f>IF(OR($C$5&gt;0,$C$5&lt;0),J98*(1+$C$5),J98*(1+'drop down lists'!$B$5))</f>
        <v>0</v>
      </c>
      <c r="L98" s="132">
        <f>IF(OR($C$5&gt;0,$C$5&lt;0),K98*(1+$C$5),K98*(1+'drop down lists'!$B$5))</f>
        <v>0</v>
      </c>
      <c r="M98" s="132">
        <f>IF(OR($C$5&gt;0,$C$5&lt;0),L98*(1+$C$5),L98*(1+'drop down lists'!$B$5))</f>
        <v>0</v>
      </c>
      <c r="N98" s="132">
        <f>IF(OR($C$5&gt;0,$C$5&lt;0),M98*(1+$C$5),M98*(1+'drop down lists'!$B$5))</f>
        <v>0</v>
      </c>
      <c r="O98" s="132">
        <f>IF(OR($C$5&gt;0,$C$5&lt;0),N98*(1+$C$5),N98*(1+'drop down lists'!$B$5))</f>
        <v>0</v>
      </c>
      <c r="P98" s="132">
        <f>IF(OR($C$5&gt;0,$C$5&lt;0),O98*(1+$C$5),O98*(1+'drop down lists'!$B$5))</f>
        <v>0</v>
      </c>
      <c r="Q98" s="132">
        <f>IF(OR($C$5&gt;0,$C$5&lt;0),P98*(1+$C$5),P98*(1+'drop down lists'!$B$5))</f>
        <v>0</v>
      </c>
      <c r="R98" s="132">
        <f>IF(OR($C$5&gt;0,$C$5&lt;0),Q98*(1+$C$5),Q98*(1+'drop down lists'!$B$5))</f>
        <v>0</v>
      </c>
      <c r="S98" s="132">
        <f>IF(OR($C$5&gt;0,$C$5&lt;0),R98*(1+$C$5),R98*(1+'drop down lists'!$B$5))</f>
        <v>0</v>
      </c>
      <c r="T98" s="132">
        <f>IF(OR($C$5&gt;0,$C$5&lt;0),S98*(1+$C$5),S98*(1+'drop down lists'!$B$5))</f>
        <v>0</v>
      </c>
      <c r="U98" s="132">
        <f>IF(OR($C$5&gt;0,$C$5&lt;0),T98*(1+$C$5),T98*(1+'drop down lists'!$B$5))</f>
        <v>0</v>
      </c>
      <c r="V98" s="132">
        <f>IF(OR($C$5&gt;0,$C$5&lt;0),U98*(1+$C$5),U98*(1+'drop down lists'!$B$5))</f>
        <v>0</v>
      </c>
      <c r="W98" s="132">
        <f>IF(OR($C$5&gt;0,$C$5&lt;0),V98*(1+$C$5),V98*(1+'drop down lists'!$B$5))</f>
        <v>0</v>
      </c>
      <c r="X98" s="132">
        <f>IF(OR($C$5&gt;0,$C$5&lt;0),W98*(1+$C$5),W98*(1+'drop down lists'!$B$5))</f>
        <v>0</v>
      </c>
      <c r="Y98" s="132">
        <f>IF(OR($C$5&gt;0,$C$5&lt;0),X98*(1+$C$5),X98*(1+'drop down lists'!$B$5))</f>
        <v>0</v>
      </c>
      <c r="Z98" s="131">
        <f>IF(OR($C$5&gt;0,$C$5&lt;0),Y98*(1+$C$5),Y98*(1+'drop down lists'!$B$5))</f>
        <v>0</v>
      </c>
    </row>
    <row r="99" spans="2:26" x14ac:dyDescent="0.25">
      <c r="B99" s="65" t="s">
        <v>125</v>
      </c>
      <c r="C99" s="61">
        <f>'raw sector data'!H92</f>
        <v>0</v>
      </c>
      <c r="D99" s="132">
        <f>IF(OR($C$5&gt;0,$C$5&lt;0),C99*(1+$C$5),C99*(1+'drop down lists'!$B$5))</f>
        <v>0</v>
      </c>
      <c r="E99" s="132">
        <f>IF(OR($C$5&gt;0,$C$5&lt;0),D99*(1+$C$5),D99*(1+'drop down lists'!$B$5))</f>
        <v>0</v>
      </c>
      <c r="F99" s="132">
        <f>IF(OR($C$5&gt;0,$C$5&lt;0),E99*(1+$C$5),E99*(1+'drop down lists'!$B$5))</f>
        <v>0</v>
      </c>
      <c r="G99" s="132">
        <f>IF(OR($C$5&gt;0,$C$5&lt;0),F99*(1+$C$5),F99*(1+'drop down lists'!$B$5))</f>
        <v>0</v>
      </c>
      <c r="H99" s="132">
        <f>IF(OR($C$5&gt;0,$C$5&lt;0),G99*(1+$C$5),G99*(1+'drop down lists'!$B$5))</f>
        <v>0</v>
      </c>
      <c r="I99" s="132">
        <f>IF(OR($C$5&gt;0,$C$5&lt;0),H99*(1+$C$5),H99*(1+'drop down lists'!$B$5))</f>
        <v>0</v>
      </c>
      <c r="J99" s="132">
        <f>IF(OR($C$5&gt;0,$C$5&lt;0),I99*(1+$C$5),I99*(1+'drop down lists'!$B$5))</f>
        <v>0</v>
      </c>
      <c r="K99" s="131">
        <f>IF(OR($C$5&gt;0,$C$5&lt;0),J99*(1+$C$5),J99*(1+'drop down lists'!$B$5))</f>
        <v>0</v>
      </c>
      <c r="L99" s="132">
        <f>IF(OR($C$5&gt;0,$C$5&lt;0),K99*(1+$C$5),K99*(1+'drop down lists'!$B$5))</f>
        <v>0</v>
      </c>
      <c r="M99" s="132">
        <f>IF(OR($C$5&gt;0,$C$5&lt;0),L99*(1+$C$5),L99*(1+'drop down lists'!$B$5))</f>
        <v>0</v>
      </c>
      <c r="N99" s="132">
        <f>IF(OR($C$5&gt;0,$C$5&lt;0),M99*(1+$C$5),M99*(1+'drop down lists'!$B$5))</f>
        <v>0</v>
      </c>
      <c r="O99" s="132">
        <f>IF(OR($C$5&gt;0,$C$5&lt;0),N99*(1+$C$5),N99*(1+'drop down lists'!$B$5))</f>
        <v>0</v>
      </c>
      <c r="P99" s="132">
        <f>IF(OR($C$5&gt;0,$C$5&lt;0),O99*(1+$C$5),O99*(1+'drop down lists'!$B$5))</f>
        <v>0</v>
      </c>
      <c r="Q99" s="132">
        <f>IF(OR($C$5&gt;0,$C$5&lt;0),P99*(1+$C$5),P99*(1+'drop down lists'!$B$5))</f>
        <v>0</v>
      </c>
      <c r="R99" s="132">
        <f>IF(OR($C$5&gt;0,$C$5&lt;0),Q99*(1+$C$5),Q99*(1+'drop down lists'!$B$5))</f>
        <v>0</v>
      </c>
      <c r="S99" s="132">
        <f>IF(OR($C$5&gt;0,$C$5&lt;0),R99*(1+$C$5),R99*(1+'drop down lists'!$B$5))</f>
        <v>0</v>
      </c>
      <c r="T99" s="132">
        <f>IF(OR($C$5&gt;0,$C$5&lt;0),S99*(1+$C$5),S99*(1+'drop down lists'!$B$5))</f>
        <v>0</v>
      </c>
      <c r="U99" s="132">
        <f>IF(OR($C$5&gt;0,$C$5&lt;0),T99*(1+$C$5),T99*(1+'drop down lists'!$B$5))</f>
        <v>0</v>
      </c>
      <c r="V99" s="132">
        <f>IF(OR($C$5&gt;0,$C$5&lt;0),U99*(1+$C$5),U99*(1+'drop down lists'!$B$5))</f>
        <v>0</v>
      </c>
      <c r="W99" s="132">
        <f>IF(OR($C$5&gt;0,$C$5&lt;0),V99*(1+$C$5),V99*(1+'drop down lists'!$B$5))</f>
        <v>0</v>
      </c>
      <c r="X99" s="132">
        <f>IF(OR($C$5&gt;0,$C$5&lt;0),W99*(1+$C$5),W99*(1+'drop down lists'!$B$5))</f>
        <v>0</v>
      </c>
      <c r="Y99" s="132">
        <f>IF(OR($C$5&gt;0,$C$5&lt;0),X99*(1+$C$5),X99*(1+'drop down lists'!$B$5))</f>
        <v>0</v>
      </c>
      <c r="Z99" s="131">
        <f>IF(OR($C$5&gt;0,$C$5&lt;0),Y99*(1+$C$5),Y99*(1+'drop down lists'!$B$5))</f>
        <v>0</v>
      </c>
    </row>
    <row r="100" spans="2:26" x14ac:dyDescent="0.25">
      <c r="B100" s="65" t="s">
        <v>126</v>
      </c>
      <c r="C100" s="61">
        <f>'raw sector data'!H93</f>
        <v>0</v>
      </c>
      <c r="D100" s="132">
        <f>IF(OR($C$5&gt;0,$C$5&lt;0),C100*(1+$C$5),C100*(1+'drop down lists'!$B$5))</f>
        <v>0</v>
      </c>
      <c r="E100" s="132">
        <f>IF(OR($C$5&gt;0,$C$5&lt;0),D100*(1+$C$5),D100*(1+'drop down lists'!$B$5))</f>
        <v>0</v>
      </c>
      <c r="F100" s="132">
        <f>IF(OR($C$5&gt;0,$C$5&lt;0),E100*(1+$C$5),E100*(1+'drop down lists'!$B$5))</f>
        <v>0</v>
      </c>
      <c r="G100" s="132">
        <f>IF(OR($C$5&gt;0,$C$5&lt;0),F100*(1+$C$5),F100*(1+'drop down lists'!$B$5))</f>
        <v>0</v>
      </c>
      <c r="H100" s="132">
        <f>IF(OR($C$5&gt;0,$C$5&lt;0),G100*(1+$C$5),G100*(1+'drop down lists'!$B$5))</f>
        <v>0</v>
      </c>
      <c r="I100" s="132">
        <f>IF(OR($C$5&gt;0,$C$5&lt;0),H100*(1+$C$5),H100*(1+'drop down lists'!$B$5))</f>
        <v>0</v>
      </c>
      <c r="J100" s="132">
        <f>IF(OR($C$5&gt;0,$C$5&lt;0),I100*(1+$C$5),I100*(1+'drop down lists'!$B$5))</f>
        <v>0</v>
      </c>
      <c r="K100" s="131">
        <f>IF(OR($C$5&gt;0,$C$5&lt;0),J100*(1+$C$5),J100*(1+'drop down lists'!$B$5))</f>
        <v>0</v>
      </c>
      <c r="L100" s="132">
        <f>IF(OR($C$5&gt;0,$C$5&lt;0),K100*(1+$C$5),K100*(1+'drop down lists'!$B$5))</f>
        <v>0</v>
      </c>
      <c r="M100" s="132">
        <f>IF(OR($C$5&gt;0,$C$5&lt;0),L100*(1+$C$5),L100*(1+'drop down lists'!$B$5))</f>
        <v>0</v>
      </c>
      <c r="N100" s="132">
        <f>IF(OR($C$5&gt;0,$C$5&lt;0),M100*(1+$C$5),M100*(1+'drop down lists'!$B$5))</f>
        <v>0</v>
      </c>
      <c r="O100" s="132">
        <f>IF(OR($C$5&gt;0,$C$5&lt;0),N100*(1+$C$5),N100*(1+'drop down lists'!$B$5))</f>
        <v>0</v>
      </c>
      <c r="P100" s="132">
        <f>IF(OR($C$5&gt;0,$C$5&lt;0),O100*(1+$C$5),O100*(1+'drop down lists'!$B$5))</f>
        <v>0</v>
      </c>
      <c r="Q100" s="132">
        <f>IF(OR($C$5&gt;0,$C$5&lt;0),P100*(1+$C$5),P100*(1+'drop down lists'!$B$5))</f>
        <v>0</v>
      </c>
      <c r="R100" s="132">
        <f>IF(OR($C$5&gt;0,$C$5&lt;0),Q100*(1+$C$5),Q100*(1+'drop down lists'!$B$5))</f>
        <v>0</v>
      </c>
      <c r="S100" s="132">
        <f>IF(OR($C$5&gt;0,$C$5&lt;0),R100*(1+$C$5),R100*(1+'drop down lists'!$B$5))</f>
        <v>0</v>
      </c>
      <c r="T100" s="132">
        <f>IF(OR($C$5&gt;0,$C$5&lt;0),S100*(1+$C$5),S100*(1+'drop down lists'!$B$5))</f>
        <v>0</v>
      </c>
      <c r="U100" s="132">
        <f>IF(OR($C$5&gt;0,$C$5&lt;0),T100*(1+$C$5),T100*(1+'drop down lists'!$B$5))</f>
        <v>0</v>
      </c>
      <c r="V100" s="132">
        <f>IF(OR($C$5&gt;0,$C$5&lt;0),U100*(1+$C$5),U100*(1+'drop down lists'!$B$5))</f>
        <v>0</v>
      </c>
      <c r="W100" s="132">
        <f>IF(OR($C$5&gt;0,$C$5&lt;0),V100*(1+$C$5),V100*(1+'drop down lists'!$B$5))</f>
        <v>0</v>
      </c>
      <c r="X100" s="132">
        <f>IF(OR($C$5&gt;0,$C$5&lt;0),W100*(1+$C$5),W100*(1+'drop down lists'!$B$5))</f>
        <v>0</v>
      </c>
      <c r="Y100" s="132">
        <f>IF(OR($C$5&gt;0,$C$5&lt;0),X100*(1+$C$5),X100*(1+'drop down lists'!$B$5))</f>
        <v>0</v>
      </c>
      <c r="Z100" s="131">
        <f>IF(OR($C$5&gt;0,$C$5&lt;0),Y100*(1+$C$5),Y100*(1+'drop down lists'!$B$5))</f>
        <v>0</v>
      </c>
    </row>
    <row r="101" spans="2:26" x14ac:dyDescent="0.25">
      <c r="B101" s="65" t="s">
        <v>127</v>
      </c>
      <c r="C101" s="61">
        <f>'raw sector data'!H94</f>
        <v>0</v>
      </c>
      <c r="D101" s="132">
        <f>IF(OR($C$5&gt;0,$C$5&lt;0),C101*(1+$C$5),C101*(1+'drop down lists'!$B$5))</f>
        <v>0</v>
      </c>
      <c r="E101" s="132">
        <f>IF(OR($C$5&gt;0,$C$5&lt;0),D101*(1+$C$5),D101*(1+'drop down lists'!$B$5))</f>
        <v>0</v>
      </c>
      <c r="F101" s="132">
        <f>IF(OR($C$5&gt;0,$C$5&lt;0),E101*(1+$C$5),E101*(1+'drop down lists'!$B$5))</f>
        <v>0</v>
      </c>
      <c r="G101" s="132">
        <f>IF(OR($C$5&gt;0,$C$5&lt;0),F101*(1+$C$5),F101*(1+'drop down lists'!$B$5))</f>
        <v>0</v>
      </c>
      <c r="H101" s="132">
        <f>IF(OR($C$5&gt;0,$C$5&lt;0),G101*(1+$C$5),G101*(1+'drop down lists'!$B$5))</f>
        <v>0</v>
      </c>
      <c r="I101" s="132">
        <f>IF(OR($C$5&gt;0,$C$5&lt;0),H101*(1+$C$5),H101*(1+'drop down lists'!$B$5))</f>
        <v>0</v>
      </c>
      <c r="J101" s="132">
        <f>IF(OR($C$5&gt;0,$C$5&lt;0),I101*(1+$C$5),I101*(1+'drop down lists'!$B$5))</f>
        <v>0</v>
      </c>
      <c r="K101" s="131">
        <f>IF(OR($C$5&gt;0,$C$5&lt;0),J101*(1+$C$5),J101*(1+'drop down lists'!$B$5))</f>
        <v>0</v>
      </c>
      <c r="L101" s="132">
        <f>IF(OR($C$5&gt;0,$C$5&lt;0),K101*(1+$C$5),K101*(1+'drop down lists'!$B$5))</f>
        <v>0</v>
      </c>
      <c r="M101" s="132">
        <f>IF(OR($C$5&gt;0,$C$5&lt;0),L101*(1+$C$5),L101*(1+'drop down lists'!$B$5))</f>
        <v>0</v>
      </c>
      <c r="N101" s="132">
        <f>IF(OR($C$5&gt;0,$C$5&lt;0),M101*(1+$C$5),M101*(1+'drop down lists'!$B$5))</f>
        <v>0</v>
      </c>
      <c r="O101" s="132">
        <f>IF(OR($C$5&gt;0,$C$5&lt;0),N101*(1+$C$5),N101*(1+'drop down lists'!$B$5))</f>
        <v>0</v>
      </c>
      <c r="P101" s="132">
        <f>IF(OR($C$5&gt;0,$C$5&lt;0),O101*(1+$C$5),O101*(1+'drop down lists'!$B$5))</f>
        <v>0</v>
      </c>
      <c r="Q101" s="132">
        <f>IF(OR($C$5&gt;0,$C$5&lt;0),P101*(1+$C$5),P101*(1+'drop down lists'!$B$5))</f>
        <v>0</v>
      </c>
      <c r="R101" s="132">
        <f>IF(OR($C$5&gt;0,$C$5&lt;0),Q101*(1+$C$5),Q101*(1+'drop down lists'!$B$5))</f>
        <v>0</v>
      </c>
      <c r="S101" s="132">
        <f>IF(OR($C$5&gt;0,$C$5&lt;0),R101*(1+$C$5),R101*(1+'drop down lists'!$B$5))</f>
        <v>0</v>
      </c>
      <c r="T101" s="132">
        <f>IF(OR($C$5&gt;0,$C$5&lt;0),S101*(1+$C$5),S101*(1+'drop down lists'!$B$5))</f>
        <v>0</v>
      </c>
      <c r="U101" s="132">
        <f>IF(OR($C$5&gt;0,$C$5&lt;0),T101*(1+$C$5),T101*(1+'drop down lists'!$B$5))</f>
        <v>0</v>
      </c>
      <c r="V101" s="132">
        <f>IF(OR($C$5&gt;0,$C$5&lt;0),U101*(1+$C$5),U101*(1+'drop down lists'!$B$5))</f>
        <v>0</v>
      </c>
      <c r="W101" s="132">
        <f>IF(OR($C$5&gt;0,$C$5&lt;0),V101*(1+$C$5),V101*(1+'drop down lists'!$B$5))</f>
        <v>0</v>
      </c>
      <c r="X101" s="132">
        <f>IF(OR($C$5&gt;0,$C$5&lt;0),W101*(1+$C$5),W101*(1+'drop down lists'!$B$5))</f>
        <v>0</v>
      </c>
      <c r="Y101" s="132">
        <f>IF(OR($C$5&gt;0,$C$5&lt;0),X101*(1+$C$5),X101*(1+'drop down lists'!$B$5))</f>
        <v>0</v>
      </c>
      <c r="Z101" s="131">
        <f>IF(OR($C$5&gt;0,$C$5&lt;0),Y101*(1+$C$5),Y101*(1+'drop down lists'!$B$5))</f>
        <v>0</v>
      </c>
    </row>
    <row r="102" spans="2:26" x14ac:dyDescent="0.25">
      <c r="B102" s="65" t="s">
        <v>128</v>
      </c>
      <c r="C102" s="61">
        <f>'raw sector data'!H95</f>
        <v>0</v>
      </c>
      <c r="D102" s="132">
        <f>IF(OR($C$5&gt;0,$C$5&lt;0),C102*(1+$C$5),C102*(1+'drop down lists'!$B$5))</f>
        <v>0</v>
      </c>
      <c r="E102" s="132">
        <f>IF(OR($C$5&gt;0,$C$5&lt;0),D102*(1+$C$5),D102*(1+'drop down lists'!$B$5))</f>
        <v>0</v>
      </c>
      <c r="F102" s="132">
        <f>IF(OR($C$5&gt;0,$C$5&lt;0),E102*(1+$C$5),E102*(1+'drop down lists'!$B$5))</f>
        <v>0</v>
      </c>
      <c r="G102" s="132">
        <f>IF(OR($C$5&gt;0,$C$5&lt;0),F102*(1+$C$5),F102*(1+'drop down lists'!$B$5))</f>
        <v>0</v>
      </c>
      <c r="H102" s="132">
        <f>IF(OR($C$5&gt;0,$C$5&lt;0),G102*(1+$C$5),G102*(1+'drop down lists'!$B$5))</f>
        <v>0</v>
      </c>
      <c r="I102" s="132">
        <f>IF(OR($C$5&gt;0,$C$5&lt;0),H102*(1+$C$5),H102*(1+'drop down lists'!$B$5))</f>
        <v>0</v>
      </c>
      <c r="J102" s="132">
        <f>IF(OR($C$5&gt;0,$C$5&lt;0),I102*(1+$C$5),I102*(1+'drop down lists'!$B$5))</f>
        <v>0</v>
      </c>
      <c r="K102" s="131">
        <f>IF(OR($C$5&gt;0,$C$5&lt;0),J102*(1+$C$5),J102*(1+'drop down lists'!$B$5))</f>
        <v>0</v>
      </c>
      <c r="L102" s="132">
        <f>IF(OR($C$5&gt;0,$C$5&lt;0),K102*(1+$C$5),K102*(1+'drop down lists'!$B$5))</f>
        <v>0</v>
      </c>
      <c r="M102" s="132">
        <f>IF(OR($C$5&gt;0,$C$5&lt;0),L102*(1+$C$5),L102*(1+'drop down lists'!$B$5))</f>
        <v>0</v>
      </c>
      <c r="N102" s="132">
        <f>IF(OR($C$5&gt;0,$C$5&lt;0),M102*(1+$C$5),M102*(1+'drop down lists'!$B$5))</f>
        <v>0</v>
      </c>
      <c r="O102" s="132">
        <f>IF(OR($C$5&gt;0,$C$5&lt;0),N102*(1+$C$5),N102*(1+'drop down lists'!$B$5))</f>
        <v>0</v>
      </c>
      <c r="P102" s="132">
        <f>IF(OR($C$5&gt;0,$C$5&lt;0),O102*(1+$C$5),O102*(1+'drop down lists'!$B$5))</f>
        <v>0</v>
      </c>
      <c r="Q102" s="132">
        <f>IF(OR($C$5&gt;0,$C$5&lt;0),P102*(1+$C$5),P102*(1+'drop down lists'!$B$5))</f>
        <v>0</v>
      </c>
      <c r="R102" s="132">
        <f>IF(OR($C$5&gt;0,$C$5&lt;0),Q102*(1+$C$5),Q102*(1+'drop down lists'!$B$5))</f>
        <v>0</v>
      </c>
      <c r="S102" s="132">
        <f>IF(OR($C$5&gt;0,$C$5&lt;0),R102*(1+$C$5),R102*(1+'drop down lists'!$B$5))</f>
        <v>0</v>
      </c>
      <c r="T102" s="132">
        <f>IF(OR($C$5&gt;0,$C$5&lt;0),S102*(1+$C$5),S102*(1+'drop down lists'!$B$5))</f>
        <v>0</v>
      </c>
      <c r="U102" s="132">
        <f>IF(OR($C$5&gt;0,$C$5&lt;0),T102*(1+$C$5),T102*(1+'drop down lists'!$B$5))</f>
        <v>0</v>
      </c>
      <c r="V102" s="132">
        <f>IF(OR($C$5&gt;0,$C$5&lt;0),U102*(1+$C$5),U102*(1+'drop down lists'!$B$5))</f>
        <v>0</v>
      </c>
      <c r="W102" s="132">
        <f>IF(OR($C$5&gt;0,$C$5&lt;0),V102*(1+$C$5),V102*(1+'drop down lists'!$B$5))</f>
        <v>0</v>
      </c>
      <c r="X102" s="132">
        <f>IF(OR($C$5&gt;0,$C$5&lt;0),W102*(1+$C$5),W102*(1+'drop down lists'!$B$5))</f>
        <v>0</v>
      </c>
      <c r="Y102" s="132">
        <f>IF(OR($C$5&gt;0,$C$5&lt;0),X102*(1+$C$5),X102*(1+'drop down lists'!$B$5))</f>
        <v>0</v>
      </c>
      <c r="Z102" s="131">
        <f>IF(OR($C$5&gt;0,$C$5&lt;0),Y102*(1+$C$5),Y102*(1+'drop down lists'!$B$5))</f>
        <v>0</v>
      </c>
    </row>
    <row r="103" spans="2:26" x14ac:dyDescent="0.25">
      <c r="B103" s="65" t="s">
        <v>129</v>
      </c>
      <c r="C103" s="61">
        <f>'raw sector data'!H96</f>
        <v>0</v>
      </c>
      <c r="D103" s="132">
        <f>IF(OR($C$5&gt;0,$C$5&lt;0),C103*(1+$C$5),C103*(1+'drop down lists'!$B$5))</f>
        <v>0</v>
      </c>
      <c r="E103" s="132">
        <f>IF(OR($C$5&gt;0,$C$5&lt;0),D103*(1+$C$5),D103*(1+'drop down lists'!$B$5))</f>
        <v>0</v>
      </c>
      <c r="F103" s="132">
        <f>IF(OR($C$5&gt;0,$C$5&lt;0),E103*(1+$C$5),E103*(1+'drop down lists'!$B$5))</f>
        <v>0</v>
      </c>
      <c r="G103" s="132">
        <f>IF(OR($C$5&gt;0,$C$5&lt;0),F103*(1+$C$5),F103*(1+'drop down lists'!$B$5))</f>
        <v>0</v>
      </c>
      <c r="H103" s="132">
        <f>IF(OR($C$5&gt;0,$C$5&lt;0),G103*(1+$C$5),G103*(1+'drop down lists'!$B$5))</f>
        <v>0</v>
      </c>
      <c r="I103" s="132">
        <f>IF(OR($C$5&gt;0,$C$5&lt;0),H103*(1+$C$5),H103*(1+'drop down lists'!$B$5))</f>
        <v>0</v>
      </c>
      <c r="J103" s="132">
        <f>IF(OR($C$5&gt;0,$C$5&lt;0),I103*(1+$C$5),I103*(1+'drop down lists'!$B$5))</f>
        <v>0</v>
      </c>
      <c r="K103" s="131">
        <f>IF(OR($C$5&gt;0,$C$5&lt;0),J103*(1+$C$5),J103*(1+'drop down lists'!$B$5))</f>
        <v>0</v>
      </c>
      <c r="L103" s="132">
        <f>IF(OR($C$5&gt;0,$C$5&lt;0),K103*(1+$C$5),K103*(1+'drop down lists'!$B$5))</f>
        <v>0</v>
      </c>
      <c r="M103" s="132">
        <f>IF(OR($C$5&gt;0,$C$5&lt;0),L103*(1+$C$5),L103*(1+'drop down lists'!$B$5))</f>
        <v>0</v>
      </c>
      <c r="N103" s="132">
        <f>IF(OR($C$5&gt;0,$C$5&lt;0),M103*(1+$C$5),M103*(1+'drop down lists'!$B$5))</f>
        <v>0</v>
      </c>
      <c r="O103" s="132">
        <f>IF(OR($C$5&gt;0,$C$5&lt;0),N103*(1+$C$5),N103*(1+'drop down lists'!$B$5))</f>
        <v>0</v>
      </c>
      <c r="P103" s="132">
        <f>IF(OR($C$5&gt;0,$C$5&lt;0),O103*(1+$C$5),O103*(1+'drop down lists'!$B$5))</f>
        <v>0</v>
      </c>
      <c r="Q103" s="132">
        <f>IF(OR($C$5&gt;0,$C$5&lt;0),P103*(1+$C$5),P103*(1+'drop down lists'!$B$5))</f>
        <v>0</v>
      </c>
      <c r="R103" s="132">
        <f>IF(OR($C$5&gt;0,$C$5&lt;0),Q103*(1+$C$5),Q103*(1+'drop down lists'!$B$5))</f>
        <v>0</v>
      </c>
      <c r="S103" s="132">
        <f>IF(OR($C$5&gt;0,$C$5&lt;0),R103*(1+$C$5),R103*(1+'drop down lists'!$B$5))</f>
        <v>0</v>
      </c>
      <c r="T103" s="132">
        <f>IF(OR($C$5&gt;0,$C$5&lt;0),S103*(1+$C$5),S103*(1+'drop down lists'!$B$5))</f>
        <v>0</v>
      </c>
      <c r="U103" s="132">
        <f>IF(OR($C$5&gt;0,$C$5&lt;0),T103*(1+$C$5),T103*(1+'drop down lists'!$B$5))</f>
        <v>0</v>
      </c>
      <c r="V103" s="132">
        <f>IF(OR($C$5&gt;0,$C$5&lt;0),U103*(1+$C$5),U103*(1+'drop down lists'!$B$5))</f>
        <v>0</v>
      </c>
      <c r="W103" s="132">
        <f>IF(OR($C$5&gt;0,$C$5&lt;0),V103*(1+$C$5),V103*(1+'drop down lists'!$B$5))</f>
        <v>0</v>
      </c>
      <c r="X103" s="132">
        <f>IF(OR($C$5&gt;0,$C$5&lt;0),W103*(1+$C$5),W103*(1+'drop down lists'!$B$5))</f>
        <v>0</v>
      </c>
      <c r="Y103" s="132">
        <f>IF(OR($C$5&gt;0,$C$5&lt;0),X103*(1+$C$5),X103*(1+'drop down lists'!$B$5))</f>
        <v>0</v>
      </c>
      <c r="Z103" s="131">
        <f>IF(OR($C$5&gt;0,$C$5&lt;0),Y103*(1+$C$5),Y103*(1+'drop down lists'!$B$5))</f>
        <v>0</v>
      </c>
    </row>
    <row r="104" spans="2:26" x14ac:dyDescent="0.25">
      <c r="B104" s="65" t="s">
        <v>130</v>
      </c>
      <c r="C104" s="61">
        <f>'raw sector data'!H97</f>
        <v>0</v>
      </c>
      <c r="D104" s="132">
        <f>IF(OR($C$5&gt;0,$C$5&lt;0),C104*(1+$C$5),C104*(1+'drop down lists'!$B$5))</f>
        <v>0</v>
      </c>
      <c r="E104" s="132">
        <f>IF(OR($C$5&gt;0,$C$5&lt;0),D104*(1+$C$5),D104*(1+'drop down lists'!$B$5))</f>
        <v>0</v>
      </c>
      <c r="F104" s="132">
        <f>IF(OR($C$5&gt;0,$C$5&lt;0),E104*(1+$C$5),E104*(1+'drop down lists'!$B$5))</f>
        <v>0</v>
      </c>
      <c r="G104" s="132">
        <f>IF(OR($C$5&gt;0,$C$5&lt;0),F104*(1+$C$5),F104*(1+'drop down lists'!$B$5))</f>
        <v>0</v>
      </c>
      <c r="H104" s="132">
        <f>IF(OR($C$5&gt;0,$C$5&lt;0),G104*(1+$C$5),G104*(1+'drop down lists'!$B$5))</f>
        <v>0</v>
      </c>
      <c r="I104" s="132">
        <f>IF(OR($C$5&gt;0,$C$5&lt;0),H104*(1+$C$5),H104*(1+'drop down lists'!$B$5))</f>
        <v>0</v>
      </c>
      <c r="J104" s="132">
        <f>IF(OR($C$5&gt;0,$C$5&lt;0),I104*(1+$C$5),I104*(1+'drop down lists'!$B$5))</f>
        <v>0</v>
      </c>
      <c r="K104" s="131">
        <f>IF(OR($C$5&gt;0,$C$5&lt;0),J104*(1+$C$5),J104*(1+'drop down lists'!$B$5))</f>
        <v>0</v>
      </c>
      <c r="L104" s="132">
        <f>IF(OR($C$5&gt;0,$C$5&lt;0),K104*(1+$C$5),K104*(1+'drop down lists'!$B$5))</f>
        <v>0</v>
      </c>
      <c r="M104" s="132">
        <f>IF(OR($C$5&gt;0,$C$5&lt;0),L104*(1+$C$5),L104*(1+'drop down lists'!$B$5))</f>
        <v>0</v>
      </c>
      <c r="N104" s="132">
        <f>IF(OR($C$5&gt;0,$C$5&lt;0),M104*(1+$C$5),M104*(1+'drop down lists'!$B$5))</f>
        <v>0</v>
      </c>
      <c r="O104" s="132">
        <f>IF(OR($C$5&gt;0,$C$5&lt;0),N104*(1+$C$5),N104*(1+'drop down lists'!$B$5))</f>
        <v>0</v>
      </c>
      <c r="P104" s="132">
        <f>IF(OR($C$5&gt;0,$C$5&lt;0),O104*(1+$C$5),O104*(1+'drop down lists'!$B$5))</f>
        <v>0</v>
      </c>
      <c r="Q104" s="132">
        <f>IF(OR($C$5&gt;0,$C$5&lt;0),P104*(1+$C$5),P104*(1+'drop down lists'!$B$5))</f>
        <v>0</v>
      </c>
      <c r="R104" s="132">
        <f>IF(OR($C$5&gt;0,$C$5&lt;0),Q104*(1+$C$5),Q104*(1+'drop down lists'!$B$5))</f>
        <v>0</v>
      </c>
      <c r="S104" s="132">
        <f>IF(OR($C$5&gt;0,$C$5&lt;0),R104*(1+$C$5),R104*(1+'drop down lists'!$B$5))</f>
        <v>0</v>
      </c>
      <c r="T104" s="132">
        <f>IF(OR($C$5&gt;0,$C$5&lt;0),S104*(1+$C$5),S104*(1+'drop down lists'!$B$5))</f>
        <v>0</v>
      </c>
      <c r="U104" s="132">
        <f>IF(OR($C$5&gt;0,$C$5&lt;0),T104*(1+$C$5),T104*(1+'drop down lists'!$B$5))</f>
        <v>0</v>
      </c>
      <c r="V104" s="132">
        <f>IF(OR($C$5&gt;0,$C$5&lt;0),U104*(1+$C$5),U104*(1+'drop down lists'!$B$5))</f>
        <v>0</v>
      </c>
      <c r="W104" s="132">
        <f>IF(OR($C$5&gt;0,$C$5&lt;0),V104*(1+$C$5),V104*(1+'drop down lists'!$B$5))</f>
        <v>0</v>
      </c>
      <c r="X104" s="132">
        <f>IF(OR($C$5&gt;0,$C$5&lt;0),W104*(1+$C$5),W104*(1+'drop down lists'!$B$5))</f>
        <v>0</v>
      </c>
      <c r="Y104" s="132">
        <f>IF(OR($C$5&gt;0,$C$5&lt;0),X104*(1+$C$5),X104*(1+'drop down lists'!$B$5))</f>
        <v>0</v>
      </c>
      <c r="Z104" s="131">
        <f>IF(OR($C$5&gt;0,$C$5&lt;0),Y104*(1+$C$5),Y104*(1+'drop down lists'!$B$5))</f>
        <v>0</v>
      </c>
    </row>
    <row r="105" spans="2:26" x14ac:dyDescent="0.25">
      <c r="B105" s="65" t="s">
        <v>131</v>
      </c>
      <c r="C105" s="61">
        <f>'raw sector data'!H98</f>
        <v>0</v>
      </c>
      <c r="D105" s="132">
        <f>IF(OR($C$5&gt;0,$C$5&lt;0),C105*(1+$C$5),C105*(1+'drop down lists'!$B$5))</f>
        <v>0</v>
      </c>
      <c r="E105" s="132">
        <f>IF(OR($C$5&gt;0,$C$5&lt;0),D105*(1+$C$5),D105*(1+'drop down lists'!$B$5))</f>
        <v>0</v>
      </c>
      <c r="F105" s="132">
        <f>IF(OR($C$5&gt;0,$C$5&lt;0),E105*(1+$C$5),E105*(1+'drop down lists'!$B$5))</f>
        <v>0</v>
      </c>
      <c r="G105" s="132">
        <f>IF(OR($C$5&gt;0,$C$5&lt;0),F105*(1+$C$5),F105*(1+'drop down lists'!$B$5))</f>
        <v>0</v>
      </c>
      <c r="H105" s="132">
        <f>IF(OR($C$5&gt;0,$C$5&lt;0),G105*(1+$C$5),G105*(1+'drop down lists'!$B$5))</f>
        <v>0</v>
      </c>
      <c r="I105" s="132">
        <f>IF(OR($C$5&gt;0,$C$5&lt;0),H105*(1+$C$5),H105*(1+'drop down lists'!$B$5))</f>
        <v>0</v>
      </c>
      <c r="J105" s="132">
        <f>IF(OR($C$5&gt;0,$C$5&lt;0),I105*(1+$C$5),I105*(1+'drop down lists'!$B$5))</f>
        <v>0</v>
      </c>
      <c r="K105" s="131">
        <f>IF(OR($C$5&gt;0,$C$5&lt;0),J105*(1+$C$5),J105*(1+'drop down lists'!$B$5))</f>
        <v>0</v>
      </c>
      <c r="L105" s="132">
        <f>IF(OR($C$5&gt;0,$C$5&lt;0),K105*(1+$C$5),K105*(1+'drop down lists'!$B$5))</f>
        <v>0</v>
      </c>
      <c r="M105" s="132">
        <f>IF(OR($C$5&gt;0,$C$5&lt;0),L105*(1+$C$5),L105*(1+'drop down lists'!$B$5))</f>
        <v>0</v>
      </c>
      <c r="N105" s="132">
        <f>IF(OR($C$5&gt;0,$C$5&lt;0),M105*(1+$C$5),M105*(1+'drop down lists'!$B$5))</f>
        <v>0</v>
      </c>
      <c r="O105" s="132">
        <f>IF(OR($C$5&gt;0,$C$5&lt;0),N105*(1+$C$5),N105*(1+'drop down lists'!$B$5))</f>
        <v>0</v>
      </c>
      <c r="P105" s="132">
        <f>IF(OR($C$5&gt;0,$C$5&lt;0),O105*(1+$C$5),O105*(1+'drop down lists'!$B$5))</f>
        <v>0</v>
      </c>
      <c r="Q105" s="132">
        <f>IF(OR($C$5&gt;0,$C$5&lt;0),P105*(1+$C$5),P105*(1+'drop down lists'!$B$5))</f>
        <v>0</v>
      </c>
      <c r="R105" s="132">
        <f>IF(OR($C$5&gt;0,$C$5&lt;0),Q105*(1+$C$5),Q105*(1+'drop down lists'!$B$5))</f>
        <v>0</v>
      </c>
      <c r="S105" s="132">
        <f>IF(OR($C$5&gt;0,$C$5&lt;0),R105*(1+$C$5),R105*(1+'drop down lists'!$B$5))</f>
        <v>0</v>
      </c>
      <c r="T105" s="132">
        <f>IF(OR($C$5&gt;0,$C$5&lt;0),S105*(1+$C$5),S105*(1+'drop down lists'!$B$5))</f>
        <v>0</v>
      </c>
      <c r="U105" s="132">
        <f>IF(OR($C$5&gt;0,$C$5&lt;0),T105*(1+$C$5),T105*(1+'drop down lists'!$B$5))</f>
        <v>0</v>
      </c>
      <c r="V105" s="132">
        <f>IF(OR($C$5&gt;0,$C$5&lt;0),U105*(1+$C$5),U105*(1+'drop down lists'!$B$5))</f>
        <v>0</v>
      </c>
      <c r="W105" s="132">
        <f>IF(OR($C$5&gt;0,$C$5&lt;0),V105*(1+$C$5),V105*(1+'drop down lists'!$B$5))</f>
        <v>0</v>
      </c>
      <c r="X105" s="132">
        <f>IF(OR($C$5&gt;0,$C$5&lt;0),W105*(1+$C$5),W105*(1+'drop down lists'!$B$5))</f>
        <v>0</v>
      </c>
      <c r="Y105" s="132">
        <f>IF(OR($C$5&gt;0,$C$5&lt;0),X105*(1+$C$5),X105*(1+'drop down lists'!$B$5))</f>
        <v>0</v>
      </c>
      <c r="Z105" s="131">
        <f>IF(OR($C$5&gt;0,$C$5&lt;0),Y105*(1+$C$5),Y105*(1+'drop down lists'!$B$5))</f>
        <v>0</v>
      </c>
    </row>
    <row r="106" spans="2:26" x14ac:dyDescent="0.25">
      <c r="B106" s="65" t="s">
        <v>132</v>
      </c>
      <c r="C106" s="61">
        <f>'raw sector data'!H99</f>
        <v>6.1223598612276608E-2</v>
      </c>
      <c r="D106" s="132">
        <f>IF(OR($C$5&gt;0,$C$5&lt;0),C106*(1+$C$5),C106*(1+'drop down lists'!$B$5))</f>
        <v>6.1979065582791294E-2</v>
      </c>
      <c r="E106" s="132">
        <f>IF(OR($C$5&gt;0,$C$5&lt;0),D106*(1+$C$5),D106*(1+'drop down lists'!$B$5))</f>
        <v>6.2743854617942407E-2</v>
      </c>
      <c r="F106" s="132">
        <f>IF(OR($C$5&gt;0,$C$5&lt;0),E106*(1+$C$5),E106*(1+'drop down lists'!$B$5))</f>
        <v>6.3518080747099179E-2</v>
      </c>
      <c r="G106" s="132">
        <f>IF(OR($C$5&gt;0,$C$5&lt;0),F106*(1+$C$5),F106*(1+'drop down lists'!$B$5))</f>
        <v>6.4301860419032672E-2</v>
      </c>
      <c r="H106" s="132">
        <f>IF(OR($C$5&gt;0,$C$5&lt;0),G106*(1+$C$5),G106*(1+'drop down lists'!$B$5))</f>
        <v>6.5095311519430488E-2</v>
      </c>
      <c r="I106" s="132">
        <f>IF(OR($C$5&gt;0,$C$5&lt;0),H106*(1+$C$5),H106*(1+'drop down lists'!$B$5))</f>
        <v>6.5898553388627518E-2</v>
      </c>
      <c r="J106" s="132">
        <f>IF(OR($C$5&gt;0,$C$5&lt;0),I106*(1+$C$5),I106*(1+'drop down lists'!$B$5))</f>
        <v>6.6711706839555573E-2</v>
      </c>
      <c r="K106" s="131">
        <f>IF(OR($C$5&gt;0,$C$5&lt;0),J106*(1+$C$5),J106*(1+'drop down lists'!$B$5))</f>
        <v>6.753489417591442E-2</v>
      </c>
      <c r="L106" s="132">
        <f>IF(OR($C$5&gt;0,$C$5&lt;0),K106*(1+$C$5),K106*(1+'drop down lists'!$B$5))</f>
        <v>6.8368239210567075E-2</v>
      </c>
      <c r="M106" s="132">
        <f>IF(OR($C$5&gt;0,$C$5&lt;0),L106*(1+$C$5),L106*(1+'drop down lists'!$B$5))</f>
        <v>6.9211867284162107E-2</v>
      </c>
      <c r="N106" s="132">
        <f>IF(OR($C$5&gt;0,$C$5&lt;0),M106*(1+$C$5),M106*(1+'drop down lists'!$B$5))</f>
        <v>7.006590528398568E-2</v>
      </c>
      <c r="O106" s="132">
        <f>IF(OR($C$5&gt;0,$C$5&lt;0),N106*(1+$C$5),N106*(1+'drop down lists'!$B$5))</f>
        <v>7.0930481663046274E-2</v>
      </c>
      <c r="P106" s="132">
        <f>IF(OR($C$5&gt;0,$C$5&lt;0),O106*(1+$C$5),O106*(1+'drop down lists'!$B$5))</f>
        <v>7.1805726459394856E-2</v>
      </c>
      <c r="Q106" s="132">
        <f>IF(OR($C$5&gt;0,$C$5&lt;0),P106*(1+$C$5),P106*(1+'drop down lists'!$B$5))</f>
        <v>7.2691771315683454E-2</v>
      </c>
      <c r="R106" s="132">
        <f>IF(OR($C$5&gt;0,$C$5&lt;0),Q106*(1+$C$5),Q106*(1+'drop down lists'!$B$5))</f>
        <v>7.3588749498965114E-2</v>
      </c>
      <c r="S106" s="132">
        <f>IF(OR($C$5&gt;0,$C$5&lt;0),R106*(1+$C$5),R106*(1+'drop down lists'!$B$5))</f>
        <v>7.4496795920738157E-2</v>
      </c>
      <c r="T106" s="132">
        <f>IF(OR($C$5&gt;0,$C$5&lt;0),S106*(1+$C$5),S106*(1+'drop down lists'!$B$5))</f>
        <v>7.5416047157237764E-2</v>
      </c>
      <c r="U106" s="132">
        <f>IF(OR($C$5&gt;0,$C$5&lt;0),T106*(1+$C$5),T106*(1+'drop down lists'!$B$5))</f>
        <v>7.6346641469977924E-2</v>
      </c>
      <c r="V106" s="132">
        <f>IF(OR($C$5&gt;0,$C$5&lt;0),U106*(1+$C$5),U106*(1+'drop down lists'!$B$5))</f>
        <v>7.728871882654692E-2</v>
      </c>
      <c r="W106" s="132">
        <f>IF(OR($C$5&gt;0,$C$5&lt;0),V106*(1+$C$5),V106*(1+'drop down lists'!$B$5))</f>
        <v>7.8242420921659381E-2</v>
      </c>
      <c r="X106" s="132">
        <f>IF(OR($C$5&gt;0,$C$5&lt;0),W106*(1+$C$5),W106*(1+'drop down lists'!$B$5))</f>
        <v>7.9207891198468106E-2</v>
      </c>
      <c r="Y106" s="132">
        <f>IF(OR($C$5&gt;0,$C$5&lt;0),X106*(1+$C$5),X106*(1+'drop down lists'!$B$5))</f>
        <v>8.0185274870138865E-2</v>
      </c>
      <c r="Z106" s="131">
        <f>IF(OR($C$5&gt;0,$C$5&lt;0),Y106*(1+$C$5),Y106*(1+'drop down lists'!$B$5))</f>
        <v>8.1174718941691426E-2</v>
      </c>
    </row>
    <row r="107" spans="2:26" x14ac:dyDescent="0.25">
      <c r="B107" s="65" t="s">
        <v>133</v>
      </c>
      <c r="C107" s="61">
        <f>'raw sector data'!H100</f>
        <v>24.513928884355558</v>
      </c>
      <c r="D107" s="132">
        <f>IF(OR($C$5&gt;0,$C$5&lt;0),C107*(1+$C$5),C107*(1+'drop down lists'!$B$5))</f>
        <v>24.816417859349638</v>
      </c>
      <c r="E107" s="132">
        <f>IF(OR($C$5&gt;0,$C$5&lt;0),D107*(1+$C$5),D107*(1+'drop down lists'!$B$5))</f>
        <v>25.122639389024144</v>
      </c>
      <c r="F107" s="132">
        <f>IF(OR($C$5&gt;0,$C$5&lt;0),E107*(1+$C$5),E107*(1+'drop down lists'!$B$5))</f>
        <v>25.432639531138516</v>
      </c>
      <c r="G107" s="132">
        <f>IF(OR($C$5&gt;0,$C$5&lt;0),F107*(1+$C$5),F107*(1+'drop down lists'!$B$5))</f>
        <v>25.746464911780688</v>
      </c>
      <c r="H107" s="132">
        <f>IF(OR($C$5&gt;0,$C$5&lt;0),G107*(1+$C$5),G107*(1+'drop down lists'!$B$5))</f>
        <v>26.06416273237997</v>
      </c>
      <c r="I107" s="132">
        <f>IF(OR($C$5&gt;0,$C$5&lt;0),H107*(1+$C$5),H107*(1+'drop down lists'!$B$5))</f>
        <v>26.38578077680646</v>
      </c>
      <c r="J107" s="132">
        <f>IF(OR($C$5&gt;0,$C$5&lt;0),I107*(1+$C$5),I107*(1+'drop down lists'!$B$5))</f>
        <v>26.711367418558051</v>
      </c>
      <c r="K107" s="131">
        <f>IF(OR($C$5&gt;0,$C$5&lt;0),J107*(1+$C$5),J107*(1+'drop down lists'!$B$5))</f>
        <v>27.040971628036132</v>
      </c>
      <c r="L107" s="132">
        <f>IF(OR($C$5&gt;0,$C$5&lt;0),K107*(1+$C$5),K107*(1+'drop down lists'!$B$5))</f>
        <v>27.374642979911055</v>
      </c>
      <c r="M107" s="132">
        <f>IF(OR($C$5&gt;0,$C$5&lt;0),L107*(1+$C$5),L107*(1+'drop down lists'!$B$5))</f>
        <v>27.712431660578506</v>
      </c>
      <c r="N107" s="132">
        <f>IF(OR($C$5&gt;0,$C$5&lt;0),M107*(1+$C$5),M107*(1+'drop down lists'!$B$5))</f>
        <v>28.054388475707867</v>
      </c>
      <c r="O107" s="132">
        <f>IF(OR($C$5&gt;0,$C$5&lt;0),N107*(1+$C$5),N107*(1+'drop down lists'!$B$5))</f>
        <v>28.40056485788373</v>
      </c>
      <c r="P107" s="132">
        <f>IF(OR($C$5&gt;0,$C$5&lt;0),O107*(1+$C$5),O107*(1+'drop down lists'!$B$5))</f>
        <v>28.751012874341701</v>
      </c>
      <c r="Q107" s="132">
        <f>IF(OR($C$5&gt;0,$C$5&lt;0),P107*(1+$C$5),P107*(1+'drop down lists'!$B$5))</f>
        <v>29.105785234799654</v>
      </c>
      <c r="R107" s="132">
        <f>IF(OR($C$5&gt;0,$C$5&lt;0),Q107*(1+$C$5),Q107*(1+'drop down lists'!$B$5))</f>
        <v>29.464935299385633</v>
      </c>
      <c r="S107" s="132">
        <f>IF(OR($C$5&gt;0,$C$5&lt;0),R107*(1+$C$5),R107*(1+'drop down lists'!$B$5))</f>
        <v>29.828517086663563</v>
      </c>
      <c r="T107" s="132">
        <f>IF(OR($C$5&gt;0,$C$5&lt;0),S107*(1+$C$5),S107*(1+'drop down lists'!$B$5))</f>
        <v>30.196585281758004</v>
      </c>
      <c r="U107" s="132">
        <f>IF(OR($C$5&gt;0,$C$5&lt;0),T107*(1+$C$5),T107*(1+'drop down lists'!$B$5))</f>
        <v>30.569195244579166</v>
      </c>
      <c r="V107" s="132">
        <f>IF(OR($C$5&gt;0,$C$5&lt;0),U107*(1+$C$5),U107*(1+'drop down lists'!$B$5))</f>
        <v>30.946403018149393</v>
      </c>
      <c r="W107" s="132">
        <f>IF(OR($C$5&gt;0,$C$5&lt;0),V107*(1+$C$5),V107*(1+'drop down lists'!$B$5))</f>
        <v>31.328265337032423</v>
      </c>
      <c r="X107" s="132">
        <f>IF(OR($C$5&gt;0,$C$5&lt;0),W107*(1+$C$5),W107*(1+'drop down lists'!$B$5))</f>
        <v>31.714839635866635</v>
      </c>
      <c r="Y107" s="132">
        <f>IF(OR($C$5&gt;0,$C$5&lt;0),X107*(1+$C$5),X107*(1+'drop down lists'!$B$5))</f>
        <v>32.106184058003606</v>
      </c>
      <c r="Z107" s="131">
        <f>IF(OR($C$5&gt;0,$C$5&lt;0),Y107*(1+$C$5),Y107*(1+'drop down lists'!$B$5))</f>
        <v>32.502357464253251</v>
      </c>
    </row>
    <row r="108" spans="2:26" x14ac:dyDescent="0.25">
      <c r="B108" s="65" t="s">
        <v>134</v>
      </c>
      <c r="C108" s="61">
        <f>'raw sector data'!H101</f>
        <v>0</v>
      </c>
      <c r="D108" s="132">
        <f>IF(OR($C$5&gt;0,$C$5&lt;0),C108*(1+$C$5),C108*(1+'drop down lists'!$B$5))</f>
        <v>0</v>
      </c>
      <c r="E108" s="132">
        <f>IF(OR($C$5&gt;0,$C$5&lt;0),D108*(1+$C$5),D108*(1+'drop down lists'!$B$5))</f>
        <v>0</v>
      </c>
      <c r="F108" s="132">
        <f>IF(OR($C$5&gt;0,$C$5&lt;0),E108*(1+$C$5),E108*(1+'drop down lists'!$B$5))</f>
        <v>0</v>
      </c>
      <c r="G108" s="132">
        <f>IF(OR($C$5&gt;0,$C$5&lt;0),F108*(1+$C$5),F108*(1+'drop down lists'!$B$5))</f>
        <v>0</v>
      </c>
      <c r="H108" s="132">
        <f>IF(OR($C$5&gt;0,$C$5&lt;0),G108*(1+$C$5),G108*(1+'drop down lists'!$B$5))</f>
        <v>0</v>
      </c>
      <c r="I108" s="132">
        <f>IF(OR($C$5&gt;0,$C$5&lt;0),H108*(1+$C$5),H108*(1+'drop down lists'!$B$5))</f>
        <v>0</v>
      </c>
      <c r="J108" s="132">
        <f>IF(OR($C$5&gt;0,$C$5&lt;0),I108*(1+$C$5),I108*(1+'drop down lists'!$B$5))</f>
        <v>0</v>
      </c>
      <c r="K108" s="131">
        <f>IF(OR($C$5&gt;0,$C$5&lt;0),J108*(1+$C$5),J108*(1+'drop down lists'!$B$5))</f>
        <v>0</v>
      </c>
      <c r="L108" s="132">
        <f>IF(OR($C$5&gt;0,$C$5&lt;0),K108*(1+$C$5),K108*(1+'drop down lists'!$B$5))</f>
        <v>0</v>
      </c>
      <c r="M108" s="132">
        <f>IF(OR($C$5&gt;0,$C$5&lt;0),L108*(1+$C$5),L108*(1+'drop down lists'!$B$5))</f>
        <v>0</v>
      </c>
      <c r="N108" s="132">
        <f>IF(OR($C$5&gt;0,$C$5&lt;0),M108*(1+$C$5),M108*(1+'drop down lists'!$B$5))</f>
        <v>0</v>
      </c>
      <c r="O108" s="132">
        <f>IF(OR($C$5&gt;0,$C$5&lt;0),N108*(1+$C$5),N108*(1+'drop down lists'!$B$5))</f>
        <v>0</v>
      </c>
      <c r="P108" s="132">
        <f>IF(OR($C$5&gt;0,$C$5&lt;0),O108*(1+$C$5),O108*(1+'drop down lists'!$B$5))</f>
        <v>0</v>
      </c>
      <c r="Q108" s="132">
        <f>IF(OR($C$5&gt;0,$C$5&lt;0),P108*(1+$C$5),P108*(1+'drop down lists'!$B$5))</f>
        <v>0</v>
      </c>
      <c r="R108" s="132">
        <f>IF(OR($C$5&gt;0,$C$5&lt;0),Q108*(1+$C$5),Q108*(1+'drop down lists'!$B$5))</f>
        <v>0</v>
      </c>
      <c r="S108" s="132">
        <f>IF(OR($C$5&gt;0,$C$5&lt;0),R108*(1+$C$5),R108*(1+'drop down lists'!$B$5))</f>
        <v>0</v>
      </c>
      <c r="T108" s="132">
        <f>IF(OR($C$5&gt;0,$C$5&lt;0),S108*(1+$C$5),S108*(1+'drop down lists'!$B$5))</f>
        <v>0</v>
      </c>
      <c r="U108" s="132">
        <f>IF(OR($C$5&gt;0,$C$5&lt;0),T108*(1+$C$5),T108*(1+'drop down lists'!$B$5))</f>
        <v>0</v>
      </c>
      <c r="V108" s="132">
        <f>IF(OR($C$5&gt;0,$C$5&lt;0),U108*(1+$C$5),U108*(1+'drop down lists'!$B$5))</f>
        <v>0</v>
      </c>
      <c r="W108" s="132">
        <f>IF(OR($C$5&gt;0,$C$5&lt;0),V108*(1+$C$5),V108*(1+'drop down lists'!$B$5))</f>
        <v>0</v>
      </c>
      <c r="X108" s="132">
        <f>IF(OR($C$5&gt;0,$C$5&lt;0),W108*(1+$C$5),W108*(1+'drop down lists'!$B$5))</f>
        <v>0</v>
      </c>
      <c r="Y108" s="132">
        <f>IF(OR($C$5&gt;0,$C$5&lt;0),X108*(1+$C$5),X108*(1+'drop down lists'!$B$5))</f>
        <v>0</v>
      </c>
      <c r="Z108" s="131">
        <f>IF(OR($C$5&gt;0,$C$5&lt;0),Y108*(1+$C$5),Y108*(1+'drop down lists'!$B$5))</f>
        <v>0</v>
      </c>
    </row>
    <row r="109" spans="2:26" x14ac:dyDescent="0.25">
      <c r="B109" s="65" t="s">
        <v>135</v>
      </c>
      <c r="C109" s="61">
        <f>'raw sector data'!H102</f>
        <v>0</v>
      </c>
      <c r="D109" s="132">
        <f>IF(OR($C$5&gt;0,$C$5&lt;0),C109*(1+$C$5),C109*(1+'drop down lists'!$B$5))</f>
        <v>0</v>
      </c>
      <c r="E109" s="132">
        <f>IF(OR($C$5&gt;0,$C$5&lt;0),D109*(1+$C$5),D109*(1+'drop down lists'!$B$5))</f>
        <v>0</v>
      </c>
      <c r="F109" s="132">
        <f>IF(OR($C$5&gt;0,$C$5&lt;0),E109*(1+$C$5),E109*(1+'drop down lists'!$B$5))</f>
        <v>0</v>
      </c>
      <c r="G109" s="132">
        <f>IF(OR($C$5&gt;0,$C$5&lt;0),F109*(1+$C$5),F109*(1+'drop down lists'!$B$5))</f>
        <v>0</v>
      </c>
      <c r="H109" s="132">
        <f>IF(OR($C$5&gt;0,$C$5&lt;0),G109*(1+$C$5),G109*(1+'drop down lists'!$B$5))</f>
        <v>0</v>
      </c>
      <c r="I109" s="132">
        <f>IF(OR($C$5&gt;0,$C$5&lt;0),H109*(1+$C$5),H109*(1+'drop down lists'!$B$5))</f>
        <v>0</v>
      </c>
      <c r="J109" s="132">
        <f>IF(OR($C$5&gt;0,$C$5&lt;0),I109*(1+$C$5),I109*(1+'drop down lists'!$B$5))</f>
        <v>0</v>
      </c>
      <c r="K109" s="131">
        <f>IF(OR($C$5&gt;0,$C$5&lt;0),J109*(1+$C$5),J109*(1+'drop down lists'!$B$5))</f>
        <v>0</v>
      </c>
      <c r="L109" s="132">
        <f>IF(OR($C$5&gt;0,$C$5&lt;0),K109*(1+$C$5),K109*(1+'drop down lists'!$B$5))</f>
        <v>0</v>
      </c>
      <c r="M109" s="132">
        <f>IF(OR($C$5&gt;0,$C$5&lt;0),L109*(1+$C$5),L109*(1+'drop down lists'!$B$5))</f>
        <v>0</v>
      </c>
      <c r="N109" s="132">
        <f>IF(OR($C$5&gt;0,$C$5&lt;0),M109*(1+$C$5),M109*(1+'drop down lists'!$B$5))</f>
        <v>0</v>
      </c>
      <c r="O109" s="132">
        <f>IF(OR($C$5&gt;0,$C$5&lt;0),N109*(1+$C$5),N109*(1+'drop down lists'!$B$5))</f>
        <v>0</v>
      </c>
      <c r="P109" s="132">
        <f>IF(OR($C$5&gt;0,$C$5&lt;0),O109*(1+$C$5),O109*(1+'drop down lists'!$B$5))</f>
        <v>0</v>
      </c>
      <c r="Q109" s="132">
        <f>IF(OR($C$5&gt;0,$C$5&lt;0),P109*(1+$C$5),P109*(1+'drop down lists'!$B$5))</f>
        <v>0</v>
      </c>
      <c r="R109" s="132">
        <f>IF(OR($C$5&gt;0,$C$5&lt;0),Q109*(1+$C$5),Q109*(1+'drop down lists'!$B$5))</f>
        <v>0</v>
      </c>
      <c r="S109" s="132">
        <f>IF(OR($C$5&gt;0,$C$5&lt;0),R109*(1+$C$5),R109*(1+'drop down lists'!$B$5))</f>
        <v>0</v>
      </c>
      <c r="T109" s="132">
        <f>IF(OR($C$5&gt;0,$C$5&lt;0),S109*(1+$C$5),S109*(1+'drop down lists'!$B$5))</f>
        <v>0</v>
      </c>
      <c r="U109" s="132">
        <f>IF(OR($C$5&gt;0,$C$5&lt;0),T109*(1+$C$5),T109*(1+'drop down lists'!$B$5))</f>
        <v>0</v>
      </c>
      <c r="V109" s="132">
        <f>IF(OR($C$5&gt;0,$C$5&lt;0),U109*(1+$C$5),U109*(1+'drop down lists'!$B$5))</f>
        <v>0</v>
      </c>
      <c r="W109" s="132">
        <f>IF(OR($C$5&gt;0,$C$5&lt;0),V109*(1+$C$5),V109*(1+'drop down lists'!$B$5))</f>
        <v>0</v>
      </c>
      <c r="X109" s="132">
        <f>IF(OR($C$5&gt;0,$C$5&lt;0),W109*(1+$C$5),W109*(1+'drop down lists'!$B$5))</f>
        <v>0</v>
      </c>
      <c r="Y109" s="132">
        <f>IF(OR($C$5&gt;0,$C$5&lt;0),X109*(1+$C$5),X109*(1+'drop down lists'!$B$5))</f>
        <v>0</v>
      </c>
      <c r="Z109" s="131">
        <f>IF(OR($C$5&gt;0,$C$5&lt;0),Y109*(1+$C$5),Y109*(1+'drop down lists'!$B$5))</f>
        <v>0</v>
      </c>
    </row>
    <row r="110" spans="2:26" x14ac:dyDescent="0.25">
      <c r="B110" s="65" t="s">
        <v>136</v>
      </c>
      <c r="C110" s="61">
        <f>'raw sector data'!H103</f>
        <v>0</v>
      </c>
      <c r="D110" s="132">
        <f>IF(OR($C$5&gt;0,$C$5&lt;0),C110*(1+$C$5),C110*(1+'drop down lists'!$B$5))</f>
        <v>0</v>
      </c>
      <c r="E110" s="132">
        <f>IF(OR($C$5&gt;0,$C$5&lt;0),D110*(1+$C$5),D110*(1+'drop down lists'!$B$5))</f>
        <v>0</v>
      </c>
      <c r="F110" s="132">
        <f>IF(OR($C$5&gt;0,$C$5&lt;0),E110*(1+$C$5),E110*(1+'drop down lists'!$B$5))</f>
        <v>0</v>
      </c>
      <c r="G110" s="132">
        <f>IF(OR($C$5&gt;0,$C$5&lt;0),F110*(1+$C$5),F110*(1+'drop down lists'!$B$5))</f>
        <v>0</v>
      </c>
      <c r="H110" s="132">
        <f>IF(OR($C$5&gt;0,$C$5&lt;0),G110*(1+$C$5),G110*(1+'drop down lists'!$B$5))</f>
        <v>0</v>
      </c>
      <c r="I110" s="132">
        <f>IF(OR($C$5&gt;0,$C$5&lt;0),H110*(1+$C$5),H110*(1+'drop down lists'!$B$5))</f>
        <v>0</v>
      </c>
      <c r="J110" s="132">
        <f>IF(OR($C$5&gt;0,$C$5&lt;0),I110*(1+$C$5),I110*(1+'drop down lists'!$B$5))</f>
        <v>0</v>
      </c>
      <c r="K110" s="131">
        <f>IF(OR($C$5&gt;0,$C$5&lt;0),J110*(1+$C$5),J110*(1+'drop down lists'!$B$5))</f>
        <v>0</v>
      </c>
      <c r="L110" s="132">
        <f>IF(OR($C$5&gt;0,$C$5&lt;0),K110*(1+$C$5),K110*(1+'drop down lists'!$B$5))</f>
        <v>0</v>
      </c>
      <c r="M110" s="132">
        <f>IF(OR($C$5&gt;0,$C$5&lt;0),L110*(1+$C$5),L110*(1+'drop down lists'!$B$5))</f>
        <v>0</v>
      </c>
      <c r="N110" s="132">
        <f>IF(OR($C$5&gt;0,$C$5&lt;0),M110*(1+$C$5),M110*(1+'drop down lists'!$B$5))</f>
        <v>0</v>
      </c>
      <c r="O110" s="132">
        <f>IF(OR($C$5&gt;0,$C$5&lt;0),N110*(1+$C$5),N110*(1+'drop down lists'!$B$5))</f>
        <v>0</v>
      </c>
      <c r="P110" s="132">
        <f>IF(OR($C$5&gt;0,$C$5&lt;0),O110*(1+$C$5),O110*(1+'drop down lists'!$B$5))</f>
        <v>0</v>
      </c>
      <c r="Q110" s="132">
        <f>IF(OR($C$5&gt;0,$C$5&lt;0),P110*(1+$C$5),P110*(1+'drop down lists'!$B$5))</f>
        <v>0</v>
      </c>
      <c r="R110" s="132">
        <f>IF(OR($C$5&gt;0,$C$5&lt;0),Q110*(1+$C$5),Q110*(1+'drop down lists'!$B$5))</f>
        <v>0</v>
      </c>
      <c r="S110" s="132">
        <f>IF(OR($C$5&gt;0,$C$5&lt;0),R110*(1+$C$5),R110*(1+'drop down lists'!$B$5))</f>
        <v>0</v>
      </c>
      <c r="T110" s="132">
        <f>IF(OR($C$5&gt;0,$C$5&lt;0),S110*(1+$C$5),S110*(1+'drop down lists'!$B$5))</f>
        <v>0</v>
      </c>
      <c r="U110" s="132">
        <f>IF(OR($C$5&gt;0,$C$5&lt;0),T110*(1+$C$5),T110*(1+'drop down lists'!$B$5))</f>
        <v>0</v>
      </c>
      <c r="V110" s="132">
        <f>IF(OR($C$5&gt;0,$C$5&lt;0),U110*(1+$C$5),U110*(1+'drop down lists'!$B$5))</f>
        <v>0</v>
      </c>
      <c r="W110" s="132">
        <f>IF(OR($C$5&gt;0,$C$5&lt;0),V110*(1+$C$5),V110*(1+'drop down lists'!$B$5))</f>
        <v>0</v>
      </c>
      <c r="X110" s="132">
        <f>IF(OR($C$5&gt;0,$C$5&lt;0),W110*(1+$C$5),W110*(1+'drop down lists'!$B$5))</f>
        <v>0</v>
      </c>
      <c r="Y110" s="132">
        <f>IF(OR($C$5&gt;0,$C$5&lt;0),X110*(1+$C$5),X110*(1+'drop down lists'!$B$5))</f>
        <v>0</v>
      </c>
      <c r="Z110" s="131">
        <f>IF(OR($C$5&gt;0,$C$5&lt;0),Y110*(1+$C$5),Y110*(1+'drop down lists'!$B$5))</f>
        <v>0</v>
      </c>
    </row>
    <row r="111" spans="2:26" x14ac:dyDescent="0.25">
      <c r="B111" s="60" t="s">
        <v>137</v>
      </c>
      <c r="C111" s="61">
        <f>'raw sector data'!H104</f>
        <v>0</v>
      </c>
      <c r="D111" s="130">
        <f>IF(OR($C$5&gt;0,$C$5&lt;0),C111*(1+$C$5),C111*(1+'drop down lists'!$B$5))</f>
        <v>0</v>
      </c>
      <c r="E111" s="130">
        <f>IF(OR($C$5&gt;0,$C$5&lt;0),D111*(1+$C$5),D111*(1+'drop down lists'!$B$5))</f>
        <v>0</v>
      </c>
      <c r="F111" s="130">
        <f>IF(OR($C$5&gt;0,$C$5&lt;0),E111*(1+$C$5),E111*(1+'drop down lists'!$B$5))</f>
        <v>0</v>
      </c>
      <c r="G111" s="130">
        <f>IF(OR($C$5&gt;0,$C$5&lt;0),F111*(1+$C$5),F111*(1+'drop down lists'!$B$5))</f>
        <v>0</v>
      </c>
      <c r="H111" s="130">
        <f>IF(OR($C$5&gt;0,$C$5&lt;0),G111*(1+$C$5),G111*(1+'drop down lists'!$B$5))</f>
        <v>0</v>
      </c>
      <c r="I111" s="130">
        <f>IF(OR($C$5&gt;0,$C$5&lt;0),H111*(1+$C$5),H111*(1+'drop down lists'!$B$5))</f>
        <v>0</v>
      </c>
      <c r="J111" s="130">
        <f>IF(OR($C$5&gt;0,$C$5&lt;0),I111*(1+$C$5),I111*(1+'drop down lists'!$B$5))</f>
        <v>0</v>
      </c>
      <c r="K111" s="131">
        <f>IF(OR($C$5&gt;0,$C$5&lt;0),J111*(1+$C$5),J111*(1+'drop down lists'!$B$5))</f>
        <v>0</v>
      </c>
      <c r="L111" s="130">
        <f>IF(OR($C$5&gt;0,$C$5&lt;0),K111*(1+$C$5),K111*(1+'drop down lists'!$B$5))</f>
        <v>0</v>
      </c>
      <c r="M111" s="130">
        <f>IF(OR($C$5&gt;0,$C$5&lt;0),L111*(1+$C$5),L111*(1+'drop down lists'!$B$5))</f>
        <v>0</v>
      </c>
      <c r="N111" s="130">
        <f>IF(OR($C$5&gt;0,$C$5&lt;0),M111*(1+$C$5),M111*(1+'drop down lists'!$B$5))</f>
        <v>0</v>
      </c>
      <c r="O111" s="130">
        <f>IF(OR($C$5&gt;0,$C$5&lt;0),N111*(1+$C$5),N111*(1+'drop down lists'!$B$5))</f>
        <v>0</v>
      </c>
      <c r="P111" s="130">
        <f>IF(OR($C$5&gt;0,$C$5&lt;0),O111*(1+$C$5),O111*(1+'drop down lists'!$B$5))</f>
        <v>0</v>
      </c>
      <c r="Q111" s="130">
        <f>IF(OR($C$5&gt;0,$C$5&lt;0),P111*(1+$C$5),P111*(1+'drop down lists'!$B$5))</f>
        <v>0</v>
      </c>
      <c r="R111" s="130">
        <f>IF(OR($C$5&gt;0,$C$5&lt;0),Q111*(1+$C$5),Q111*(1+'drop down lists'!$B$5))</f>
        <v>0</v>
      </c>
      <c r="S111" s="130">
        <f>IF(OR($C$5&gt;0,$C$5&lt;0),R111*(1+$C$5),R111*(1+'drop down lists'!$B$5))</f>
        <v>0</v>
      </c>
      <c r="T111" s="130">
        <f>IF(OR($C$5&gt;0,$C$5&lt;0),S111*(1+$C$5),S111*(1+'drop down lists'!$B$5))</f>
        <v>0</v>
      </c>
      <c r="U111" s="130">
        <f>IF(OR($C$5&gt;0,$C$5&lt;0),T111*(1+$C$5),T111*(1+'drop down lists'!$B$5))</f>
        <v>0</v>
      </c>
      <c r="V111" s="130">
        <f>IF(OR($C$5&gt;0,$C$5&lt;0),U111*(1+$C$5),U111*(1+'drop down lists'!$B$5))</f>
        <v>0</v>
      </c>
      <c r="W111" s="130">
        <f>IF(OR($C$5&gt;0,$C$5&lt;0),V111*(1+$C$5),V111*(1+'drop down lists'!$B$5))</f>
        <v>0</v>
      </c>
      <c r="X111" s="130">
        <f>IF(OR($C$5&gt;0,$C$5&lt;0),W111*(1+$C$5),W111*(1+'drop down lists'!$B$5))</f>
        <v>0</v>
      </c>
      <c r="Y111" s="130">
        <f>IF(OR($C$5&gt;0,$C$5&lt;0),X111*(1+$C$5),X111*(1+'drop down lists'!$B$5))</f>
        <v>0</v>
      </c>
      <c r="Z111" s="131">
        <f>IF(OR($C$5&gt;0,$C$5&lt;0),Y111*(1+$C$5),Y111*(1+'drop down lists'!$B$5))</f>
        <v>0</v>
      </c>
    </row>
    <row r="112" spans="2:26" x14ac:dyDescent="0.25">
      <c r="B112" s="60" t="s">
        <v>138</v>
      </c>
      <c r="C112" s="61">
        <f>'raw sector data'!H105</f>
        <v>0</v>
      </c>
      <c r="D112" s="130">
        <f>IF(OR($C$5&gt;0,$C$5&lt;0),C112*(1+$C$5),C112*(1+'drop down lists'!$B$5))</f>
        <v>0</v>
      </c>
      <c r="E112" s="130">
        <f>IF(OR($C$5&gt;0,$C$5&lt;0),D112*(1+$C$5),D112*(1+'drop down lists'!$B$5))</f>
        <v>0</v>
      </c>
      <c r="F112" s="130">
        <f>IF(OR($C$5&gt;0,$C$5&lt;0),E112*(1+$C$5),E112*(1+'drop down lists'!$B$5))</f>
        <v>0</v>
      </c>
      <c r="G112" s="130">
        <f>IF(OR($C$5&gt;0,$C$5&lt;0),F112*(1+$C$5),F112*(1+'drop down lists'!$B$5))</f>
        <v>0</v>
      </c>
      <c r="H112" s="130">
        <f>IF(OR($C$5&gt;0,$C$5&lt;0),G112*(1+$C$5),G112*(1+'drop down lists'!$B$5))</f>
        <v>0</v>
      </c>
      <c r="I112" s="130">
        <f>IF(OR($C$5&gt;0,$C$5&lt;0),H112*(1+$C$5),H112*(1+'drop down lists'!$B$5))</f>
        <v>0</v>
      </c>
      <c r="J112" s="130">
        <f>IF(OR($C$5&gt;0,$C$5&lt;0),I112*(1+$C$5),I112*(1+'drop down lists'!$B$5))</f>
        <v>0</v>
      </c>
      <c r="K112" s="131">
        <f>IF(OR($C$5&gt;0,$C$5&lt;0),J112*(1+$C$5),J112*(1+'drop down lists'!$B$5))</f>
        <v>0</v>
      </c>
      <c r="L112" s="130">
        <f>IF(OR($C$5&gt;0,$C$5&lt;0),K112*(1+$C$5),K112*(1+'drop down lists'!$B$5))</f>
        <v>0</v>
      </c>
      <c r="M112" s="130">
        <f>IF(OR($C$5&gt;0,$C$5&lt;0),L112*(1+$C$5),L112*(1+'drop down lists'!$B$5))</f>
        <v>0</v>
      </c>
      <c r="N112" s="130">
        <f>IF(OR($C$5&gt;0,$C$5&lt;0),M112*(1+$C$5),M112*(1+'drop down lists'!$B$5))</f>
        <v>0</v>
      </c>
      <c r="O112" s="130">
        <f>IF(OR($C$5&gt;0,$C$5&lt;0),N112*(1+$C$5),N112*(1+'drop down lists'!$B$5))</f>
        <v>0</v>
      </c>
      <c r="P112" s="130">
        <f>IF(OR($C$5&gt;0,$C$5&lt;0),O112*(1+$C$5),O112*(1+'drop down lists'!$B$5))</f>
        <v>0</v>
      </c>
      <c r="Q112" s="130">
        <f>IF(OR($C$5&gt;0,$C$5&lt;0),P112*(1+$C$5),P112*(1+'drop down lists'!$B$5))</f>
        <v>0</v>
      </c>
      <c r="R112" s="130">
        <f>IF(OR($C$5&gt;0,$C$5&lt;0),Q112*(1+$C$5),Q112*(1+'drop down lists'!$B$5))</f>
        <v>0</v>
      </c>
      <c r="S112" s="130">
        <f>IF(OR($C$5&gt;0,$C$5&lt;0),R112*(1+$C$5),R112*(1+'drop down lists'!$B$5))</f>
        <v>0</v>
      </c>
      <c r="T112" s="130">
        <f>IF(OR($C$5&gt;0,$C$5&lt;0),S112*(1+$C$5),S112*(1+'drop down lists'!$B$5))</f>
        <v>0</v>
      </c>
      <c r="U112" s="130">
        <f>IF(OR($C$5&gt;0,$C$5&lt;0),T112*(1+$C$5),T112*(1+'drop down lists'!$B$5))</f>
        <v>0</v>
      </c>
      <c r="V112" s="130">
        <f>IF(OR($C$5&gt;0,$C$5&lt;0),U112*(1+$C$5),U112*(1+'drop down lists'!$B$5))</f>
        <v>0</v>
      </c>
      <c r="W112" s="130">
        <f>IF(OR($C$5&gt;0,$C$5&lt;0),V112*(1+$C$5),V112*(1+'drop down lists'!$B$5))</f>
        <v>0</v>
      </c>
      <c r="X112" s="130">
        <f>IF(OR($C$5&gt;0,$C$5&lt;0),W112*(1+$C$5),W112*(1+'drop down lists'!$B$5))</f>
        <v>0</v>
      </c>
      <c r="Y112" s="130">
        <f>IF(OR($C$5&gt;0,$C$5&lt;0),X112*(1+$C$5),X112*(1+'drop down lists'!$B$5))</f>
        <v>0</v>
      </c>
      <c r="Z112" s="131">
        <f>IF(OR($C$5&gt;0,$C$5&lt;0),Y112*(1+$C$5),Y112*(1+'drop down lists'!$B$5))</f>
        <v>0</v>
      </c>
    </row>
    <row r="113" spans="2:26" x14ac:dyDescent="0.25">
      <c r="B113" s="60" t="s">
        <v>139</v>
      </c>
      <c r="C113" s="61">
        <f>'raw sector data'!H106</f>
        <v>0</v>
      </c>
      <c r="D113" s="130">
        <f>IF(OR($C$5&gt;0,$C$5&lt;0),C113*(1+$C$5),C113*(1+'drop down lists'!$B$5))</f>
        <v>0</v>
      </c>
      <c r="E113" s="130">
        <f>IF(OR($C$5&gt;0,$C$5&lt;0),D113*(1+$C$5),D113*(1+'drop down lists'!$B$5))</f>
        <v>0</v>
      </c>
      <c r="F113" s="130">
        <f>IF(OR($C$5&gt;0,$C$5&lt;0),E113*(1+$C$5),E113*(1+'drop down lists'!$B$5))</f>
        <v>0</v>
      </c>
      <c r="G113" s="130">
        <f>IF(OR($C$5&gt;0,$C$5&lt;0),F113*(1+$C$5),F113*(1+'drop down lists'!$B$5))</f>
        <v>0</v>
      </c>
      <c r="H113" s="130">
        <f>IF(OR($C$5&gt;0,$C$5&lt;0),G113*(1+$C$5),G113*(1+'drop down lists'!$B$5))</f>
        <v>0</v>
      </c>
      <c r="I113" s="130">
        <f>IF(OR($C$5&gt;0,$C$5&lt;0),H113*(1+$C$5),H113*(1+'drop down lists'!$B$5))</f>
        <v>0</v>
      </c>
      <c r="J113" s="130">
        <f>IF(OR($C$5&gt;0,$C$5&lt;0),I113*(1+$C$5),I113*(1+'drop down lists'!$B$5))</f>
        <v>0</v>
      </c>
      <c r="K113" s="131">
        <f>IF(OR($C$5&gt;0,$C$5&lt;0),J113*(1+$C$5),J113*(1+'drop down lists'!$B$5))</f>
        <v>0</v>
      </c>
      <c r="L113" s="130">
        <f>IF(OR($C$5&gt;0,$C$5&lt;0),K113*(1+$C$5),K113*(1+'drop down lists'!$B$5))</f>
        <v>0</v>
      </c>
      <c r="M113" s="130">
        <f>IF(OR($C$5&gt;0,$C$5&lt;0),L113*(1+$C$5),L113*(1+'drop down lists'!$B$5))</f>
        <v>0</v>
      </c>
      <c r="N113" s="130">
        <f>IF(OR($C$5&gt;0,$C$5&lt;0),M113*(1+$C$5),M113*(1+'drop down lists'!$B$5))</f>
        <v>0</v>
      </c>
      <c r="O113" s="130">
        <f>IF(OR($C$5&gt;0,$C$5&lt;0),N113*(1+$C$5),N113*(1+'drop down lists'!$B$5))</f>
        <v>0</v>
      </c>
      <c r="P113" s="130">
        <f>IF(OR($C$5&gt;0,$C$5&lt;0),O113*(1+$C$5),O113*(1+'drop down lists'!$B$5))</f>
        <v>0</v>
      </c>
      <c r="Q113" s="130">
        <f>IF(OR($C$5&gt;0,$C$5&lt;0),P113*(1+$C$5),P113*(1+'drop down lists'!$B$5))</f>
        <v>0</v>
      </c>
      <c r="R113" s="130">
        <f>IF(OR($C$5&gt;0,$C$5&lt;0),Q113*(1+$C$5),Q113*(1+'drop down lists'!$B$5))</f>
        <v>0</v>
      </c>
      <c r="S113" s="130">
        <f>IF(OR($C$5&gt;0,$C$5&lt;0),R113*(1+$C$5),R113*(1+'drop down lists'!$B$5))</f>
        <v>0</v>
      </c>
      <c r="T113" s="130">
        <f>IF(OR($C$5&gt;0,$C$5&lt;0),S113*(1+$C$5),S113*(1+'drop down lists'!$B$5))</f>
        <v>0</v>
      </c>
      <c r="U113" s="130">
        <f>IF(OR($C$5&gt;0,$C$5&lt;0),T113*(1+$C$5),T113*(1+'drop down lists'!$B$5))</f>
        <v>0</v>
      </c>
      <c r="V113" s="130">
        <f>IF(OR($C$5&gt;0,$C$5&lt;0),U113*(1+$C$5),U113*(1+'drop down lists'!$B$5))</f>
        <v>0</v>
      </c>
      <c r="W113" s="130">
        <f>IF(OR($C$5&gt;0,$C$5&lt;0),V113*(1+$C$5),V113*(1+'drop down lists'!$B$5))</f>
        <v>0</v>
      </c>
      <c r="X113" s="130">
        <f>IF(OR($C$5&gt;0,$C$5&lt;0),W113*(1+$C$5),W113*(1+'drop down lists'!$B$5))</f>
        <v>0</v>
      </c>
      <c r="Y113" s="130">
        <f>IF(OR($C$5&gt;0,$C$5&lt;0),X113*(1+$C$5),X113*(1+'drop down lists'!$B$5))</f>
        <v>0</v>
      </c>
      <c r="Z113" s="131">
        <f>IF(OR($C$5&gt;0,$C$5&lt;0),Y113*(1+$C$5),Y113*(1+'drop down lists'!$B$5))</f>
        <v>0</v>
      </c>
    </row>
    <row r="114" spans="2:26" x14ac:dyDescent="0.25">
      <c r="B114" s="60" t="s">
        <v>140</v>
      </c>
      <c r="C114" s="61">
        <f>'raw sector data'!H107</f>
        <v>0</v>
      </c>
      <c r="D114" s="130">
        <f>IF(OR($C$5&gt;0,$C$5&lt;0),C114*(1+$C$5),C114*(1+'drop down lists'!$B$5))</f>
        <v>0</v>
      </c>
      <c r="E114" s="130">
        <f>IF(OR($C$5&gt;0,$C$5&lt;0),D114*(1+$C$5),D114*(1+'drop down lists'!$B$5))</f>
        <v>0</v>
      </c>
      <c r="F114" s="130">
        <f>IF(OR($C$5&gt;0,$C$5&lt;0),E114*(1+$C$5),E114*(1+'drop down lists'!$B$5))</f>
        <v>0</v>
      </c>
      <c r="G114" s="130">
        <f>IF(OR($C$5&gt;0,$C$5&lt;0),F114*(1+$C$5),F114*(1+'drop down lists'!$B$5))</f>
        <v>0</v>
      </c>
      <c r="H114" s="130">
        <f>IF(OR($C$5&gt;0,$C$5&lt;0),G114*(1+$C$5),G114*(1+'drop down lists'!$B$5))</f>
        <v>0</v>
      </c>
      <c r="I114" s="130">
        <f>IF(OR($C$5&gt;0,$C$5&lt;0),H114*(1+$C$5),H114*(1+'drop down lists'!$B$5))</f>
        <v>0</v>
      </c>
      <c r="J114" s="130">
        <f>IF(OR($C$5&gt;0,$C$5&lt;0),I114*(1+$C$5),I114*(1+'drop down lists'!$B$5))</f>
        <v>0</v>
      </c>
      <c r="K114" s="131">
        <f>IF(OR($C$5&gt;0,$C$5&lt;0),J114*(1+$C$5),J114*(1+'drop down lists'!$B$5))</f>
        <v>0</v>
      </c>
      <c r="L114" s="130">
        <f>IF(OR($C$5&gt;0,$C$5&lt;0),K114*(1+$C$5),K114*(1+'drop down lists'!$B$5))</f>
        <v>0</v>
      </c>
      <c r="M114" s="130">
        <f>IF(OR($C$5&gt;0,$C$5&lt;0),L114*(1+$C$5),L114*(1+'drop down lists'!$B$5))</f>
        <v>0</v>
      </c>
      <c r="N114" s="130">
        <f>IF(OR($C$5&gt;0,$C$5&lt;0),M114*(1+$C$5),M114*(1+'drop down lists'!$B$5))</f>
        <v>0</v>
      </c>
      <c r="O114" s="130">
        <f>IF(OR($C$5&gt;0,$C$5&lt;0),N114*(1+$C$5),N114*(1+'drop down lists'!$B$5))</f>
        <v>0</v>
      </c>
      <c r="P114" s="130">
        <f>IF(OR($C$5&gt;0,$C$5&lt;0),O114*(1+$C$5),O114*(1+'drop down lists'!$B$5))</f>
        <v>0</v>
      </c>
      <c r="Q114" s="130">
        <f>IF(OR($C$5&gt;0,$C$5&lt;0),P114*(1+$C$5),P114*(1+'drop down lists'!$B$5))</f>
        <v>0</v>
      </c>
      <c r="R114" s="130">
        <f>IF(OR($C$5&gt;0,$C$5&lt;0),Q114*(1+$C$5),Q114*(1+'drop down lists'!$B$5))</f>
        <v>0</v>
      </c>
      <c r="S114" s="130">
        <f>IF(OR($C$5&gt;0,$C$5&lt;0),R114*(1+$C$5),R114*(1+'drop down lists'!$B$5))</f>
        <v>0</v>
      </c>
      <c r="T114" s="130">
        <f>IF(OR($C$5&gt;0,$C$5&lt;0),S114*(1+$C$5),S114*(1+'drop down lists'!$B$5))</f>
        <v>0</v>
      </c>
      <c r="U114" s="130">
        <f>IF(OR($C$5&gt;0,$C$5&lt;0),T114*(1+$C$5),T114*(1+'drop down lists'!$B$5))</f>
        <v>0</v>
      </c>
      <c r="V114" s="130">
        <f>IF(OR($C$5&gt;0,$C$5&lt;0),U114*(1+$C$5),U114*(1+'drop down lists'!$B$5))</f>
        <v>0</v>
      </c>
      <c r="W114" s="130">
        <f>IF(OR($C$5&gt;0,$C$5&lt;0),V114*(1+$C$5),V114*(1+'drop down lists'!$B$5))</f>
        <v>0</v>
      </c>
      <c r="X114" s="130">
        <f>IF(OR($C$5&gt;0,$C$5&lt;0),W114*(1+$C$5),W114*(1+'drop down lists'!$B$5))</f>
        <v>0</v>
      </c>
      <c r="Y114" s="130">
        <f>IF(OR($C$5&gt;0,$C$5&lt;0),X114*(1+$C$5),X114*(1+'drop down lists'!$B$5))</f>
        <v>0</v>
      </c>
      <c r="Z114" s="131">
        <f>IF(OR($C$5&gt;0,$C$5&lt;0),Y114*(1+$C$5),Y114*(1+'drop down lists'!$B$5))</f>
        <v>0</v>
      </c>
    </row>
    <row r="115" spans="2:26" x14ac:dyDescent="0.25">
      <c r="B115" s="60" t="s">
        <v>141</v>
      </c>
      <c r="C115" s="61">
        <f>'raw sector data'!H108</f>
        <v>0</v>
      </c>
      <c r="D115" s="130">
        <f>IF(OR($C$5&gt;0,$C$5&lt;0),C115*(1+$C$5),C115*(1+'drop down lists'!$B$5))</f>
        <v>0</v>
      </c>
      <c r="E115" s="130">
        <f>IF(OR($C$5&gt;0,$C$5&lt;0),D115*(1+$C$5),D115*(1+'drop down lists'!$B$5))</f>
        <v>0</v>
      </c>
      <c r="F115" s="130">
        <f>IF(OR($C$5&gt;0,$C$5&lt;0),E115*(1+$C$5),E115*(1+'drop down lists'!$B$5))</f>
        <v>0</v>
      </c>
      <c r="G115" s="130">
        <f>IF(OR($C$5&gt;0,$C$5&lt;0),F115*(1+$C$5),F115*(1+'drop down lists'!$B$5))</f>
        <v>0</v>
      </c>
      <c r="H115" s="130">
        <f>IF(OR($C$5&gt;0,$C$5&lt;0),G115*(1+$C$5),G115*(1+'drop down lists'!$B$5))</f>
        <v>0</v>
      </c>
      <c r="I115" s="130">
        <f>IF(OR($C$5&gt;0,$C$5&lt;0),H115*(1+$C$5),H115*(1+'drop down lists'!$B$5))</f>
        <v>0</v>
      </c>
      <c r="J115" s="130">
        <f>IF(OR($C$5&gt;0,$C$5&lt;0),I115*(1+$C$5),I115*(1+'drop down lists'!$B$5))</f>
        <v>0</v>
      </c>
      <c r="K115" s="131">
        <f>IF(OR($C$5&gt;0,$C$5&lt;0),J115*(1+$C$5),J115*(1+'drop down lists'!$B$5))</f>
        <v>0</v>
      </c>
      <c r="L115" s="130">
        <f>IF(OR($C$5&gt;0,$C$5&lt;0),K115*(1+$C$5),K115*(1+'drop down lists'!$B$5))</f>
        <v>0</v>
      </c>
      <c r="M115" s="130">
        <f>IF(OR($C$5&gt;0,$C$5&lt;0),L115*(1+$C$5),L115*(1+'drop down lists'!$B$5))</f>
        <v>0</v>
      </c>
      <c r="N115" s="130">
        <f>IF(OR($C$5&gt;0,$C$5&lt;0),M115*(1+$C$5),M115*(1+'drop down lists'!$B$5))</f>
        <v>0</v>
      </c>
      <c r="O115" s="130">
        <f>IF(OR($C$5&gt;0,$C$5&lt;0),N115*(1+$C$5),N115*(1+'drop down lists'!$B$5))</f>
        <v>0</v>
      </c>
      <c r="P115" s="130">
        <f>IF(OR($C$5&gt;0,$C$5&lt;0),O115*(1+$C$5),O115*(1+'drop down lists'!$B$5))</f>
        <v>0</v>
      </c>
      <c r="Q115" s="130">
        <f>IF(OR($C$5&gt;0,$C$5&lt;0),P115*(1+$C$5),P115*(1+'drop down lists'!$B$5))</f>
        <v>0</v>
      </c>
      <c r="R115" s="130">
        <f>IF(OR($C$5&gt;0,$C$5&lt;0),Q115*(1+$C$5),Q115*(1+'drop down lists'!$B$5))</f>
        <v>0</v>
      </c>
      <c r="S115" s="130">
        <f>IF(OR($C$5&gt;0,$C$5&lt;0),R115*(1+$C$5),R115*(1+'drop down lists'!$B$5))</f>
        <v>0</v>
      </c>
      <c r="T115" s="130">
        <f>IF(OR($C$5&gt;0,$C$5&lt;0),S115*(1+$C$5),S115*(1+'drop down lists'!$B$5))</f>
        <v>0</v>
      </c>
      <c r="U115" s="130">
        <f>IF(OR($C$5&gt;0,$C$5&lt;0),T115*(1+$C$5),T115*(1+'drop down lists'!$B$5))</f>
        <v>0</v>
      </c>
      <c r="V115" s="130">
        <f>IF(OR($C$5&gt;0,$C$5&lt;0),U115*(1+$C$5),U115*(1+'drop down lists'!$B$5))</f>
        <v>0</v>
      </c>
      <c r="W115" s="130">
        <f>IF(OR($C$5&gt;0,$C$5&lt;0),V115*(1+$C$5),V115*(1+'drop down lists'!$B$5))</f>
        <v>0</v>
      </c>
      <c r="X115" s="130">
        <f>IF(OR($C$5&gt;0,$C$5&lt;0),W115*(1+$C$5),W115*(1+'drop down lists'!$B$5))</f>
        <v>0</v>
      </c>
      <c r="Y115" s="130">
        <f>IF(OR($C$5&gt;0,$C$5&lt;0),X115*(1+$C$5),X115*(1+'drop down lists'!$B$5))</f>
        <v>0</v>
      </c>
      <c r="Z115" s="131">
        <f>IF(OR($C$5&gt;0,$C$5&lt;0),Y115*(1+$C$5),Y115*(1+'drop down lists'!$B$5))</f>
        <v>0</v>
      </c>
    </row>
    <row r="116" spans="2:26" x14ac:dyDescent="0.25">
      <c r="B116" s="60" t="s">
        <v>142</v>
      </c>
      <c r="C116" s="61">
        <f>'raw sector data'!H109</f>
        <v>0</v>
      </c>
      <c r="D116" s="130">
        <f>IF(OR($C$5&gt;0,$C$5&lt;0),C116*(1+$C$5),C116*(1+'drop down lists'!$B$5))</f>
        <v>0</v>
      </c>
      <c r="E116" s="130">
        <f>IF(OR($C$5&gt;0,$C$5&lt;0),D116*(1+$C$5),D116*(1+'drop down lists'!$B$5))</f>
        <v>0</v>
      </c>
      <c r="F116" s="130">
        <f>IF(OR($C$5&gt;0,$C$5&lt;0),E116*(1+$C$5),E116*(1+'drop down lists'!$B$5))</f>
        <v>0</v>
      </c>
      <c r="G116" s="130">
        <f>IF(OR($C$5&gt;0,$C$5&lt;0),F116*(1+$C$5),F116*(1+'drop down lists'!$B$5))</f>
        <v>0</v>
      </c>
      <c r="H116" s="130">
        <f>IF(OR($C$5&gt;0,$C$5&lt;0),G116*(1+$C$5),G116*(1+'drop down lists'!$B$5))</f>
        <v>0</v>
      </c>
      <c r="I116" s="130">
        <f>IF(OR($C$5&gt;0,$C$5&lt;0),H116*(1+$C$5),H116*(1+'drop down lists'!$B$5))</f>
        <v>0</v>
      </c>
      <c r="J116" s="130">
        <f>IF(OR($C$5&gt;0,$C$5&lt;0),I116*(1+$C$5),I116*(1+'drop down lists'!$B$5))</f>
        <v>0</v>
      </c>
      <c r="K116" s="131">
        <f>IF(OR($C$5&gt;0,$C$5&lt;0),J116*(1+$C$5),J116*(1+'drop down lists'!$B$5))</f>
        <v>0</v>
      </c>
      <c r="L116" s="130">
        <f>IF(OR($C$5&gt;0,$C$5&lt;0),K116*(1+$C$5),K116*(1+'drop down lists'!$B$5))</f>
        <v>0</v>
      </c>
      <c r="M116" s="130">
        <f>IF(OR($C$5&gt;0,$C$5&lt;0),L116*(1+$C$5),L116*(1+'drop down lists'!$B$5))</f>
        <v>0</v>
      </c>
      <c r="N116" s="130">
        <f>IF(OR($C$5&gt;0,$C$5&lt;0),M116*(1+$C$5),M116*(1+'drop down lists'!$B$5))</f>
        <v>0</v>
      </c>
      <c r="O116" s="130">
        <f>IF(OR($C$5&gt;0,$C$5&lt;0),N116*(1+$C$5),N116*(1+'drop down lists'!$B$5))</f>
        <v>0</v>
      </c>
      <c r="P116" s="130">
        <f>IF(OR($C$5&gt;0,$C$5&lt;0),O116*(1+$C$5),O116*(1+'drop down lists'!$B$5))</f>
        <v>0</v>
      </c>
      <c r="Q116" s="130">
        <f>IF(OR($C$5&gt;0,$C$5&lt;0),P116*(1+$C$5),P116*(1+'drop down lists'!$B$5))</f>
        <v>0</v>
      </c>
      <c r="R116" s="130">
        <f>IF(OR($C$5&gt;0,$C$5&lt;0),Q116*(1+$C$5),Q116*(1+'drop down lists'!$B$5))</f>
        <v>0</v>
      </c>
      <c r="S116" s="130">
        <f>IF(OR($C$5&gt;0,$C$5&lt;0),R116*(1+$C$5),R116*(1+'drop down lists'!$B$5))</f>
        <v>0</v>
      </c>
      <c r="T116" s="130">
        <f>IF(OR($C$5&gt;0,$C$5&lt;0),S116*(1+$C$5),S116*(1+'drop down lists'!$B$5))</f>
        <v>0</v>
      </c>
      <c r="U116" s="130">
        <f>IF(OR($C$5&gt;0,$C$5&lt;0),T116*(1+$C$5),T116*(1+'drop down lists'!$B$5))</f>
        <v>0</v>
      </c>
      <c r="V116" s="130">
        <f>IF(OR($C$5&gt;0,$C$5&lt;0),U116*(1+$C$5),U116*(1+'drop down lists'!$B$5))</f>
        <v>0</v>
      </c>
      <c r="W116" s="130">
        <f>IF(OR($C$5&gt;0,$C$5&lt;0),V116*(1+$C$5),V116*(1+'drop down lists'!$B$5))</f>
        <v>0</v>
      </c>
      <c r="X116" s="130">
        <f>IF(OR($C$5&gt;0,$C$5&lt;0),W116*(1+$C$5),W116*(1+'drop down lists'!$B$5))</f>
        <v>0</v>
      </c>
      <c r="Y116" s="130">
        <f>IF(OR($C$5&gt;0,$C$5&lt;0),X116*(1+$C$5),X116*(1+'drop down lists'!$B$5))</f>
        <v>0</v>
      </c>
      <c r="Z116" s="131">
        <f>IF(OR($C$5&gt;0,$C$5&lt;0),Y116*(1+$C$5),Y116*(1+'drop down lists'!$B$5))</f>
        <v>0</v>
      </c>
    </row>
    <row r="117" spans="2:26" x14ac:dyDescent="0.25">
      <c r="B117" s="60" t="s">
        <v>143</v>
      </c>
      <c r="C117" s="61">
        <f>'raw sector data'!H110</f>
        <v>0</v>
      </c>
      <c r="D117" s="130">
        <f>IF(OR($C$5&gt;0,$C$5&lt;0),C117*(1+$C$5),C117*(1+'drop down lists'!$B$5))</f>
        <v>0</v>
      </c>
      <c r="E117" s="130">
        <f>IF(OR($C$5&gt;0,$C$5&lt;0),D117*(1+$C$5),D117*(1+'drop down lists'!$B$5))</f>
        <v>0</v>
      </c>
      <c r="F117" s="130">
        <f>IF(OR($C$5&gt;0,$C$5&lt;0),E117*(1+$C$5),E117*(1+'drop down lists'!$B$5))</f>
        <v>0</v>
      </c>
      <c r="G117" s="130">
        <f>IF(OR($C$5&gt;0,$C$5&lt;0),F117*(1+$C$5),F117*(1+'drop down lists'!$B$5))</f>
        <v>0</v>
      </c>
      <c r="H117" s="130">
        <f>IF(OR($C$5&gt;0,$C$5&lt;0),G117*(1+$C$5),G117*(1+'drop down lists'!$B$5))</f>
        <v>0</v>
      </c>
      <c r="I117" s="130">
        <f>IF(OR($C$5&gt;0,$C$5&lt;0),H117*(1+$C$5),H117*(1+'drop down lists'!$B$5))</f>
        <v>0</v>
      </c>
      <c r="J117" s="130">
        <f>IF(OR($C$5&gt;0,$C$5&lt;0),I117*(1+$C$5),I117*(1+'drop down lists'!$B$5))</f>
        <v>0</v>
      </c>
      <c r="K117" s="131">
        <f>IF(OR($C$5&gt;0,$C$5&lt;0),J117*(1+$C$5),J117*(1+'drop down lists'!$B$5))</f>
        <v>0</v>
      </c>
      <c r="L117" s="130">
        <f>IF(OR($C$5&gt;0,$C$5&lt;0),K117*(1+$C$5),K117*(1+'drop down lists'!$B$5))</f>
        <v>0</v>
      </c>
      <c r="M117" s="130">
        <f>IF(OR($C$5&gt;0,$C$5&lt;0),L117*(1+$C$5),L117*(1+'drop down lists'!$B$5))</f>
        <v>0</v>
      </c>
      <c r="N117" s="130">
        <f>IF(OR($C$5&gt;0,$C$5&lt;0),M117*(1+$C$5),M117*(1+'drop down lists'!$B$5))</f>
        <v>0</v>
      </c>
      <c r="O117" s="130">
        <f>IF(OR($C$5&gt;0,$C$5&lt;0),N117*(1+$C$5),N117*(1+'drop down lists'!$B$5))</f>
        <v>0</v>
      </c>
      <c r="P117" s="130">
        <f>IF(OR($C$5&gt;0,$C$5&lt;0),O117*(1+$C$5),O117*(1+'drop down lists'!$B$5))</f>
        <v>0</v>
      </c>
      <c r="Q117" s="130">
        <f>IF(OR($C$5&gt;0,$C$5&lt;0),P117*(1+$C$5),P117*(1+'drop down lists'!$B$5))</f>
        <v>0</v>
      </c>
      <c r="R117" s="130">
        <f>IF(OR($C$5&gt;0,$C$5&lt;0),Q117*(1+$C$5),Q117*(1+'drop down lists'!$B$5))</f>
        <v>0</v>
      </c>
      <c r="S117" s="130">
        <f>IF(OR($C$5&gt;0,$C$5&lt;0),R117*(1+$C$5),R117*(1+'drop down lists'!$B$5))</f>
        <v>0</v>
      </c>
      <c r="T117" s="130">
        <f>IF(OR($C$5&gt;0,$C$5&lt;0),S117*(1+$C$5),S117*(1+'drop down lists'!$B$5))</f>
        <v>0</v>
      </c>
      <c r="U117" s="130">
        <f>IF(OR($C$5&gt;0,$C$5&lt;0),T117*(1+$C$5),T117*(1+'drop down lists'!$B$5))</f>
        <v>0</v>
      </c>
      <c r="V117" s="130">
        <f>IF(OR($C$5&gt;0,$C$5&lt;0),U117*(1+$C$5),U117*(1+'drop down lists'!$B$5))</f>
        <v>0</v>
      </c>
      <c r="W117" s="130">
        <f>IF(OR($C$5&gt;0,$C$5&lt;0),V117*(1+$C$5),V117*(1+'drop down lists'!$B$5))</f>
        <v>0</v>
      </c>
      <c r="X117" s="130">
        <f>IF(OR($C$5&gt;0,$C$5&lt;0),W117*(1+$C$5),W117*(1+'drop down lists'!$B$5))</f>
        <v>0</v>
      </c>
      <c r="Y117" s="130">
        <f>IF(OR($C$5&gt;0,$C$5&lt;0),X117*(1+$C$5),X117*(1+'drop down lists'!$B$5))</f>
        <v>0</v>
      </c>
      <c r="Z117" s="131">
        <f>IF(OR($C$5&gt;0,$C$5&lt;0),Y117*(1+$C$5),Y117*(1+'drop down lists'!$B$5))</f>
        <v>0</v>
      </c>
    </row>
    <row r="118" spans="2:26" x14ac:dyDescent="0.25">
      <c r="B118" s="60" t="s">
        <v>144</v>
      </c>
      <c r="C118" s="61">
        <f>'raw sector data'!H111</f>
        <v>0</v>
      </c>
      <c r="D118" s="130">
        <f>IF(OR($C$5&gt;0,$C$5&lt;0),C118*(1+$C$5),C118*(1+'drop down lists'!$B$5))</f>
        <v>0</v>
      </c>
      <c r="E118" s="130">
        <f>IF(OR($C$5&gt;0,$C$5&lt;0),D118*(1+$C$5),D118*(1+'drop down lists'!$B$5))</f>
        <v>0</v>
      </c>
      <c r="F118" s="130">
        <f>IF(OR($C$5&gt;0,$C$5&lt;0),E118*(1+$C$5),E118*(1+'drop down lists'!$B$5))</f>
        <v>0</v>
      </c>
      <c r="G118" s="130">
        <f>IF(OR($C$5&gt;0,$C$5&lt;0),F118*(1+$C$5),F118*(1+'drop down lists'!$B$5))</f>
        <v>0</v>
      </c>
      <c r="H118" s="130">
        <f>IF(OR($C$5&gt;0,$C$5&lt;0),G118*(1+$C$5),G118*(1+'drop down lists'!$B$5))</f>
        <v>0</v>
      </c>
      <c r="I118" s="130">
        <f>IF(OR($C$5&gt;0,$C$5&lt;0),H118*(1+$C$5),H118*(1+'drop down lists'!$B$5))</f>
        <v>0</v>
      </c>
      <c r="J118" s="130">
        <f>IF(OR($C$5&gt;0,$C$5&lt;0),I118*(1+$C$5),I118*(1+'drop down lists'!$B$5))</f>
        <v>0</v>
      </c>
      <c r="K118" s="131">
        <f>IF(OR($C$5&gt;0,$C$5&lt;0),J118*(1+$C$5),J118*(1+'drop down lists'!$B$5))</f>
        <v>0</v>
      </c>
      <c r="L118" s="130">
        <f>IF(OR($C$5&gt;0,$C$5&lt;0),K118*(1+$C$5),K118*(1+'drop down lists'!$B$5))</f>
        <v>0</v>
      </c>
      <c r="M118" s="130">
        <f>IF(OR($C$5&gt;0,$C$5&lt;0),L118*(1+$C$5),L118*(1+'drop down lists'!$B$5))</f>
        <v>0</v>
      </c>
      <c r="N118" s="130">
        <f>IF(OR($C$5&gt;0,$C$5&lt;0),M118*(1+$C$5),M118*(1+'drop down lists'!$B$5))</f>
        <v>0</v>
      </c>
      <c r="O118" s="130">
        <f>IF(OR($C$5&gt;0,$C$5&lt;0),N118*(1+$C$5),N118*(1+'drop down lists'!$B$5))</f>
        <v>0</v>
      </c>
      <c r="P118" s="130">
        <f>IF(OR($C$5&gt;0,$C$5&lt;0),O118*(1+$C$5),O118*(1+'drop down lists'!$B$5))</f>
        <v>0</v>
      </c>
      <c r="Q118" s="130">
        <f>IF(OR($C$5&gt;0,$C$5&lt;0),P118*(1+$C$5),P118*(1+'drop down lists'!$B$5))</f>
        <v>0</v>
      </c>
      <c r="R118" s="130">
        <f>IF(OR($C$5&gt;0,$C$5&lt;0),Q118*(1+$C$5),Q118*(1+'drop down lists'!$B$5))</f>
        <v>0</v>
      </c>
      <c r="S118" s="130">
        <f>IF(OR($C$5&gt;0,$C$5&lt;0),R118*(1+$C$5),R118*(1+'drop down lists'!$B$5))</f>
        <v>0</v>
      </c>
      <c r="T118" s="130">
        <f>IF(OR($C$5&gt;0,$C$5&lt;0),S118*(1+$C$5),S118*(1+'drop down lists'!$B$5))</f>
        <v>0</v>
      </c>
      <c r="U118" s="130">
        <f>IF(OR($C$5&gt;0,$C$5&lt;0),T118*(1+$C$5),T118*(1+'drop down lists'!$B$5))</f>
        <v>0</v>
      </c>
      <c r="V118" s="130">
        <f>IF(OR($C$5&gt;0,$C$5&lt;0),U118*(1+$C$5),U118*(1+'drop down lists'!$B$5))</f>
        <v>0</v>
      </c>
      <c r="W118" s="130">
        <f>IF(OR($C$5&gt;0,$C$5&lt;0),V118*(1+$C$5),V118*(1+'drop down lists'!$B$5))</f>
        <v>0</v>
      </c>
      <c r="X118" s="130">
        <f>IF(OR($C$5&gt;0,$C$5&lt;0),W118*(1+$C$5),W118*(1+'drop down lists'!$B$5))</f>
        <v>0</v>
      </c>
      <c r="Y118" s="130">
        <f>IF(OR($C$5&gt;0,$C$5&lt;0),X118*(1+$C$5),X118*(1+'drop down lists'!$B$5))</f>
        <v>0</v>
      </c>
      <c r="Z118" s="131">
        <f>IF(OR($C$5&gt;0,$C$5&lt;0),Y118*(1+$C$5),Y118*(1+'drop down lists'!$B$5))</f>
        <v>0</v>
      </c>
    </row>
    <row r="119" spans="2:26" x14ac:dyDescent="0.25">
      <c r="B119" s="60" t="s">
        <v>145</v>
      </c>
      <c r="C119" s="61">
        <f>'raw sector data'!H112</f>
        <v>0</v>
      </c>
      <c r="D119" s="130">
        <f>IF(OR($C$5&gt;0,$C$5&lt;0),C119*(1+$C$5),C119*(1+'drop down lists'!$B$5))</f>
        <v>0</v>
      </c>
      <c r="E119" s="130">
        <f>IF(OR($C$5&gt;0,$C$5&lt;0),D119*(1+$C$5),D119*(1+'drop down lists'!$B$5))</f>
        <v>0</v>
      </c>
      <c r="F119" s="130">
        <f>IF(OR($C$5&gt;0,$C$5&lt;0),E119*(1+$C$5),E119*(1+'drop down lists'!$B$5))</f>
        <v>0</v>
      </c>
      <c r="G119" s="130">
        <f>IF(OR($C$5&gt;0,$C$5&lt;0),F119*(1+$C$5),F119*(1+'drop down lists'!$B$5))</f>
        <v>0</v>
      </c>
      <c r="H119" s="130">
        <f>IF(OR($C$5&gt;0,$C$5&lt;0),G119*(1+$C$5),G119*(1+'drop down lists'!$B$5))</f>
        <v>0</v>
      </c>
      <c r="I119" s="130">
        <f>IF(OR($C$5&gt;0,$C$5&lt;0),H119*(1+$C$5),H119*(1+'drop down lists'!$B$5))</f>
        <v>0</v>
      </c>
      <c r="J119" s="130">
        <f>IF(OR($C$5&gt;0,$C$5&lt;0),I119*(1+$C$5),I119*(1+'drop down lists'!$B$5))</f>
        <v>0</v>
      </c>
      <c r="K119" s="131">
        <f>IF(OR($C$5&gt;0,$C$5&lt;0),J119*(1+$C$5),J119*(1+'drop down lists'!$B$5))</f>
        <v>0</v>
      </c>
      <c r="L119" s="130">
        <f>IF(OR($C$5&gt;0,$C$5&lt;0),K119*(1+$C$5),K119*(1+'drop down lists'!$B$5))</f>
        <v>0</v>
      </c>
      <c r="M119" s="130">
        <f>IF(OR($C$5&gt;0,$C$5&lt;0),L119*(1+$C$5),L119*(1+'drop down lists'!$B$5))</f>
        <v>0</v>
      </c>
      <c r="N119" s="130">
        <f>IF(OR($C$5&gt;0,$C$5&lt;0),M119*(1+$C$5),M119*(1+'drop down lists'!$B$5))</f>
        <v>0</v>
      </c>
      <c r="O119" s="130">
        <f>IF(OR($C$5&gt;0,$C$5&lt;0),N119*(1+$C$5),N119*(1+'drop down lists'!$B$5))</f>
        <v>0</v>
      </c>
      <c r="P119" s="130">
        <f>IF(OR($C$5&gt;0,$C$5&lt;0),O119*(1+$C$5),O119*(1+'drop down lists'!$B$5))</f>
        <v>0</v>
      </c>
      <c r="Q119" s="130">
        <f>IF(OR($C$5&gt;0,$C$5&lt;0),P119*(1+$C$5),P119*(1+'drop down lists'!$B$5))</f>
        <v>0</v>
      </c>
      <c r="R119" s="130">
        <f>IF(OR($C$5&gt;0,$C$5&lt;0),Q119*(1+$C$5),Q119*(1+'drop down lists'!$B$5))</f>
        <v>0</v>
      </c>
      <c r="S119" s="130">
        <f>IF(OR($C$5&gt;0,$C$5&lt;0),R119*(1+$C$5),R119*(1+'drop down lists'!$B$5))</f>
        <v>0</v>
      </c>
      <c r="T119" s="130">
        <f>IF(OR($C$5&gt;0,$C$5&lt;0),S119*(1+$C$5),S119*(1+'drop down lists'!$B$5))</f>
        <v>0</v>
      </c>
      <c r="U119" s="130">
        <f>IF(OR($C$5&gt;0,$C$5&lt;0),T119*(1+$C$5),T119*(1+'drop down lists'!$B$5))</f>
        <v>0</v>
      </c>
      <c r="V119" s="130">
        <f>IF(OR($C$5&gt;0,$C$5&lt;0),U119*(1+$C$5),U119*(1+'drop down lists'!$B$5))</f>
        <v>0</v>
      </c>
      <c r="W119" s="130">
        <f>IF(OR($C$5&gt;0,$C$5&lt;0),V119*(1+$C$5),V119*(1+'drop down lists'!$B$5))</f>
        <v>0</v>
      </c>
      <c r="X119" s="130">
        <f>IF(OR($C$5&gt;0,$C$5&lt;0),W119*(1+$C$5),W119*(1+'drop down lists'!$B$5))</f>
        <v>0</v>
      </c>
      <c r="Y119" s="130">
        <f>IF(OR($C$5&gt;0,$C$5&lt;0),X119*(1+$C$5),X119*(1+'drop down lists'!$B$5))</f>
        <v>0</v>
      </c>
      <c r="Z119" s="131">
        <f>IF(OR($C$5&gt;0,$C$5&lt;0),Y119*(1+$C$5),Y119*(1+'drop down lists'!$B$5))</f>
        <v>0</v>
      </c>
    </row>
    <row r="120" spans="2:26" x14ac:dyDescent="0.25">
      <c r="B120" s="60" t="s">
        <v>146</v>
      </c>
      <c r="C120" s="61">
        <f>'raw sector data'!H113</f>
        <v>0</v>
      </c>
      <c r="D120" s="130">
        <f>IF(OR($C$5&gt;0,$C$5&lt;0),C120*(1+$C$5),C120*(1+'drop down lists'!$B$5))</f>
        <v>0</v>
      </c>
      <c r="E120" s="130">
        <f>IF(OR($C$5&gt;0,$C$5&lt;0),D120*(1+$C$5),D120*(1+'drop down lists'!$B$5))</f>
        <v>0</v>
      </c>
      <c r="F120" s="130">
        <f>IF(OR($C$5&gt;0,$C$5&lt;0),E120*(1+$C$5),E120*(1+'drop down lists'!$B$5))</f>
        <v>0</v>
      </c>
      <c r="G120" s="130">
        <f>IF(OR($C$5&gt;0,$C$5&lt;0),F120*(1+$C$5),F120*(1+'drop down lists'!$B$5))</f>
        <v>0</v>
      </c>
      <c r="H120" s="130">
        <f>IF(OR($C$5&gt;0,$C$5&lt;0),G120*(1+$C$5),G120*(1+'drop down lists'!$B$5))</f>
        <v>0</v>
      </c>
      <c r="I120" s="130">
        <f>IF(OR($C$5&gt;0,$C$5&lt;0),H120*(1+$C$5),H120*(1+'drop down lists'!$B$5))</f>
        <v>0</v>
      </c>
      <c r="J120" s="130">
        <f>IF(OR($C$5&gt;0,$C$5&lt;0),I120*(1+$C$5),I120*(1+'drop down lists'!$B$5))</f>
        <v>0</v>
      </c>
      <c r="K120" s="131">
        <f>IF(OR($C$5&gt;0,$C$5&lt;0),J120*(1+$C$5),J120*(1+'drop down lists'!$B$5))</f>
        <v>0</v>
      </c>
      <c r="L120" s="130">
        <f>IF(OR($C$5&gt;0,$C$5&lt;0),K120*(1+$C$5),K120*(1+'drop down lists'!$B$5))</f>
        <v>0</v>
      </c>
      <c r="M120" s="130">
        <f>IF(OR($C$5&gt;0,$C$5&lt;0),L120*(1+$C$5),L120*(1+'drop down lists'!$B$5))</f>
        <v>0</v>
      </c>
      <c r="N120" s="130">
        <f>IF(OR($C$5&gt;0,$C$5&lt;0),M120*(1+$C$5),M120*(1+'drop down lists'!$B$5))</f>
        <v>0</v>
      </c>
      <c r="O120" s="130">
        <f>IF(OR($C$5&gt;0,$C$5&lt;0),N120*(1+$C$5),N120*(1+'drop down lists'!$B$5))</f>
        <v>0</v>
      </c>
      <c r="P120" s="130">
        <f>IF(OR($C$5&gt;0,$C$5&lt;0),O120*(1+$C$5),O120*(1+'drop down lists'!$B$5))</f>
        <v>0</v>
      </c>
      <c r="Q120" s="130">
        <f>IF(OR($C$5&gt;0,$C$5&lt;0),P120*(1+$C$5),P120*(1+'drop down lists'!$B$5))</f>
        <v>0</v>
      </c>
      <c r="R120" s="130">
        <f>IF(OR($C$5&gt;0,$C$5&lt;0),Q120*(1+$C$5),Q120*(1+'drop down lists'!$B$5))</f>
        <v>0</v>
      </c>
      <c r="S120" s="130">
        <f>IF(OR($C$5&gt;0,$C$5&lt;0),R120*(1+$C$5),R120*(1+'drop down lists'!$B$5))</f>
        <v>0</v>
      </c>
      <c r="T120" s="130">
        <f>IF(OR($C$5&gt;0,$C$5&lt;0),S120*(1+$C$5),S120*(1+'drop down lists'!$B$5))</f>
        <v>0</v>
      </c>
      <c r="U120" s="130">
        <f>IF(OR($C$5&gt;0,$C$5&lt;0),T120*(1+$C$5),T120*(1+'drop down lists'!$B$5))</f>
        <v>0</v>
      </c>
      <c r="V120" s="130">
        <f>IF(OR($C$5&gt;0,$C$5&lt;0),U120*(1+$C$5),U120*(1+'drop down lists'!$B$5))</f>
        <v>0</v>
      </c>
      <c r="W120" s="130">
        <f>IF(OR($C$5&gt;0,$C$5&lt;0),V120*(1+$C$5),V120*(1+'drop down lists'!$B$5))</f>
        <v>0</v>
      </c>
      <c r="X120" s="130">
        <f>IF(OR($C$5&gt;0,$C$5&lt;0),W120*(1+$C$5),W120*(1+'drop down lists'!$B$5))</f>
        <v>0</v>
      </c>
      <c r="Y120" s="130">
        <f>IF(OR($C$5&gt;0,$C$5&lt;0),X120*(1+$C$5),X120*(1+'drop down lists'!$B$5))</f>
        <v>0</v>
      </c>
      <c r="Z120" s="131">
        <f>IF(OR($C$5&gt;0,$C$5&lt;0),Y120*(1+$C$5),Y120*(1+'drop down lists'!$B$5))</f>
        <v>0</v>
      </c>
    </row>
    <row r="121" spans="2:26" x14ac:dyDescent="0.25">
      <c r="B121" s="60" t="s">
        <v>147</v>
      </c>
      <c r="C121" s="61">
        <f>'raw sector data'!H114</f>
        <v>0</v>
      </c>
      <c r="D121" s="130">
        <f>IF(OR($C$5&gt;0,$C$5&lt;0),C121*(1+$C$5),C121*(1+'drop down lists'!$B$5))</f>
        <v>0</v>
      </c>
      <c r="E121" s="130">
        <f>IF(OR($C$5&gt;0,$C$5&lt;0),D121*(1+$C$5),D121*(1+'drop down lists'!$B$5))</f>
        <v>0</v>
      </c>
      <c r="F121" s="130">
        <f>IF(OR($C$5&gt;0,$C$5&lt;0),E121*(1+$C$5),E121*(1+'drop down lists'!$B$5))</f>
        <v>0</v>
      </c>
      <c r="G121" s="130">
        <f>IF(OR($C$5&gt;0,$C$5&lt;0),F121*(1+$C$5),F121*(1+'drop down lists'!$B$5))</f>
        <v>0</v>
      </c>
      <c r="H121" s="130">
        <f>IF(OR($C$5&gt;0,$C$5&lt;0),G121*(1+$C$5),G121*(1+'drop down lists'!$B$5))</f>
        <v>0</v>
      </c>
      <c r="I121" s="130">
        <f>IF(OR($C$5&gt;0,$C$5&lt;0),H121*(1+$C$5),H121*(1+'drop down lists'!$B$5))</f>
        <v>0</v>
      </c>
      <c r="J121" s="130">
        <f>IF(OR($C$5&gt;0,$C$5&lt;0),I121*(1+$C$5),I121*(1+'drop down lists'!$B$5))</f>
        <v>0</v>
      </c>
      <c r="K121" s="131">
        <f>IF(OR($C$5&gt;0,$C$5&lt;0),J121*(1+$C$5),J121*(1+'drop down lists'!$B$5))</f>
        <v>0</v>
      </c>
      <c r="L121" s="130">
        <f>IF(OR($C$5&gt;0,$C$5&lt;0),K121*(1+$C$5),K121*(1+'drop down lists'!$B$5))</f>
        <v>0</v>
      </c>
      <c r="M121" s="130">
        <f>IF(OR($C$5&gt;0,$C$5&lt;0),L121*(1+$C$5),L121*(1+'drop down lists'!$B$5))</f>
        <v>0</v>
      </c>
      <c r="N121" s="130">
        <f>IF(OR($C$5&gt;0,$C$5&lt;0),M121*(1+$C$5),M121*(1+'drop down lists'!$B$5))</f>
        <v>0</v>
      </c>
      <c r="O121" s="130">
        <f>IF(OR($C$5&gt;0,$C$5&lt;0),N121*(1+$C$5),N121*(1+'drop down lists'!$B$5))</f>
        <v>0</v>
      </c>
      <c r="P121" s="130">
        <f>IF(OR($C$5&gt;0,$C$5&lt;0),O121*(1+$C$5),O121*(1+'drop down lists'!$B$5))</f>
        <v>0</v>
      </c>
      <c r="Q121" s="130">
        <f>IF(OR($C$5&gt;0,$C$5&lt;0),P121*(1+$C$5),P121*(1+'drop down lists'!$B$5))</f>
        <v>0</v>
      </c>
      <c r="R121" s="130">
        <f>IF(OR($C$5&gt;0,$C$5&lt;0),Q121*(1+$C$5),Q121*(1+'drop down lists'!$B$5))</f>
        <v>0</v>
      </c>
      <c r="S121" s="130">
        <f>IF(OR($C$5&gt;0,$C$5&lt;0),R121*(1+$C$5),R121*(1+'drop down lists'!$B$5))</f>
        <v>0</v>
      </c>
      <c r="T121" s="130">
        <f>IF(OR($C$5&gt;0,$C$5&lt;0),S121*(1+$C$5),S121*(1+'drop down lists'!$B$5))</f>
        <v>0</v>
      </c>
      <c r="U121" s="130">
        <f>IF(OR($C$5&gt;0,$C$5&lt;0),T121*(1+$C$5),T121*(1+'drop down lists'!$B$5))</f>
        <v>0</v>
      </c>
      <c r="V121" s="130">
        <f>IF(OR($C$5&gt;0,$C$5&lt;0),U121*(1+$C$5),U121*(1+'drop down lists'!$B$5))</f>
        <v>0</v>
      </c>
      <c r="W121" s="130">
        <f>IF(OR($C$5&gt;0,$C$5&lt;0),V121*(1+$C$5),V121*(1+'drop down lists'!$B$5))</f>
        <v>0</v>
      </c>
      <c r="X121" s="130">
        <f>IF(OR($C$5&gt;0,$C$5&lt;0),W121*(1+$C$5),W121*(1+'drop down lists'!$B$5))</f>
        <v>0</v>
      </c>
      <c r="Y121" s="130">
        <f>IF(OR($C$5&gt;0,$C$5&lt;0),X121*(1+$C$5),X121*(1+'drop down lists'!$B$5))</f>
        <v>0</v>
      </c>
      <c r="Z121" s="131">
        <f>IF(OR($C$5&gt;0,$C$5&lt;0),Y121*(1+$C$5),Y121*(1+'drop down lists'!$B$5))</f>
        <v>0</v>
      </c>
    </row>
    <row r="122" spans="2:26" x14ac:dyDescent="0.25">
      <c r="B122" s="60" t="s">
        <v>148</v>
      </c>
      <c r="C122" s="61">
        <f>'raw sector data'!H115</f>
        <v>0</v>
      </c>
      <c r="D122" s="130">
        <f>IF(OR($C$5&gt;0,$C$5&lt;0),C122*(1+$C$5),C122*(1+'drop down lists'!$B$5))</f>
        <v>0</v>
      </c>
      <c r="E122" s="130">
        <f>IF(OR($C$5&gt;0,$C$5&lt;0),D122*(1+$C$5),D122*(1+'drop down lists'!$B$5))</f>
        <v>0</v>
      </c>
      <c r="F122" s="130">
        <f>IF(OR($C$5&gt;0,$C$5&lt;0),E122*(1+$C$5),E122*(1+'drop down lists'!$B$5))</f>
        <v>0</v>
      </c>
      <c r="G122" s="130">
        <f>IF(OR($C$5&gt;0,$C$5&lt;0),F122*(1+$C$5),F122*(1+'drop down lists'!$B$5))</f>
        <v>0</v>
      </c>
      <c r="H122" s="130">
        <f>IF(OR($C$5&gt;0,$C$5&lt;0),G122*(1+$C$5),G122*(1+'drop down lists'!$B$5))</f>
        <v>0</v>
      </c>
      <c r="I122" s="130">
        <f>IF(OR($C$5&gt;0,$C$5&lt;0),H122*(1+$C$5),H122*(1+'drop down lists'!$B$5))</f>
        <v>0</v>
      </c>
      <c r="J122" s="130">
        <f>IF(OR($C$5&gt;0,$C$5&lt;0),I122*(1+$C$5),I122*(1+'drop down lists'!$B$5))</f>
        <v>0</v>
      </c>
      <c r="K122" s="131">
        <f>IF(OR($C$5&gt;0,$C$5&lt;0),J122*(1+$C$5),J122*(1+'drop down lists'!$B$5))</f>
        <v>0</v>
      </c>
      <c r="L122" s="130">
        <f>IF(OR($C$5&gt;0,$C$5&lt;0),K122*(1+$C$5),K122*(1+'drop down lists'!$B$5))</f>
        <v>0</v>
      </c>
      <c r="M122" s="130">
        <f>IF(OR($C$5&gt;0,$C$5&lt;0),L122*(1+$C$5),L122*(1+'drop down lists'!$B$5))</f>
        <v>0</v>
      </c>
      <c r="N122" s="130">
        <f>IF(OR($C$5&gt;0,$C$5&lt;0),M122*(1+$C$5),M122*(1+'drop down lists'!$B$5))</f>
        <v>0</v>
      </c>
      <c r="O122" s="130">
        <f>IF(OR($C$5&gt;0,$C$5&lt;0),N122*(1+$C$5),N122*(1+'drop down lists'!$B$5))</f>
        <v>0</v>
      </c>
      <c r="P122" s="130">
        <f>IF(OR($C$5&gt;0,$C$5&lt;0),O122*(1+$C$5),O122*(1+'drop down lists'!$B$5))</f>
        <v>0</v>
      </c>
      <c r="Q122" s="130">
        <f>IF(OR($C$5&gt;0,$C$5&lt;0),P122*(1+$C$5),P122*(1+'drop down lists'!$B$5))</f>
        <v>0</v>
      </c>
      <c r="R122" s="130">
        <f>IF(OR($C$5&gt;0,$C$5&lt;0),Q122*(1+$C$5),Q122*(1+'drop down lists'!$B$5))</f>
        <v>0</v>
      </c>
      <c r="S122" s="130">
        <f>IF(OR($C$5&gt;0,$C$5&lt;0),R122*(1+$C$5),R122*(1+'drop down lists'!$B$5))</f>
        <v>0</v>
      </c>
      <c r="T122" s="130">
        <f>IF(OR($C$5&gt;0,$C$5&lt;0),S122*(1+$C$5),S122*(1+'drop down lists'!$B$5))</f>
        <v>0</v>
      </c>
      <c r="U122" s="130">
        <f>IF(OR($C$5&gt;0,$C$5&lt;0),T122*(1+$C$5),T122*(1+'drop down lists'!$B$5))</f>
        <v>0</v>
      </c>
      <c r="V122" s="130">
        <f>IF(OR($C$5&gt;0,$C$5&lt;0),U122*(1+$C$5),U122*(1+'drop down lists'!$B$5))</f>
        <v>0</v>
      </c>
      <c r="W122" s="130">
        <f>IF(OR($C$5&gt;0,$C$5&lt;0),V122*(1+$C$5),V122*(1+'drop down lists'!$B$5))</f>
        <v>0</v>
      </c>
      <c r="X122" s="130">
        <f>IF(OR($C$5&gt;0,$C$5&lt;0),W122*(1+$C$5),W122*(1+'drop down lists'!$B$5))</f>
        <v>0</v>
      </c>
      <c r="Y122" s="130">
        <f>IF(OR($C$5&gt;0,$C$5&lt;0),X122*(1+$C$5),X122*(1+'drop down lists'!$B$5))</f>
        <v>0</v>
      </c>
      <c r="Z122" s="131">
        <f>IF(OR($C$5&gt;0,$C$5&lt;0),Y122*(1+$C$5),Y122*(1+'drop down lists'!$B$5))</f>
        <v>0</v>
      </c>
    </row>
    <row r="123" spans="2:26" x14ac:dyDescent="0.25">
      <c r="B123" s="60" t="s">
        <v>149</v>
      </c>
      <c r="C123" s="61">
        <f>'raw sector data'!H116</f>
        <v>0</v>
      </c>
      <c r="D123" s="130">
        <f>IF(OR($C$5&gt;0,$C$5&lt;0),C123*(1+$C$5),C123*(1+'drop down lists'!$B$5))</f>
        <v>0</v>
      </c>
      <c r="E123" s="130">
        <f>IF(OR($C$5&gt;0,$C$5&lt;0),D123*(1+$C$5),D123*(1+'drop down lists'!$B$5))</f>
        <v>0</v>
      </c>
      <c r="F123" s="130">
        <f>IF(OR($C$5&gt;0,$C$5&lt;0),E123*(1+$C$5),E123*(1+'drop down lists'!$B$5))</f>
        <v>0</v>
      </c>
      <c r="G123" s="130">
        <f>IF(OR($C$5&gt;0,$C$5&lt;0),F123*(1+$C$5),F123*(1+'drop down lists'!$B$5))</f>
        <v>0</v>
      </c>
      <c r="H123" s="130">
        <f>IF(OR($C$5&gt;0,$C$5&lt;0),G123*(1+$C$5),G123*(1+'drop down lists'!$B$5))</f>
        <v>0</v>
      </c>
      <c r="I123" s="130">
        <f>IF(OR($C$5&gt;0,$C$5&lt;0),H123*(1+$C$5),H123*(1+'drop down lists'!$B$5))</f>
        <v>0</v>
      </c>
      <c r="J123" s="130">
        <f>IF(OR($C$5&gt;0,$C$5&lt;0),I123*(1+$C$5),I123*(1+'drop down lists'!$B$5))</f>
        <v>0</v>
      </c>
      <c r="K123" s="131">
        <f>IF(OR($C$5&gt;0,$C$5&lt;0),J123*(1+$C$5),J123*(1+'drop down lists'!$B$5))</f>
        <v>0</v>
      </c>
      <c r="L123" s="130">
        <f>IF(OR($C$5&gt;0,$C$5&lt;0),K123*(1+$C$5),K123*(1+'drop down lists'!$B$5))</f>
        <v>0</v>
      </c>
      <c r="M123" s="130">
        <f>IF(OR($C$5&gt;0,$C$5&lt;0),L123*(1+$C$5),L123*(1+'drop down lists'!$B$5))</f>
        <v>0</v>
      </c>
      <c r="N123" s="130">
        <f>IF(OR($C$5&gt;0,$C$5&lt;0),M123*(1+$C$5),M123*(1+'drop down lists'!$B$5))</f>
        <v>0</v>
      </c>
      <c r="O123" s="130">
        <f>IF(OR($C$5&gt;0,$C$5&lt;0),N123*(1+$C$5),N123*(1+'drop down lists'!$B$5))</f>
        <v>0</v>
      </c>
      <c r="P123" s="130">
        <f>IF(OR($C$5&gt;0,$C$5&lt;0),O123*(1+$C$5),O123*(1+'drop down lists'!$B$5))</f>
        <v>0</v>
      </c>
      <c r="Q123" s="130">
        <f>IF(OR($C$5&gt;0,$C$5&lt;0),P123*(1+$C$5),P123*(1+'drop down lists'!$B$5))</f>
        <v>0</v>
      </c>
      <c r="R123" s="130">
        <f>IF(OR($C$5&gt;0,$C$5&lt;0),Q123*(1+$C$5),Q123*(1+'drop down lists'!$B$5))</f>
        <v>0</v>
      </c>
      <c r="S123" s="130">
        <f>IF(OR($C$5&gt;0,$C$5&lt;0),R123*(1+$C$5),R123*(1+'drop down lists'!$B$5))</f>
        <v>0</v>
      </c>
      <c r="T123" s="130">
        <f>IF(OR($C$5&gt;0,$C$5&lt;0),S123*(1+$C$5),S123*(1+'drop down lists'!$B$5))</f>
        <v>0</v>
      </c>
      <c r="U123" s="130">
        <f>IF(OR($C$5&gt;0,$C$5&lt;0),T123*(1+$C$5),T123*(1+'drop down lists'!$B$5))</f>
        <v>0</v>
      </c>
      <c r="V123" s="130">
        <f>IF(OR($C$5&gt;0,$C$5&lt;0),U123*(1+$C$5),U123*(1+'drop down lists'!$B$5))</f>
        <v>0</v>
      </c>
      <c r="W123" s="130">
        <f>IF(OR($C$5&gt;0,$C$5&lt;0),V123*(1+$C$5),V123*(1+'drop down lists'!$B$5))</f>
        <v>0</v>
      </c>
      <c r="X123" s="130">
        <f>IF(OR($C$5&gt;0,$C$5&lt;0),W123*(1+$C$5),W123*(1+'drop down lists'!$B$5))</f>
        <v>0</v>
      </c>
      <c r="Y123" s="130">
        <f>IF(OR($C$5&gt;0,$C$5&lt;0),X123*(1+$C$5),X123*(1+'drop down lists'!$B$5))</f>
        <v>0</v>
      </c>
      <c r="Z123" s="131">
        <f>IF(OR($C$5&gt;0,$C$5&lt;0),Y123*(1+$C$5),Y123*(1+'drop down lists'!$B$5))</f>
        <v>0</v>
      </c>
    </row>
    <row r="124" spans="2:26" x14ac:dyDescent="0.25">
      <c r="B124" s="65" t="s">
        <v>150</v>
      </c>
      <c r="C124" s="61">
        <f>'raw sector data'!H117</f>
        <v>0</v>
      </c>
      <c r="D124" s="132">
        <f>IF(OR($C$5&gt;0,$C$5&lt;0),C124*(1+$C$5),C124*(1+'drop down lists'!$B$5))</f>
        <v>0</v>
      </c>
      <c r="E124" s="132">
        <f>IF(OR($C$5&gt;0,$C$5&lt;0),D124*(1+$C$5),D124*(1+'drop down lists'!$B$5))</f>
        <v>0</v>
      </c>
      <c r="F124" s="132">
        <f>IF(OR($C$5&gt;0,$C$5&lt;0),E124*(1+$C$5),E124*(1+'drop down lists'!$B$5))</f>
        <v>0</v>
      </c>
      <c r="G124" s="132">
        <f>IF(OR($C$5&gt;0,$C$5&lt;0),F124*(1+$C$5),F124*(1+'drop down lists'!$B$5))</f>
        <v>0</v>
      </c>
      <c r="H124" s="132">
        <f>IF(OR($C$5&gt;0,$C$5&lt;0),G124*(1+$C$5),G124*(1+'drop down lists'!$B$5))</f>
        <v>0</v>
      </c>
      <c r="I124" s="132">
        <f>IF(OR($C$5&gt;0,$C$5&lt;0),H124*(1+$C$5),H124*(1+'drop down lists'!$B$5))</f>
        <v>0</v>
      </c>
      <c r="J124" s="132">
        <f>IF(OR($C$5&gt;0,$C$5&lt;0),I124*(1+$C$5),I124*(1+'drop down lists'!$B$5))</f>
        <v>0</v>
      </c>
      <c r="K124" s="131">
        <f>IF(OR($C$5&gt;0,$C$5&lt;0),J124*(1+$C$5),J124*(1+'drop down lists'!$B$5))</f>
        <v>0</v>
      </c>
      <c r="L124" s="132">
        <f>IF(OR($C$5&gt;0,$C$5&lt;0),K124*(1+$C$5),K124*(1+'drop down lists'!$B$5))</f>
        <v>0</v>
      </c>
      <c r="M124" s="132">
        <f>IF(OR($C$5&gt;0,$C$5&lt;0),L124*(1+$C$5),L124*(1+'drop down lists'!$B$5))</f>
        <v>0</v>
      </c>
      <c r="N124" s="132">
        <f>IF(OR($C$5&gt;0,$C$5&lt;0),M124*(1+$C$5),M124*(1+'drop down lists'!$B$5))</f>
        <v>0</v>
      </c>
      <c r="O124" s="132">
        <f>IF(OR($C$5&gt;0,$C$5&lt;0),N124*(1+$C$5),N124*(1+'drop down lists'!$B$5))</f>
        <v>0</v>
      </c>
      <c r="P124" s="132">
        <f>IF(OR($C$5&gt;0,$C$5&lt;0),O124*(1+$C$5),O124*(1+'drop down lists'!$B$5))</f>
        <v>0</v>
      </c>
      <c r="Q124" s="132">
        <f>IF(OR($C$5&gt;0,$C$5&lt;0),P124*(1+$C$5),P124*(1+'drop down lists'!$B$5))</f>
        <v>0</v>
      </c>
      <c r="R124" s="132">
        <f>IF(OR($C$5&gt;0,$C$5&lt;0),Q124*(1+$C$5),Q124*(1+'drop down lists'!$B$5))</f>
        <v>0</v>
      </c>
      <c r="S124" s="132">
        <f>IF(OR($C$5&gt;0,$C$5&lt;0),R124*(1+$C$5),R124*(1+'drop down lists'!$B$5))</f>
        <v>0</v>
      </c>
      <c r="T124" s="132">
        <f>IF(OR($C$5&gt;0,$C$5&lt;0),S124*(1+$C$5),S124*(1+'drop down lists'!$B$5))</f>
        <v>0</v>
      </c>
      <c r="U124" s="132">
        <f>IF(OR($C$5&gt;0,$C$5&lt;0),T124*(1+$C$5),T124*(1+'drop down lists'!$B$5))</f>
        <v>0</v>
      </c>
      <c r="V124" s="132">
        <f>IF(OR($C$5&gt;0,$C$5&lt;0),U124*(1+$C$5),U124*(1+'drop down lists'!$B$5))</f>
        <v>0</v>
      </c>
      <c r="W124" s="132">
        <f>IF(OR($C$5&gt;0,$C$5&lt;0),V124*(1+$C$5),V124*(1+'drop down lists'!$B$5))</f>
        <v>0</v>
      </c>
      <c r="X124" s="132">
        <f>IF(OR($C$5&gt;0,$C$5&lt;0),W124*(1+$C$5),W124*(1+'drop down lists'!$B$5))</f>
        <v>0</v>
      </c>
      <c r="Y124" s="132">
        <f>IF(OR($C$5&gt;0,$C$5&lt;0),X124*(1+$C$5),X124*(1+'drop down lists'!$B$5))</f>
        <v>0</v>
      </c>
      <c r="Z124" s="131">
        <f>IF(OR($C$5&gt;0,$C$5&lt;0),Y124*(1+$C$5),Y124*(1+'drop down lists'!$B$5))</f>
        <v>0</v>
      </c>
    </row>
    <row r="125" spans="2:26" x14ac:dyDescent="0.25">
      <c r="B125" s="65" t="s">
        <v>151</v>
      </c>
      <c r="C125" s="61">
        <f>'raw sector data'!H118</f>
        <v>0</v>
      </c>
      <c r="D125" s="132">
        <f>IF(OR($C$5&gt;0,$C$5&lt;0),C125*(1+$C$5),C125*(1+'drop down lists'!$B$5))</f>
        <v>0</v>
      </c>
      <c r="E125" s="132">
        <f>IF(OR($C$5&gt;0,$C$5&lt;0),D125*(1+$C$5),D125*(1+'drop down lists'!$B$5))</f>
        <v>0</v>
      </c>
      <c r="F125" s="132">
        <f>IF(OR($C$5&gt;0,$C$5&lt;0),E125*(1+$C$5),E125*(1+'drop down lists'!$B$5))</f>
        <v>0</v>
      </c>
      <c r="G125" s="132">
        <f>IF(OR($C$5&gt;0,$C$5&lt;0),F125*(1+$C$5),F125*(1+'drop down lists'!$B$5))</f>
        <v>0</v>
      </c>
      <c r="H125" s="132">
        <f>IF(OR($C$5&gt;0,$C$5&lt;0),G125*(1+$C$5),G125*(1+'drop down lists'!$B$5))</f>
        <v>0</v>
      </c>
      <c r="I125" s="132">
        <f>IF(OR($C$5&gt;0,$C$5&lt;0),H125*(1+$C$5),H125*(1+'drop down lists'!$B$5))</f>
        <v>0</v>
      </c>
      <c r="J125" s="132">
        <f>IF(OR($C$5&gt;0,$C$5&lt;0),I125*(1+$C$5),I125*(1+'drop down lists'!$B$5))</f>
        <v>0</v>
      </c>
      <c r="K125" s="131">
        <f>IF(OR($C$5&gt;0,$C$5&lt;0),J125*(1+$C$5),J125*(1+'drop down lists'!$B$5))</f>
        <v>0</v>
      </c>
      <c r="L125" s="132">
        <f>IF(OR($C$5&gt;0,$C$5&lt;0),K125*(1+$C$5),K125*(1+'drop down lists'!$B$5))</f>
        <v>0</v>
      </c>
      <c r="M125" s="132">
        <f>IF(OR($C$5&gt;0,$C$5&lt;0),L125*(1+$C$5),L125*(1+'drop down lists'!$B$5))</f>
        <v>0</v>
      </c>
      <c r="N125" s="132">
        <f>IF(OR($C$5&gt;0,$C$5&lt;0),M125*(1+$C$5),M125*(1+'drop down lists'!$B$5))</f>
        <v>0</v>
      </c>
      <c r="O125" s="132">
        <f>IF(OR($C$5&gt;0,$C$5&lt;0),N125*(1+$C$5),N125*(1+'drop down lists'!$B$5))</f>
        <v>0</v>
      </c>
      <c r="P125" s="132">
        <f>IF(OR($C$5&gt;0,$C$5&lt;0),O125*(1+$C$5),O125*(1+'drop down lists'!$B$5))</f>
        <v>0</v>
      </c>
      <c r="Q125" s="132">
        <f>IF(OR($C$5&gt;0,$C$5&lt;0),P125*(1+$C$5),P125*(1+'drop down lists'!$B$5))</f>
        <v>0</v>
      </c>
      <c r="R125" s="132">
        <f>IF(OR($C$5&gt;0,$C$5&lt;0),Q125*(1+$C$5),Q125*(1+'drop down lists'!$B$5))</f>
        <v>0</v>
      </c>
      <c r="S125" s="132">
        <f>IF(OR($C$5&gt;0,$C$5&lt;0),R125*(1+$C$5),R125*(1+'drop down lists'!$B$5))</f>
        <v>0</v>
      </c>
      <c r="T125" s="132">
        <f>IF(OR($C$5&gt;0,$C$5&lt;0),S125*(1+$C$5),S125*(1+'drop down lists'!$B$5))</f>
        <v>0</v>
      </c>
      <c r="U125" s="132">
        <f>IF(OR($C$5&gt;0,$C$5&lt;0),T125*(1+$C$5),T125*(1+'drop down lists'!$B$5))</f>
        <v>0</v>
      </c>
      <c r="V125" s="132">
        <f>IF(OR($C$5&gt;0,$C$5&lt;0),U125*(1+$C$5),U125*(1+'drop down lists'!$B$5))</f>
        <v>0</v>
      </c>
      <c r="W125" s="132">
        <f>IF(OR($C$5&gt;0,$C$5&lt;0),V125*(1+$C$5),V125*(1+'drop down lists'!$B$5))</f>
        <v>0</v>
      </c>
      <c r="X125" s="132">
        <f>IF(OR($C$5&gt;0,$C$5&lt;0),W125*(1+$C$5),W125*(1+'drop down lists'!$B$5))</f>
        <v>0</v>
      </c>
      <c r="Y125" s="132">
        <f>IF(OR($C$5&gt;0,$C$5&lt;0),X125*(1+$C$5),X125*(1+'drop down lists'!$B$5))</f>
        <v>0</v>
      </c>
      <c r="Z125" s="131">
        <f>IF(OR($C$5&gt;0,$C$5&lt;0),Y125*(1+$C$5),Y125*(1+'drop down lists'!$B$5))</f>
        <v>0</v>
      </c>
    </row>
    <row r="126" spans="2:26" x14ac:dyDescent="0.25">
      <c r="B126" s="65" t="s">
        <v>152</v>
      </c>
      <c r="C126" s="61">
        <f>'raw sector data'!H119</f>
        <v>400.76149196933244</v>
      </c>
      <c r="D126" s="132">
        <f>IF(OR($C$5&gt;0,$C$5&lt;0),C126*(1+$C$5),C126*(1+'drop down lists'!$B$5))</f>
        <v>405.70667776532559</v>
      </c>
      <c r="E126" s="132">
        <f>IF(OR($C$5&gt;0,$C$5&lt;0),D126*(1+$C$5),D126*(1+'drop down lists'!$B$5))</f>
        <v>410.71288455022847</v>
      </c>
      <c r="F126" s="132">
        <f>IF(OR($C$5&gt;0,$C$5&lt;0),E126*(1+$C$5),E126*(1+'drop down lists'!$B$5))</f>
        <v>415.78086529091445</v>
      </c>
      <c r="G126" s="132">
        <f>IF(OR($C$5&gt;0,$C$5&lt;0),F126*(1+$C$5),F126*(1+'drop down lists'!$B$5))</f>
        <v>420.91138224547183</v>
      </c>
      <c r="H126" s="132">
        <f>IF(OR($C$5&gt;0,$C$5&lt;0),G126*(1+$C$5),G126*(1+'drop down lists'!$B$5))</f>
        <v>426.1052070778523</v>
      </c>
      <c r="I126" s="132">
        <f>IF(OR($C$5&gt;0,$C$5&lt;0),H126*(1+$C$5),H126*(1+'drop down lists'!$B$5))</f>
        <v>431.36312097393431</v>
      </c>
      <c r="J126" s="132">
        <f>IF(OR($C$5&gt;0,$C$5&lt;0),I126*(1+$C$5),I126*(1+'drop down lists'!$B$5))</f>
        <v>436.68591475901889</v>
      </c>
      <c r="K126" s="131">
        <f>IF(OR($C$5&gt;0,$C$5&lt;0),J126*(1+$C$5),J126*(1+'drop down lists'!$B$5))</f>
        <v>442.07438901677472</v>
      </c>
      <c r="L126" s="132">
        <f>IF(OR($C$5&gt;0,$C$5&lt;0),K126*(1+$C$5),K126*(1+'drop down lists'!$B$5))</f>
        <v>447.52935420965156</v>
      </c>
      <c r="M126" s="132">
        <f>IF(OR($C$5&gt;0,$C$5&lt;0),L126*(1+$C$5),L126*(1+'drop down lists'!$B$5))</f>
        <v>453.05163080077904</v>
      </c>
      <c r="N126" s="132">
        <f>IF(OR($C$5&gt;0,$C$5&lt;0),M126*(1+$C$5),M126*(1+'drop down lists'!$B$5))</f>
        <v>458.64204937736969</v>
      </c>
      <c r="O126" s="132">
        <f>IF(OR($C$5&gt;0,$C$5&lt;0),N126*(1+$C$5),N126*(1+'drop down lists'!$B$5))</f>
        <v>464.30145077564504</v>
      </c>
      <c r="P126" s="132">
        <f>IF(OR($C$5&gt;0,$C$5&lt;0),O126*(1+$C$5),O126*(1+'drop down lists'!$B$5))</f>
        <v>470.03068620730284</v>
      </c>
      <c r="Q126" s="132">
        <f>IF(OR($C$5&gt;0,$C$5&lt;0),P126*(1+$C$5),P126*(1+'drop down lists'!$B$5))</f>
        <v>475.83061738754492</v>
      </c>
      <c r="R126" s="132">
        <f>IF(OR($C$5&gt;0,$C$5&lt;0),Q126*(1+$C$5),Q126*(1+'drop down lists'!$B$5))</f>
        <v>481.70211666468509</v>
      </c>
      <c r="S126" s="132">
        <f>IF(OR($C$5&gt;0,$C$5&lt;0),R126*(1+$C$5),R126*(1+'drop down lists'!$B$5))</f>
        <v>487.64606715135591</v>
      </c>
      <c r="T126" s="132">
        <f>IF(OR($C$5&gt;0,$C$5&lt;0),S126*(1+$C$5),S126*(1+'drop down lists'!$B$5))</f>
        <v>493.66336285733496</v>
      </c>
      <c r="U126" s="132">
        <f>IF(OR($C$5&gt;0,$C$5&lt;0),T126*(1+$C$5),T126*(1+'drop down lists'!$B$5))</f>
        <v>499.75490882400965</v>
      </c>
      <c r="V126" s="132">
        <f>IF(OR($C$5&gt;0,$C$5&lt;0),U126*(1+$C$5),U126*(1+'drop down lists'!$B$5))</f>
        <v>505.92162126050158</v>
      </c>
      <c r="W126" s="132">
        <f>IF(OR($C$5&gt;0,$C$5&lt;0),V126*(1+$C$5),V126*(1+'drop down lists'!$B$5))</f>
        <v>512.16442768147056</v>
      </c>
      <c r="X126" s="132">
        <f>IF(OR($C$5&gt;0,$C$5&lt;0),W126*(1+$C$5),W126*(1+'drop down lists'!$B$5))</f>
        <v>518.48426704661892</v>
      </c>
      <c r="Y126" s="132">
        <f>IF(OR($C$5&gt;0,$C$5&lt;0),X126*(1+$C$5),X126*(1+'drop down lists'!$B$5))</f>
        <v>524.88208990191731</v>
      </c>
      <c r="Z126" s="131">
        <f>IF(OR($C$5&gt;0,$C$5&lt;0),Y126*(1+$C$5),Y126*(1+'drop down lists'!$B$5))</f>
        <v>531.35885852257309</v>
      </c>
    </row>
    <row r="127" spans="2:26" x14ac:dyDescent="0.25">
      <c r="B127" s="65" t="s">
        <v>153</v>
      </c>
      <c r="C127" s="61">
        <f>'raw sector data'!H120</f>
        <v>0</v>
      </c>
      <c r="D127" s="132">
        <f>IF(OR($C$5&gt;0,$C$5&lt;0),C127*(1+$C$5),C127*(1+'drop down lists'!$B$5))</f>
        <v>0</v>
      </c>
      <c r="E127" s="132">
        <f>IF(OR($C$5&gt;0,$C$5&lt;0),D127*(1+$C$5),D127*(1+'drop down lists'!$B$5))</f>
        <v>0</v>
      </c>
      <c r="F127" s="132">
        <f>IF(OR($C$5&gt;0,$C$5&lt;0),E127*(1+$C$5),E127*(1+'drop down lists'!$B$5))</f>
        <v>0</v>
      </c>
      <c r="G127" s="132">
        <f>IF(OR($C$5&gt;0,$C$5&lt;0),F127*(1+$C$5),F127*(1+'drop down lists'!$B$5))</f>
        <v>0</v>
      </c>
      <c r="H127" s="132">
        <f>IF(OR($C$5&gt;0,$C$5&lt;0),G127*(1+$C$5),G127*(1+'drop down lists'!$B$5))</f>
        <v>0</v>
      </c>
      <c r="I127" s="132">
        <f>IF(OR($C$5&gt;0,$C$5&lt;0),H127*(1+$C$5),H127*(1+'drop down lists'!$B$5))</f>
        <v>0</v>
      </c>
      <c r="J127" s="132">
        <f>IF(OR($C$5&gt;0,$C$5&lt;0),I127*(1+$C$5),I127*(1+'drop down lists'!$B$5))</f>
        <v>0</v>
      </c>
      <c r="K127" s="131">
        <f>IF(OR($C$5&gt;0,$C$5&lt;0),J127*(1+$C$5),J127*(1+'drop down lists'!$B$5))</f>
        <v>0</v>
      </c>
      <c r="L127" s="132">
        <f>IF(OR($C$5&gt;0,$C$5&lt;0),K127*(1+$C$5),K127*(1+'drop down lists'!$B$5))</f>
        <v>0</v>
      </c>
      <c r="M127" s="132">
        <f>IF(OR($C$5&gt;0,$C$5&lt;0),L127*(1+$C$5),L127*(1+'drop down lists'!$B$5))</f>
        <v>0</v>
      </c>
      <c r="N127" s="132">
        <f>IF(OR($C$5&gt;0,$C$5&lt;0),M127*(1+$C$5),M127*(1+'drop down lists'!$B$5))</f>
        <v>0</v>
      </c>
      <c r="O127" s="132">
        <f>IF(OR($C$5&gt;0,$C$5&lt;0),N127*(1+$C$5),N127*(1+'drop down lists'!$B$5))</f>
        <v>0</v>
      </c>
      <c r="P127" s="132">
        <f>IF(OR($C$5&gt;0,$C$5&lt;0),O127*(1+$C$5),O127*(1+'drop down lists'!$B$5))</f>
        <v>0</v>
      </c>
      <c r="Q127" s="132">
        <f>IF(OR($C$5&gt;0,$C$5&lt;0),P127*(1+$C$5),P127*(1+'drop down lists'!$B$5))</f>
        <v>0</v>
      </c>
      <c r="R127" s="132">
        <f>IF(OR($C$5&gt;0,$C$5&lt;0),Q127*(1+$C$5),Q127*(1+'drop down lists'!$B$5))</f>
        <v>0</v>
      </c>
      <c r="S127" s="132">
        <f>IF(OR($C$5&gt;0,$C$5&lt;0),R127*(1+$C$5),R127*(1+'drop down lists'!$B$5))</f>
        <v>0</v>
      </c>
      <c r="T127" s="132">
        <f>IF(OR($C$5&gt;0,$C$5&lt;0),S127*(1+$C$5),S127*(1+'drop down lists'!$B$5))</f>
        <v>0</v>
      </c>
      <c r="U127" s="132">
        <f>IF(OR($C$5&gt;0,$C$5&lt;0),T127*(1+$C$5),T127*(1+'drop down lists'!$B$5))</f>
        <v>0</v>
      </c>
      <c r="V127" s="132">
        <f>IF(OR($C$5&gt;0,$C$5&lt;0),U127*(1+$C$5),U127*(1+'drop down lists'!$B$5))</f>
        <v>0</v>
      </c>
      <c r="W127" s="132">
        <f>IF(OR($C$5&gt;0,$C$5&lt;0),V127*(1+$C$5),V127*(1+'drop down lists'!$B$5))</f>
        <v>0</v>
      </c>
      <c r="X127" s="132">
        <f>IF(OR($C$5&gt;0,$C$5&lt;0),W127*(1+$C$5),W127*(1+'drop down lists'!$B$5))</f>
        <v>0</v>
      </c>
      <c r="Y127" s="132">
        <f>IF(OR($C$5&gt;0,$C$5&lt;0),X127*(1+$C$5),X127*(1+'drop down lists'!$B$5))</f>
        <v>0</v>
      </c>
      <c r="Z127" s="131">
        <f>IF(OR($C$5&gt;0,$C$5&lt;0),Y127*(1+$C$5),Y127*(1+'drop down lists'!$B$5))</f>
        <v>0</v>
      </c>
    </row>
    <row r="128" spans="2:26" x14ac:dyDescent="0.25">
      <c r="B128" s="65" t="s">
        <v>154</v>
      </c>
      <c r="C128" s="61">
        <f>'raw sector data'!H121</f>
        <v>0</v>
      </c>
      <c r="D128" s="132">
        <f>IF(OR($C$5&gt;0,$C$5&lt;0),C128*(1+$C$5),C128*(1+'drop down lists'!$B$5))</f>
        <v>0</v>
      </c>
      <c r="E128" s="132">
        <f>IF(OR($C$5&gt;0,$C$5&lt;0),D128*(1+$C$5),D128*(1+'drop down lists'!$B$5))</f>
        <v>0</v>
      </c>
      <c r="F128" s="132">
        <f>IF(OR($C$5&gt;0,$C$5&lt;0),E128*(1+$C$5),E128*(1+'drop down lists'!$B$5))</f>
        <v>0</v>
      </c>
      <c r="G128" s="132">
        <f>IF(OR($C$5&gt;0,$C$5&lt;0),F128*(1+$C$5),F128*(1+'drop down lists'!$B$5))</f>
        <v>0</v>
      </c>
      <c r="H128" s="132">
        <f>IF(OR($C$5&gt;0,$C$5&lt;0),G128*(1+$C$5),G128*(1+'drop down lists'!$B$5))</f>
        <v>0</v>
      </c>
      <c r="I128" s="132">
        <f>IF(OR($C$5&gt;0,$C$5&lt;0),H128*(1+$C$5),H128*(1+'drop down lists'!$B$5))</f>
        <v>0</v>
      </c>
      <c r="J128" s="132">
        <f>IF(OR($C$5&gt;0,$C$5&lt;0),I128*(1+$C$5),I128*(1+'drop down lists'!$B$5))</f>
        <v>0</v>
      </c>
      <c r="K128" s="131">
        <f>IF(OR($C$5&gt;0,$C$5&lt;0),J128*(1+$C$5),J128*(1+'drop down lists'!$B$5))</f>
        <v>0</v>
      </c>
      <c r="L128" s="132">
        <f>IF(OR($C$5&gt;0,$C$5&lt;0),K128*(1+$C$5),K128*(1+'drop down lists'!$B$5))</f>
        <v>0</v>
      </c>
      <c r="M128" s="132">
        <f>IF(OR($C$5&gt;0,$C$5&lt;0),L128*(1+$C$5),L128*(1+'drop down lists'!$B$5))</f>
        <v>0</v>
      </c>
      <c r="N128" s="132">
        <f>IF(OR($C$5&gt;0,$C$5&lt;0),M128*(1+$C$5),M128*(1+'drop down lists'!$B$5))</f>
        <v>0</v>
      </c>
      <c r="O128" s="132">
        <f>IF(OR($C$5&gt;0,$C$5&lt;0),N128*(1+$C$5),N128*(1+'drop down lists'!$B$5))</f>
        <v>0</v>
      </c>
      <c r="P128" s="132">
        <f>IF(OR($C$5&gt;0,$C$5&lt;0),O128*(1+$C$5),O128*(1+'drop down lists'!$B$5))</f>
        <v>0</v>
      </c>
      <c r="Q128" s="132">
        <f>IF(OR($C$5&gt;0,$C$5&lt;0),P128*(1+$C$5),P128*(1+'drop down lists'!$B$5))</f>
        <v>0</v>
      </c>
      <c r="R128" s="132">
        <f>IF(OR($C$5&gt;0,$C$5&lt;0),Q128*(1+$C$5),Q128*(1+'drop down lists'!$B$5))</f>
        <v>0</v>
      </c>
      <c r="S128" s="132">
        <f>IF(OR($C$5&gt;0,$C$5&lt;0),R128*(1+$C$5),R128*(1+'drop down lists'!$B$5))</f>
        <v>0</v>
      </c>
      <c r="T128" s="132">
        <f>IF(OR($C$5&gt;0,$C$5&lt;0),S128*(1+$C$5),S128*(1+'drop down lists'!$B$5))</f>
        <v>0</v>
      </c>
      <c r="U128" s="132">
        <f>IF(OR($C$5&gt;0,$C$5&lt;0),T128*(1+$C$5),T128*(1+'drop down lists'!$B$5))</f>
        <v>0</v>
      </c>
      <c r="V128" s="132">
        <f>IF(OR($C$5&gt;0,$C$5&lt;0),U128*(1+$C$5),U128*(1+'drop down lists'!$B$5))</f>
        <v>0</v>
      </c>
      <c r="W128" s="132">
        <f>IF(OR($C$5&gt;0,$C$5&lt;0),V128*(1+$C$5),V128*(1+'drop down lists'!$B$5))</f>
        <v>0</v>
      </c>
      <c r="X128" s="132">
        <f>IF(OR($C$5&gt;0,$C$5&lt;0),W128*(1+$C$5),W128*(1+'drop down lists'!$B$5))</f>
        <v>0</v>
      </c>
      <c r="Y128" s="132">
        <f>IF(OR($C$5&gt;0,$C$5&lt;0),X128*(1+$C$5),X128*(1+'drop down lists'!$B$5))</f>
        <v>0</v>
      </c>
      <c r="Z128" s="131">
        <f>IF(OR($C$5&gt;0,$C$5&lt;0),Y128*(1+$C$5),Y128*(1+'drop down lists'!$B$5))</f>
        <v>0</v>
      </c>
    </row>
    <row r="129" spans="2:26" x14ac:dyDescent="0.25">
      <c r="B129" s="65" t="s">
        <v>155</v>
      </c>
      <c r="C129" s="61">
        <f>'raw sector data'!H122</f>
        <v>0</v>
      </c>
      <c r="D129" s="132">
        <f>IF(OR($C$5&gt;0,$C$5&lt;0),C129*(1+$C$5),C129*(1+'drop down lists'!$B$5))</f>
        <v>0</v>
      </c>
      <c r="E129" s="132">
        <f>IF(OR($C$5&gt;0,$C$5&lt;0),D129*(1+$C$5),D129*(1+'drop down lists'!$B$5))</f>
        <v>0</v>
      </c>
      <c r="F129" s="132">
        <f>IF(OR($C$5&gt;0,$C$5&lt;0),E129*(1+$C$5),E129*(1+'drop down lists'!$B$5))</f>
        <v>0</v>
      </c>
      <c r="G129" s="132">
        <f>IF(OR($C$5&gt;0,$C$5&lt;0),F129*(1+$C$5),F129*(1+'drop down lists'!$B$5))</f>
        <v>0</v>
      </c>
      <c r="H129" s="132">
        <f>IF(OR($C$5&gt;0,$C$5&lt;0),G129*(1+$C$5),G129*(1+'drop down lists'!$B$5))</f>
        <v>0</v>
      </c>
      <c r="I129" s="132">
        <f>IF(OR($C$5&gt;0,$C$5&lt;0),H129*(1+$C$5),H129*(1+'drop down lists'!$B$5))</f>
        <v>0</v>
      </c>
      <c r="J129" s="132">
        <f>IF(OR($C$5&gt;0,$C$5&lt;0),I129*(1+$C$5),I129*(1+'drop down lists'!$B$5))</f>
        <v>0</v>
      </c>
      <c r="K129" s="131">
        <f>IF(OR($C$5&gt;0,$C$5&lt;0),J129*(1+$C$5),J129*(1+'drop down lists'!$B$5))</f>
        <v>0</v>
      </c>
      <c r="L129" s="132">
        <f>IF(OR($C$5&gt;0,$C$5&lt;0),K129*(1+$C$5),K129*(1+'drop down lists'!$B$5))</f>
        <v>0</v>
      </c>
      <c r="M129" s="132">
        <f>IF(OR($C$5&gt;0,$C$5&lt;0),L129*(1+$C$5),L129*(1+'drop down lists'!$B$5))</f>
        <v>0</v>
      </c>
      <c r="N129" s="132">
        <f>IF(OR($C$5&gt;0,$C$5&lt;0),M129*(1+$C$5),M129*(1+'drop down lists'!$B$5))</f>
        <v>0</v>
      </c>
      <c r="O129" s="132">
        <f>IF(OR($C$5&gt;0,$C$5&lt;0),N129*(1+$C$5),N129*(1+'drop down lists'!$B$5))</f>
        <v>0</v>
      </c>
      <c r="P129" s="132">
        <f>IF(OR($C$5&gt;0,$C$5&lt;0),O129*(1+$C$5),O129*(1+'drop down lists'!$B$5))</f>
        <v>0</v>
      </c>
      <c r="Q129" s="132">
        <f>IF(OR($C$5&gt;0,$C$5&lt;0),P129*(1+$C$5),P129*(1+'drop down lists'!$B$5))</f>
        <v>0</v>
      </c>
      <c r="R129" s="132">
        <f>IF(OR($C$5&gt;0,$C$5&lt;0),Q129*(1+$C$5),Q129*(1+'drop down lists'!$B$5))</f>
        <v>0</v>
      </c>
      <c r="S129" s="132">
        <f>IF(OR($C$5&gt;0,$C$5&lt;0),R129*(1+$C$5),R129*(1+'drop down lists'!$B$5))</f>
        <v>0</v>
      </c>
      <c r="T129" s="132">
        <f>IF(OR($C$5&gt;0,$C$5&lt;0),S129*(1+$C$5),S129*(1+'drop down lists'!$B$5))</f>
        <v>0</v>
      </c>
      <c r="U129" s="132">
        <f>IF(OR($C$5&gt;0,$C$5&lt;0),T129*(1+$C$5),T129*(1+'drop down lists'!$B$5))</f>
        <v>0</v>
      </c>
      <c r="V129" s="132">
        <f>IF(OR($C$5&gt;0,$C$5&lt;0),U129*(1+$C$5),U129*(1+'drop down lists'!$B$5))</f>
        <v>0</v>
      </c>
      <c r="W129" s="132">
        <f>IF(OR($C$5&gt;0,$C$5&lt;0),V129*(1+$C$5),V129*(1+'drop down lists'!$B$5))</f>
        <v>0</v>
      </c>
      <c r="X129" s="132">
        <f>IF(OR($C$5&gt;0,$C$5&lt;0),W129*(1+$C$5),W129*(1+'drop down lists'!$B$5))</f>
        <v>0</v>
      </c>
      <c r="Y129" s="132">
        <f>IF(OR($C$5&gt;0,$C$5&lt;0),X129*(1+$C$5),X129*(1+'drop down lists'!$B$5))</f>
        <v>0</v>
      </c>
      <c r="Z129" s="131">
        <f>IF(OR($C$5&gt;0,$C$5&lt;0),Y129*(1+$C$5),Y129*(1+'drop down lists'!$B$5))</f>
        <v>0</v>
      </c>
    </row>
    <row r="130" spans="2:26" x14ac:dyDescent="0.25">
      <c r="B130" s="65" t="s">
        <v>156</v>
      </c>
      <c r="C130" s="61">
        <f>'raw sector data'!H123</f>
        <v>0</v>
      </c>
      <c r="D130" s="132">
        <f>IF(OR($C$5&gt;0,$C$5&lt;0),C130*(1+$C$5),C130*(1+'drop down lists'!$B$5))</f>
        <v>0</v>
      </c>
      <c r="E130" s="132">
        <f>IF(OR($C$5&gt;0,$C$5&lt;0),D130*(1+$C$5),D130*(1+'drop down lists'!$B$5))</f>
        <v>0</v>
      </c>
      <c r="F130" s="132">
        <f>IF(OR($C$5&gt;0,$C$5&lt;0),E130*(1+$C$5),E130*(1+'drop down lists'!$B$5))</f>
        <v>0</v>
      </c>
      <c r="G130" s="132">
        <f>IF(OR($C$5&gt;0,$C$5&lt;0),F130*(1+$C$5),F130*(1+'drop down lists'!$B$5))</f>
        <v>0</v>
      </c>
      <c r="H130" s="132">
        <f>IF(OR($C$5&gt;0,$C$5&lt;0),G130*(1+$C$5),G130*(1+'drop down lists'!$B$5))</f>
        <v>0</v>
      </c>
      <c r="I130" s="132">
        <f>IF(OR($C$5&gt;0,$C$5&lt;0),H130*(1+$C$5),H130*(1+'drop down lists'!$B$5))</f>
        <v>0</v>
      </c>
      <c r="J130" s="132">
        <f>IF(OR($C$5&gt;0,$C$5&lt;0),I130*(1+$C$5),I130*(1+'drop down lists'!$B$5))</f>
        <v>0</v>
      </c>
      <c r="K130" s="131">
        <f>IF(OR($C$5&gt;0,$C$5&lt;0),J130*(1+$C$5),J130*(1+'drop down lists'!$B$5))</f>
        <v>0</v>
      </c>
      <c r="L130" s="132">
        <f>IF(OR($C$5&gt;0,$C$5&lt;0),K130*(1+$C$5),K130*(1+'drop down lists'!$B$5))</f>
        <v>0</v>
      </c>
      <c r="M130" s="132">
        <f>IF(OR($C$5&gt;0,$C$5&lt;0),L130*(1+$C$5),L130*(1+'drop down lists'!$B$5))</f>
        <v>0</v>
      </c>
      <c r="N130" s="132">
        <f>IF(OR($C$5&gt;0,$C$5&lt;0),M130*(1+$C$5),M130*(1+'drop down lists'!$B$5))</f>
        <v>0</v>
      </c>
      <c r="O130" s="132">
        <f>IF(OR($C$5&gt;0,$C$5&lt;0),N130*(1+$C$5),N130*(1+'drop down lists'!$B$5))</f>
        <v>0</v>
      </c>
      <c r="P130" s="132">
        <f>IF(OR($C$5&gt;0,$C$5&lt;0),O130*(1+$C$5),O130*(1+'drop down lists'!$B$5))</f>
        <v>0</v>
      </c>
      <c r="Q130" s="132">
        <f>IF(OR($C$5&gt;0,$C$5&lt;0),P130*(1+$C$5),P130*(1+'drop down lists'!$B$5))</f>
        <v>0</v>
      </c>
      <c r="R130" s="132">
        <f>IF(OR($C$5&gt;0,$C$5&lt;0),Q130*(1+$C$5),Q130*(1+'drop down lists'!$B$5))</f>
        <v>0</v>
      </c>
      <c r="S130" s="132">
        <f>IF(OR($C$5&gt;0,$C$5&lt;0),R130*(1+$C$5),R130*(1+'drop down lists'!$B$5))</f>
        <v>0</v>
      </c>
      <c r="T130" s="132">
        <f>IF(OR($C$5&gt;0,$C$5&lt;0),S130*(1+$C$5),S130*(1+'drop down lists'!$B$5))</f>
        <v>0</v>
      </c>
      <c r="U130" s="132">
        <f>IF(OR($C$5&gt;0,$C$5&lt;0),T130*(1+$C$5),T130*(1+'drop down lists'!$B$5))</f>
        <v>0</v>
      </c>
      <c r="V130" s="132">
        <f>IF(OR($C$5&gt;0,$C$5&lt;0),U130*(1+$C$5),U130*(1+'drop down lists'!$B$5))</f>
        <v>0</v>
      </c>
      <c r="W130" s="132">
        <f>IF(OR($C$5&gt;0,$C$5&lt;0),V130*(1+$C$5),V130*(1+'drop down lists'!$B$5))</f>
        <v>0</v>
      </c>
      <c r="X130" s="132">
        <f>IF(OR($C$5&gt;0,$C$5&lt;0),W130*(1+$C$5),W130*(1+'drop down lists'!$B$5))</f>
        <v>0</v>
      </c>
      <c r="Y130" s="132">
        <f>IF(OR($C$5&gt;0,$C$5&lt;0),X130*(1+$C$5),X130*(1+'drop down lists'!$B$5))</f>
        <v>0</v>
      </c>
      <c r="Z130" s="131">
        <f>IF(OR($C$5&gt;0,$C$5&lt;0),Y130*(1+$C$5),Y130*(1+'drop down lists'!$B$5))</f>
        <v>0</v>
      </c>
    </row>
    <row r="131" spans="2:26" x14ac:dyDescent="0.25">
      <c r="B131" s="60" t="s">
        <v>157</v>
      </c>
      <c r="C131" s="61">
        <f>'raw sector data'!H124</f>
        <v>0</v>
      </c>
      <c r="D131" s="130">
        <f>IF(OR($C$5&gt;0,$C$5&lt;0),C131*(1+$C$5),C131*(1+'drop down lists'!$B$5))</f>
        <v>0</v>
      </c>
      <c r="E131" s="130">
        <f>IF(OR($C$5&gt;0,$C$5&lt;0),D131*(1+$C$5),D131*(1+'drop down lists'!$B$5))</f>
        <v>0</v>
      </c>
      <c r="F131" s="130">
        <f>IF(OR($C$5&gt;0,$C$5&lt;0),E131*(1+$C$5),E131*(1+'drop down lists'!$B$5))</f>
        <v>0</v>
      </c>
      <c r="G131" s="130">
        <f>IF(OR($C$5&gt;0,$C$5&lt;0),F131*(1+$C$5),F131*(1+'drop down lists'!$B$5))</f>
        <v>0</v>
      </c>
      <c r="H131" s="130">
        <f>IF(OR($C$5&gt;0,$C$5&lt;0),G131*(1+$C$5),G131*(1+'drop down lists'!$B$5))</f>
        <v>0</v>
      </c>
      <c r="I131" s="130">
        <f>IF(OR($C$5&gt;0,$C$5&lt;0),H131*(1+$C$5),H131*(1+'drop down lists'!$B$5))</f>
        <v>0</v>
      </c>
      <c r="J131" s="130">
        <f>IF(OR($C$5&gt;0,$C$5&lt;0),I131*(1+$C$5),I131*(1+'drop down lists'!$B$5))</f>
        <v>0</v>
      </c>
      <c r="K131" s="131">
        <f>IF(OR($C$5&gt;0,$C$5&lt;0),J131*(1+$C$5),J131*(1+'drop down lists'!$B$5))</f>
        <v>0</v>
      </c>
      <c r="L131" s="130">
        <f>IF(OR($C$5&gt;0,$C$5&lt;0),K131*(1+$C$5),K131*(1+'drop down lists'!$B$5))</f>
        <v>0</v>
      </c>
      <c r="M131" s="130">
        <f>IF(OR($C$5&gt;0,$C$5&lt;0),L131*(1+$C$5),L131*(1+'drop down lists'!$B$5))</f>
        <v>0</v>
      </c>
      <c r="N131" s="130">
        <f>IF(OR($C$5&gt;0,$C$5&lt;0),M131*(1+$C$5),M131*(1+'drop down lists'!$B$5))</f>
        <v>0</v>
      </c>
      <c r="O131" s="130">
        <f>IF(OR($C$5&gt;0,$C$5&lt;0),N131*(1+$C$5),N131*(1+'drop down lists'!$B$5))</f>
        <v>0</v>
      </c>
      <c r="P131" s="130">
        <f>IF(OR($C$5&gt;0,$C$5&lt;0),O131*(1+$C$5),O131*(1+'drop down lists'!$B$5))</f>
        <v>0</v>
      </c>
      <c r="Q131" s="130">
        <f>IF(OR($C$5&gt;0,$C$5&lt;0),P131*(1+$C$5),P131*(1+'drop down lists'!$B$5))</f>
        <v>0</v>
      </c>
      <c r="R131" s="130">
        <f>IF(OR($C$5&gt;0,$C$5&lt;0),Q131*(1+$C$5),Q131*(1+'drop down lists'!$B$5))</f>
        <v>0</v>
      </c>
      <c r="S131" s="130">
        <f>IF(OR($C$5&gt;0,$C$5&lt;0),R131*(1+$C$5),R131*(1+'drop down lists'!$B$5))</f>
        <v>0</v>
      </c>
      <c r="T131" s="130">
        <f>IF(OR($C$5&gt;0,$C$5&lt;0),S131*(1+$C$5),S131*(1+'drop down lists'!$B$5))</f>
        <v>0</v>
      </c>
      <c r="U131" s="130">
        <f>IF(OR($C$5&gt;0,$C$5&lt;0),T131*(1+$C$5),T131*(1+'drop down lists'!$B$5))</f>
        <v>0</v>
      </c>
      <c r="V131" s="130">
        <f>IF(OR($C$5&gt;0,$C$5&lt;0),U131*(1+$C$5),U131*(1+'drop down lists'!$B$5))</f>
        <v>0</v>
      </c>
      <c r="W131" s="130">
        <f>IF(OR($C$5&gt;0,$C$5&lt;0),V131*(1+$C$5),V131*(1+'drop down lists'!$B$5))</f>
        <v>0</v>
      </c>
      <c r="X131" s="130">
        <f>IF(OR($C$5&gt;0,$C$5&lt;0),W131*(1+$C$5),W131*(1+'drop down lists'!$B$5))</f>
        <v>0</v>
      </c>
      <c r="Y131" s="130">
        <f>IF(OR($C$5&gt;0,$C$5&lt;0),X131*(1+$C$5),X131*(1+'drop down lists'!$B$5))</f>
        <v>0</v>
      </c>
      <c r="Z131" s="131">
        <f>IF(OR($C$5&gt;0,$C$5&lt;0),Y131*(1+$C$5),Y131*(1+'drop down lists'!$B$5))</f>
        <v>0</v>
      </c>
    </row>
    <row r="132" spans="2:26" x14ac:dyDescent="0.25">
      <c r="B132" s="60" t="s">
        <v>158</v>
      </c>
      <c r="C132" s="61">
        <f>'raw sector data'!H125</f>
        <v>0</v>
      </c>
      <c r="D132" s="130">
        <f>IF(OR($C$5&gt;0,$C$5&lt;0),C132*(1+$C$5),C132*(1+'drop down lists'!$B$5))</f>
        <v>0</v>
      </c>
      <c r="E132" s="130">
        <f>IF(OR($C$5&gt;0,$C$5&lt;0),D132*(1+$C$5),D132*(1+'drop down lists'!$B$5))</f>
        <v>0</v>
      </c>
      <c r="F132" s="130">
        <f>IF(OR($C$5&gt;0,$C$5&lt;0),E132*(1+$C$5),E132*(1+'drop down lists'!$B$5))</f>
        <v>0</v>
      </c>
      <c r="G132" s="130">
        <f>IF(OR($C$5&gt;0,$C$5&lt;0),F132*(1+$C$5),F132*(1+'drop down lists'!$B$5))</f>
        <v>0</v>
      </c>
      <c r="H132" s="130">
        <f>IF(OR($C$5&gt;0,$C$5&lt;0),G132*(1+$C$5),G132*(1+'drop down lists'!$B$5))</f>
        <v>0</v>
      </c>
      <c r="I132" s="130">
        <f>IF(OR($C$5&gt;0,$C$5&lt;0),H132*(1+$C$5),H132*(1+'drop down lists'!$B$5))</f>
        <v>0</v>
      </c>
      <c r="J132" s="130">
        <f>IF(OR($C$5&gt;0,$C$5&lt;0),I132*(1+$C$5),I132*(1+'drop down lists'!$B$5))</f>
        <v>0</v>
      </c>
      <c r="K132" s="131">
        <f>IF(OR($C$5&gt;0,$C$5&lt;0),J132*(1+$C$5),J132*(1+'drop down lists'!$B$5))</f>
        <v>0</v>
      </c>
      <c r="L132" s="130">
        <f>IF(OR($C$5&gt;0,$C$5&lt;0),K132*(1+$C$5),K132*(1+'drop down lists'!$B$5))</f>
        <v>0</v>
      </c>
      <c r="M132" s="130">
        <f>IF(OR($C$5&gt;0,$C$5&lt;0),L132*(1+$C$5),L132*(1+'drop down lists'!$B$5))</f>
        <v>0</v>
      </c>
      <c r="N132" s="130">
        <f>IF(OR($C$5&gt;0,$C$5&lt;0),M132*(1+$C$5),M132*(1+'drop down lists'!$B$5))</f>
        <v>0</v>
      </c>
      <c r="O132" s="130">
        <f>IF(OR($C$5&gt;0,$C$5&lt;0),N132*(1+$C$5),N132*(1+'drop down lists'!$B$5))</f>
        <v>0</v>
      </c>
      <c r="P132" s="130">
        <f>IF(OR($C$5&gt;0,$C$5&lt;0),O132*(1+$C$5),O132*(1+'drop down lists'!$B$5))</f>
        <v>0</v>
      </c>
      <c r="Q132" s="130">
        <f>IF(OR($C$5&gt;0,$C$5&lt;0),P132*(1+$C$5),P132*(1+'drop down lists'!$B$5))</f>
        <v>0</v>
      </c>
      <c r="R132" s="130">
        <f>IF(OR($C$5&gt;0,$C$5&lt;0),Q132*(1+$C$5),Q132*(1+'drop down lists'!$B$5))</f>
        <v>0</v>
      </c>
      <c r="S132" s="130">
        <f>IF(OR($C$5&gt;0,$C$5&lt;0),R132*(1+$C$5),R132*(1+'drop down lists'!$B$5))</f>
        <v>0</v>
      </c>
      <c r="T132" s="130">
        <f>IF(OR($C$5&gt;0,$C$5&lt;0),S132*(1+$C$5),S132*(1+'drop down lists'!$B$5))</f>
        <v>0</v>
      </c>
      <c r="U132" s="130">
        <f>IF(OR($C$5&gt;0,$C$5&lt;0),T132*(1+$C$5),T132*(1+'drop down lists'!$B$5))</f>
        <v>0</v>
      </c>
      <c r="V132" s="130">
        <f>IF(OR($C$5&gt;0,$C$5&lt;0),U132*(1+$C$5),U132*(1+'drop down lists'!$B$5))</f>
        <v>0</v>
      </c>
      <c r="W132" s="130">
        <f>IF(OR($C$5&gt;0,$C$5&lt;0),V132*(1+$C$5),V132*(1+'drop down lists'!$B$5))</f>
        <v>0</v>
      </c>
      <c r="X132" s="130">
        <f>IF(OR($C$5&gt;0,$C$5&lt;0),W132*(1+$C$5),W132*(1+'drop down lists'!$B$5))</f>
        <v>0</v>
      </c>
      <c r="Y132" s="130">
        <f>IF(OR($C$5&gt;0,$C$5&lt;0),X132*(1+$C$5),X132*(1+'drop down lists'!$B$5))</f>
        <v>0</v>
      </c>
      <c r="Z132" s="131">
        <f>IF(OR($C$5&gt;0,$C$5&lt;0),Y132*(1+$C$5),Y132*(1+'drop down lists'!$B$5))</f>
        <v>0</v>
      </c>
    </row>
    <row r="133" spans="2:26" x14ac:dyDescent="0.25">
      <c r="B133" s="60" t="s">
        <v>159</v>
      </c>
      <c r="C133" s="61">
        <f>'raw sector data'!H126</f>
        <v>0</v>
      </c>
      <c r="D133" s="130">
        <f>IF(OR($C$5&gt;0,$C$5&lt;0),C133*(1+$C$5),C133*(1+'drop down lists'!$B$5))</f>
        <v>0</v>
      </c>
      <c r="E133" s="130">
        <f>IF(OR($C$5&gt;0,$C$5&lt;0),D133*(1+$C$5),D133*(1+'drop down lists'!$B$5))</f>
        <v>0</v>
      </c>
      <c r="F133" s="130">
        <f>IF(OR($C$5&gt;0,$C$5&lt;0),E133*(1+$C$5),E133*(1+'drop down lists'!$B$5))</f>
        <v>0</v>
      </c>
      <c r="G133" s="130">
        <f>IF(OR($C$5&gt;0,$C$5&lt;0),F133*(1+$C$5),F133*(1+'drop down lists'!$B$5))</f>
        <v>0</v>
      </c>
      <c r="H133" s="130">
        <f>IF(OR($C$5&gt;0,$C$5&lt;0),G133*(1+$C$5),G133*(1+'drop down lists'!$B$5))</f>
        <v>0</v>
      </c>
      <c r="I133" s="130">
        <f>IF(OR($C$5&gt;0,$C$5&lt;0),H133*(1+$C$5),H133*(1+'drop down lists'!$B$5))</f>
        <v>0</v>
      </c>
      <c r="J133" s="130">
        <f>IF(OR($C$5&gt;0,$C$5&lt;0),I133*(1+$C$5),I133*(1+'drop down lists'!$B$5))</f>
        <v>0</v>
      </c>
      <c r="K133" s="131">
        <f>IF(OR($C$5&gt;0,$C$5&lt;0),J133*(1+$C$5),J133*(1+'drop down lists'!$B$5))</f>
        <v>0</v>
      </c>
      <c r="L133" s="130">
        <f>IF(OR($C$5&gt;0,$C$5&lt;0),K133*(1+$C$5),K133*(1+'drop down lists'!$B$5))</f>
        <v>0</v>
      </c>
      <c r="M133" s="130">
        <f>IF(OR($C$5&gt;0,$C$5&lt;0),L133*(1+$C$5),L133*(1+'drop down lists'!$B$5))</f>
        <v>0</v>
      </c>
      <c r="N133" s="130">
        <f>IF(OR($C$5&gt;0,$C$5&lt;0),M133*(1+$C$5),M133*(1+'drop down lists'!$B$5))</f>
        <v>0</v>
      </c>
      <c r="O133" s="130">
        <f>IF(OR($C$5&gt;0,$C$5&lt;0),N133*(1+$C$5),N133*(1+'drop down lists'!$B$5))</f>
        <v>0</v>
      </c>
      <c r="P133" s="130">
        <f>IF(OR($C$5&gt;0,$C$5&lt;0),O133*(1+$C$5),O133*(1+'drop down lists'!$B$5))</f>
        <v>0</v>
      </c>
      <c r="Q133" s="130">
        <f>IF(OR($C$5&gt;0,$C$5&lt;0),P133*(1+$C$5),P133*(1+'drop down lists'!$B$5))</f>
        <v>0</v>
      </c>
      <c r="R133" s="130">
        <f>IF(OR($C$5&gt;0,$C$5&lt;0),Q133*(1+$C$5),Q133*(1+'drop down lists'!$B$5))</f>
        <v>0</v>
      </c>
      <c r="S133" s="130">
        <f>IF(OR($C$5&gt;0,$C$5&lt;0),R133*(1+$C$5),R133*(1+'drop down lists'!$B$5))</f>
        <v>0</v>
      </c>
      <c r="T133" s="130">
        <f>IF(OR($C$5&gt;0,$C$5&lt;0),S133*(1+$C$5),S133*(1+'drop down lists'!$B$5))</f>
        <v>0</v>
      </c>
      <c r="U133" s="130">
        <f>IF(OR($C$5&gt;0,$C$5&lt;0),T133*(1+$C$5),T133*(1+'drop down lists'!$B$5))</f>
        <v>0</v>
      </c>
      <c r="V133" s="130">
        <f>IF(OR($C$5&gt;0,$C$5&lt;0),U133*(1+$C$5),U133*(1+'drop down lists'!$B$5))</f>
        <v>0</v>
      </c>
      <c r="W133" s="130">
        <f>IF(OR($C$5&gt;0,$C$5&lt;0),V133*(1+$C$5),V133*(1+'drop down lists'!$B$5))</f>
        <v>0</v>
      </c>
      <c r="X133" s="130">
        <f>IF(OR($C$5&gt;0,$C$5&lt;0),W133*(1+$C$5),W133*(1+'drop down lists'!$B$5))</f>
        <v>0</v>
      </c>
      <c r="Y133" s="130">
        <f>IF(OR($C$5&gt;0,$C$5&lt;0),X133*(1+$C$5),X133*(1+'drop down lists'!$B$5))</f>
        <v>0</v>
      </c>
      <c r="Z133" s="131">
        <f>IF(OR($C$5&gt;0,$C$5&lt;0),Y133*(1+$C$5),Y133*(1+'drop down lists'!$B$5))</f>
        <v>0</v>
      </c>
    </row>
    <row r="134" spans="2:26" x14ac:dyDescent="0.25">
      <c r="B134" s="60" t="s">
        <v>160</v>
      </c>
      <c r="C134" s="61">
        <f>'raw sector data'!H127</f>
        <v>8.7122063471594013E-2</v>
      </c>
      <c r="D134" s="130">
        <f>IF(OR($C$5&gt;0,$C$5&lt;0),C134*(1+$C$5),C134*(1+'drop down lists'!$B$5))</f>
        <v>8.819710386202731E-2</v>
      </c>
      <c r="E134" s="130">
        <f>IF(OR($C$5&gt;0,$C$5&lt;0),D134*(1+$C$5),D134*(1+'drop down lists'!$B$5))</f>
        <v>8.9285409684832284E-2</v>
      </c>
      <c r="F134" s="130">
        <f>IF(OR($C$5&gt;0,$C$5&lt;0),E134*(1+$C$5),E134*(1+'drop down lists'!$B$5))</f>
        <v>9.0387144628459676E-2</v>
      </c>
      <c r="G134" s="130">
        <f>IF(OR($C$5&gt;0,$C$5&lt;0),F134*(1+$C$5),F134*(1+'drop down lists'!$B$5))</f>
        <v>9.150247440118954E-2</v>
      </c>
      <c r="H134" s="130">
        <f>IF(OR($C$5&gt;0,$C$5&lt;0),G134*(1+$C$5),G134*(1+'drop down lists'!$B$5))</f>
        <v>9.2631566756054856E-2</v>
      </c>
      <c r="I134" s="130">
        <f>IF(OR($C$5&gt;0,$C$5&lt;0),H134*(1+$C$5),H134*(1+'drop down lists'!$B$5))</f>
        <v>9.3774591516072689E-2</v>
      </c>
      <c r="J134" s="130">
        <f>IF(OR($C$5&gt;0,$C$5&lt;0),I134*(1+$C$5),I134*(1+'drop down lists'!$B$5))</f>
        <v>9.4931720599786718E-2</v>
      </c>
      <c r="K134" s="131">
        <f>IF(OR($C$5&gt;0,$C$5&lt;0),J134*(1+$C$5),J134*(1+'drop down lists'!$B$5))</f>
        <v>9.6103128047124953E-2</v>
      </c>
      <c r="L134" s="130">
        <f>IF(OR($C$5&gt;0,$C$5&lt;0),K134*(1+$C$5),K134*(1+'drop down lists'!$B$5))</f>
        <v>9.7288990045576451E-2</v>
      </c>
      <c r="M134" s="130">
        <f>IF(OR($C$5&gt;0,$C$5&lt;0),L134*(1+$C$5),L134*(1+'drop down lists'!$B$5))</f>
        <v>9.8489484956691117E-2</v>
      </c>
      <c r="N134" s="130">
        <f>IF(OR($C$5&gt;0,$C$5&lt;0),M134*(1+$C$5),M134*(1+'drop down lists'!$B$5))</f>
        <v>9.9704793342906481E-2</v>
      </c>
      <c r="O134" s="130">
        <f>IF(OR($C$5&gt;0,$C$5&lt;0),N134*(1+$C$5),N134*(1+'drop down lists'!$B$5))</f>
        <v>0.10093509799470547</v>
      </c>
      <c r="P134" s="130">
        <f>IF(OR($C$5&gt;0,$C$5&lt;0),O134*(1+$C$5),O134*(1+'drop down lists'!$B$5))</f>
        <v>0.10218058395810933</v>
      </c>
      <c r="Q134" s="130">
        <f>IF(OR($C$5&gt;0,$C$5&lt;0),P134*(1+$C$5),P134*(1+'drop down lists'!$B$5))</f>
        <v>0.10344143856250979</v>
      </c>
      <c r="R134" s="130">
        <f>IF(OR($C$5&gt;0,$C$5&lt;0),Q134*(1+$C$5),Q134*(1+'drop down lists'!$B$5))</f>
        <v>0.1047178514488446</v>
      </c>
      <c r="S134" s="130">
        <f>IF(OR($C$5&gt;0,$C$5&lt;0),R134*(1+$C$5),R134*(1+'drop down lists'!$B$5))</f>
        <v>0.10601001459812087</v>
      </c>
      <c r="T134" s="130">
        <f>IF(OR($C$5&gt;0,$C$5&lt;0),S134*(1+$C$5),S134*(1+'drop down lists'!$B$5))</f>
        <v>0.10731812236029023</v>
      </c>
      <c r="U134" s="130">
        <f>IF(OR($C$5&gt;0,$C$5&lt;0),T134*(1+$C$5),T134*(1+'drop down lists'!$B$5))</f>
        <v>0.10864237148348038</v>
      </c>
      <c r="V134" s="130">
        <f>IF(OR($C$5&gt;0,$C$5&lt;0),U134*(1+$C$5),U134*(1+'drop down lists'!$B$5))</f>
        <v>0.10998296114358733</v>
      </c>
      <c r="W134" s="130">
        <f>IF(OR($C$5&gt;0,$C$5&lt;0),V134*(1+$C$5),V134*(1+'drop down lists'!$B$5))</f>
        <v>0.11134009297423277</v>
      </c>
      <c r="X134" s="130">
        <f>IF(OR($C$5&gt;0,$C$5&lt;0),W134*(1+$C$5),W134*(1+'drop down lists'!$B$5))</f>
        <v>0.11271397109709111</v>
      </c>
      <c r="Y134" s="130">
        <f>IF(OR($C$5&gt;0,$C$5&lt;0),X134*(1+$C$5),X134*(1+'drop down lists'!$B$5))</f>
        <v>0.11410480215259075</v>
      </c>
      <c r="Z134" s="131">
        <f>IF(OR($C$5&gt;0,$C$5&lt;0),Y134*(1+$C$5),Y134*(1+'drop down lists'!$B$5))</f>
        <v>0.11551279533099418</v>
      </c>
    </row>
    <row r="135" spans="2:26" x14ac:dyDescent="0.25">
      <c r="B135" s="60" t="s">
        <v>161</v>
      </c>
      <c r="C135" s="61">
        <f>'raw sector data'!H128</f>
        <v>0</v>
      </c>
      <c r="D135" s="130">
        <f>IF(OR($C$5&gt;0,$C$5&lt;0),C135*(1+$C$5),C135*(1+'drop down lists'!$B$5))</f>
        <v>0</v>
      </c>
      <c r="E135" s="130">
        <f>IF(OR($C$5&gt;0,$C$5&lt;0),D135*(1+$C$5),D135*(1+'drop down lists'!$B$5))</f>
        <v>0</v>
      </c>
      <c r="F135" s="130">
        <f>IF(OR($C$5&gt;0,$C$5&lt;0),E135*(1+$C$5),E135*(1+'drop down lists'!$B$5))</f>
        <v>0</v>
      </c>
      <c r="G135" s="130">
        <f>IF(OR($C$5&gt;0,$C$5&lt;0),F135*(1+$C$5),F135*(1+'drop down lists'!$B$5))</f>
        <v>0</v>
      </c>
      <c r="H135" s="130">
        <f>IF(OR($C$5&gt;0,$C$5&lt;0),G135*(1+$C$5),G135*(1+'drop down lists'!$B$5))</f>
        <v>0</v>
      </c>
      <c r="I135" s="130">
        <f>IF(OR($C$5&gt;0,$C$5&lt;0),H135*(1+$C$5),H135*(1+'drop down lists'!$B$5))</f>
        <v>0</v>
      </c>
      <c r="J135" s="130">
        <f>IF(OR($C$5&gt;0,$C$5&lt;0),I135*(1+$C$5),I135*(1+'drop down lists'!$B$5))</f>
        <v>0</v>
      </c>
      <c r="K135" s="131">
        <f>IF(OR($C$5&gt;0,$C$5&lt;0),J135*(1+$C$5),J135*(1+'drop down lists'!$B$5))</f>
        <v>0</v>
      </c>
      <c r="L135" s="130">
        <f>IF(OR($C$5&gt;0,$C$5&lt;0),K135*(1+$C$5),K135*(1+'drop down lists'!$B$5))</f>
        <v>0</v>
      </c>
      <c r="M135" s="130">
        <f>IF(OR($C$5&gt;0,$C$5&lt;0),L135*(1+$C$5),L135*(1+'drop down lists'!$B$5))</f>
        <v>0</v>
      </c>
      <c r="N135" s="130">
        <f>IF(OR($C$5&gt;0,$C$5&lt;0),M135*(1+$C$5),M135*(1+'drop down lists'!$B$5))</f>
        <v>0</v>
      </c>
      <c r="O135" s="130">
        <f>IF(OR($C$5&gt;0,$C$5&lt;0),N135*(1+$C$5),N135*(1+'drop down lists'!$B$5))</f>
        <v>0</v>
      </c>
      <c r="P135" s="130">
        <f>IF(OR($C$5&gt;0,$C$5&lt;0),O135*(1+$C$5),O135*(1+'drop down lists'!$B$5))</f>
        <v>0</v>
      </c>
      <c r="Q135" s="130">
        <f>IF(OR($C$5&gt;0,$C$5&lt;0),P135*(1+$C$5),P135*(1+'drop down lists'!$B$5))</f>
        <v>0</v>
      </c>
      <c r="R135" s="130">
        <f>IF(OR($C$5&gt;0,$C$5&lt;0),Q135*(1+$C$5),Q135*(1+'drop down lists'!$B$5))</f>
        <v>0</v>
      </c>
      <c r="S135" s="130">
        <f>IF(OR($C$5&gt;0,$C$5&lt;0),R135*(1+$C$5),R135*(1+'drop down lists'!$B$5))</f>
        <v>0</v>
      </c>
      <c r="T135" s="130">
        <f>IF(OR($C$5&gt;0,$C$5&lt;0),S135*(1+$C$5),S135*(1+'drop down lists'!$B$5))</f>
        <v>0</v>
      </c>
      <c r="U135" s="130">
        <f>IF(OR($C$5&gt;0,$C$5&lt;0),T135*(1+$C$5),T135*(1+'drop down lists'!$B$5))</f>
        <v>0</v>
      </c>
      <c r="V135" s="130">
        <f>IF(OR($C$5&gt;0,$C$5&lt;0),U135*(1+$C$5),U135*(1+'drop down lists'!$B$5))</f>
        <v>0</v>
      </c>
      <c r="W135" s="130">
        <f>IF(OR($C$5&gt;0,$C$5&lt;0),V135*(1+$C$5),V135*(1+'drop down lists'!$B$5))</f>
        <v>0</v>
      </c>
      <c r="X135" s="130">
        <f>IF(OR($C$5&gt;0,$C$5&lt;0),W135*(1+$C$5),W135*(1+'drop down lists'!$B$5))</f>
        <v>0</v>
      </c>
      <c r="Y135" s="130">
        <f>IF(OR($C$5&gt;0,$C$5&lt;0),X135*(1+$C$5),X135*(1+'drop down lists'!$B$5))</f>
        <v>0</v>
      </c>
      <c r="Z135" s="131">
        <f>IF(OR($C$5&gt;0,$C$5&lt;0),Y135*(1+$C$5),Y135*(1+'drop down lists'!$B$5))</f>
        <v>0</v>
      </c>
    </row>
    <row r="136" spans="2:26" x14ac:dyDescent="0.25">
      <c r="B136" s="60" t="s">
        <v>162</v>
      </c>
      <c r="C136" s="61">
        <f>'raw sector data'!H129</f>
        <v>0</v>
      </c>
      <c r="D136" s="130">
        <f>IF(OR($C$5&gt;0,$C$5&lt;0),C136*(1+$C$5),C136*(1+'drop down lists'!$B$5))</f>
        <v>0</v>
      </c>
      <c r="E136" s="130">
        <f>IF(OR($C$5&gt;0,$C$5&lt;0),D136*(1+$C$5),D136*(1+'drop down lists'!$B$5))</f>
        <v>0</v>
      </c>
      <c r="F136" s="130">
        <f>IF(OR($C$5&gt;0,$C$5&lt;0),E136*(1+$C$5),E136*(1+'drop down lists'!$B$5))</f>
        <v>0</v>
      </c>
      <c r="G136" s="130">
        <f>IF(OR($C$5&gt;0,$C$5&lt;0),F136*(1+$C$5),F136*(1+'drop down lists'!$B$5))</f>
        <v>0</v>
      </c>
      <c r="H136" s="130">
        <f>IF(OR($C$5&gt;0,$C$5&lt;0),G136*(1+$C$5),G136*(1+'drop down lists'!$B$5))</f>
        <v>0</v>
      </c>
      <c r="I136" s="130">
        <f>IF(OR($C$5&gt;0,$C$5&lt;0),H136*(1+$C$5),H136*(1+'drop down lists'!$B$5))</f>
        <v>0</v>
      </c>
      <c r="J136" s="130">
        <f>IF(OR($C$5&gt;0,$C$5&lt;0),I136*(1+$C$5),I136*(1+'drop down lists'!$B$5))</f>
        <v>0</v>
      </c>
      <c r="K136" s="131">
        <f>IF(OR($C$5&gt;0,$C$5&lt;0),J136*(1+$C$5),J136*(1+'drop down lists'!$B$5))</f>
        <v>0</v>
      </c>
      <c r="L136" s="130">
        <f>IF(OR($C$5&gt;0,$C$5&lt;0),K136*(1+$C$5),K136*(1+'drop down lists'!$B$5))</f>
        <v>0</v>
      </c>
      <c r="M136" s="130">
        <f>IF(OR($C$5&gt;0,$C$5&lt;0),L136*(1+$C$5),L136*(1+'drop down lists'!$B$5))</f>
        <v>0</v>
      </c>
      <c r="N136" s="130">
        <f>IF(OR($C$5&gt;0,$C$5&lt;0),M136*(1+$C$5),M136*(1+'drop down lists'!$B$5))</f>
        <v>0</v>
      </c>
      <c r="O136" s="130">
        <f>IF(OR($C$5&gt;0,$C$5&lt;0),N136*(1+$C$5),N136*(1+'drop down lists'!$B$5))</f>
        <v>0</v>
      </c>
      <c r="P136" s="130">
        <f>IF(OR($C$5&gt;0,$C$5&lt;0),O136*(1+$C$5),O136*(1+'drop down lists'!$B$5))</f>
        <v>0</v>
      </c>
      <c r="Q136" s="130">
        <f>IF(OR($C$5&gt;0,$C$5&lt;0),P136*(1+$C$5),P136*(1+'drop down lists'!$B$5))</f>
        <v>0</v>
      </c>
      <c r="R136" s="130">
        <f>IF(OR($C$5&gt;0,$C$5&lt;0),Q136*(1+$C$5),Q136*(1+'drop down lists'!$B$5))</f>
        <v>0</v>
      </c>
      <c r="S136" s="130">
        <f>IF(OR($C$5&gt;0,$C$5&lt;0),R136*(1+$C$5),R136*(1+'drop down lists'!$B$5))</f>
        <v>0</v>
      </c>
      <c r="T136" s="130">
        <f>IF(OR($C$5&gt;0,$C$5&lt;0),S136*(1+$C$5),S136*(1+'drop down lists'!$B$5))</f>
        <v>0</v>
      </c>
      <c r="U136" s="130">
        <f>IF(OR($C$5&gt;0,$C$5&lt;0),T136*(1+$C$5),T136*(1+'drop down lists'!$B$5))</f>
        <v>0</v>
      </c>
      <c r="V136" s="130">
        <f>IF(OR($C$5&gt;0,$C$5&lt;0),U136*(1+$C$5),U136*(1+'drop down lists'!$B$5))</f>
        <v>0</v>
      </c>
      <c r="W136" s="130">
        <f>IF(OR($C$5&gt;0,$C$5&lt;0),V136*(1+$C$5),V136*(1+'drop down lists'!$B$5))</f>
        <v>0</v>
      </c>
      <c r="X136" s="130">
        <f>IF(OR($C$5&gt;0,$C$5&lt;0),W136*(1+$C$5),W136*(1+'drop down lists'!$B$5))</f>
        <v>0</v>
      </c>
      <c r="Y136" s="130">
        <f>IF(OR($C$5&gt;0,$C$5&lt;0),X136*(1+$C$5),X136*(1+'drop down lists'!$B$5))</f>
        <v>0</v>
      </c>
      <c r="Z136" s="131">
        <f>IF(OR($C$5&gt;0,$C$5&lt;0),Y136*(1+$C$5),Y136*(1+'drop down lists'!$B$5))</f>
        <v>0</v>
      </c>
    </row>
    <row r="137" spans="2:26" x14ac:dyDescent="0.25">
      <c r="B137" s="60" t="s">
        <v>163</v>
      </c>
      <c r="C137" s="61">
        <f>'raw sector data'!H130</f>
        <v>0</v>
      </c>
      <c r="D137" s="130">
        <f>IF(OR($C$5&gt;0,$C$5&lt;0),C137*(1+$C$5),C137*(1+'drop down lists'!$B$5))</f>
        <v>0</v>
      </c>
      <c r="E137" s="130">
        <f>IF(OR($C$5&gt;0,$C$5&lt;0),D137*(1+$C$5),D137*(1+'drop down lists'!$B$5))</f>
        <v>0</v>
      </c>
      <c r="F137" s="130">
        <f>IF(OR($C$5&gt;0,$C$5&lt;0),E137*(1+$C$5),E137*(1+'drop down lists'!$B$5))</f>
        <v>0</v>
      </c>
      <c r="G137" s="130">
        <f>IF(OR($C$5&gt;0,$C$5&lt;0),F137*(1+$C$5),F137*(1+'drop down lists'!$B$5))</f>
        <v>0</v>
      </c>
      <c r="H137" s="130">
        <f>IF(OR($C$5&gt;0,$C$5&lt;0),G137*(1+$C$5),G137*(1+'drop down lists'!$B$5))</f>
        <v>0</v>
      </c>
      <c r="I137" s="130">
        <f>IF(OR($C$5&gt;0,$C$5&lt;0),H137*(1+$C$5),H137*(1+'drop down lists'!$B$5))</f>
        <v>0</v>
      </c>
      <c r="J137" s="130">
        <f>IF(OR($C$5&gt;0,$C$5&lt;0),I137*(1+$C$5),I137*(1+'drop down lists'!$B$5))</f>
        <v>0</v>
      </c>
      <c r="K137" s="131">
        <f>IF(OR($C$5&gt;0,$C$5&lt;0),J137*(1+$C$5),J137*(1+'drop down lists'!$B$5))</f>
        <v>0</v>
      </c>
      <c r="L137" s="130">
        <f>IF(OR($C$5&gt;0,$C$5&lt;0),K137*(1+$C$5),K137*(1+'drop down lists'!$B$5))</f>
        <v>0</v>
      </c>
      <c r="M137" s="130">
        <f>IF(OR($C$5&gt;0,$C$5&lt;0),L137*(1+$C$5),L137*(1+'drop down lists'!$B$5))</f>
        <v>0</v>
      </c>
      <c r="N137" s="130">
        <f>IF(OR($C$5&gt;0,$C$5&lt;0),M137*(1+$C$5),M137*(1+'drop down lists'!$B$5))</f>
        <v>0</v>
      </c>
      <c r="O137" s="130">
        <f>IF(OR($C$5&gt;0,$C$5&lt;0),N137*(1+$C$5),N137*(1+'drop down lists'!$B$5))</f>
        <v>0</v>
      </c>
      <c r="P137" s="130">
        <f>IF(OR($C$5&gt;0,$C$5&lt;0),O137*(1+$C$5),O137*(1+'drop down lists'!$B$5))</f>
        <v>0</v>
      </c>
      <c r="Q137" s="130">
        <f>IF(OR($C$5&gt;0,$C$5&lt;0),P137*(1+$C$5),P137*(1+'drop down lists'!$B$5))</f>
        <v>0</v>
      </c>
      <c r="R137" s="130">
        <f>IF(OR($C$5&gt;0,$C$5&lt;0),Q137*(1+$C$5),Q137*(1+'drop down lists'!$B$5))</f>
        <v>0</v>
      </c>
      <c r="S137" s="130">
        <f>IF(OR($C$5&gt;0,$C$5&lt;0),R137*(1+$C$5),R137*(1+'drop down lists'!$B$5))</f>
        <v>0</v>
      </c>
      <c r="T137" s="130">
        <f>IF(OR($C$5&gt;0,$C$5&lt;0),S137*(1+$C$5),S137*(1+'drop down lists'!$B$5))</f>
        <v>0</v>
      </c>
      <c r="U137" s="130">
        <f>IF(OR($C$5&gt;0,$C$5&lt;0),T137*(1+$C$5),T137*(1+'drop down lists'!$B$5))</f>
        <v>0</v>
      </c>
      <c r="V137" s="130">
        <f>IF(OR($C$5&gt;0,$C$5&lt;0),U137*(1+$C$5),U137*(1+'drop down lists'!$B$5))</f>
        <v>0</v>
      </c>
      <c r="W137" s="130">
        <f>IF(OR($C$5&gt;0,$C$5&lt;0),V137*(1+$C$5),V137*(1+'drop down lists'!$B$5))</f>
        <v>0</v>
      </c>
      <c r="X137" s="130">
        <f>IF(OR($C$5&gt;0,$C$5&lt;0),W137*(1+$C$5),W137*(1+'drop down lists'!$B$5))</f>
        <v>0</v>
      </c>
      <c r="Y137" s="130">
        <f>IF(OR($C$5&gt;0,$C$5&lt;0),X137*(1+$C$5),X137*(1+'drop down lists'!$B$5))</f>
        <v>0</v>
      </c>
      <c r="Z137" s="131">
        <f>IF(OR($C$5&gt;0,$C$5&lt;0),Y137*(1+$C$5),Y137*(1+'drop down lists'!$B$5))</f>
        <v>0</v>
      </c>
    </row>
    <row r="138" spans="2:26" x14ac:dyDescent="0.25">
      <c r="B138" s="60" t="s">
        <v>164</v>
      </c>
      <c r="C138" s="61">
        <f>'raw sector data'!H131</f>
        <v>0</v>
      </c>
      <c r="D138" s="130">
        <f>IF(OR($C$5&gt;0,$C$5&lt;0),C138*(1+$C$5),C138*(1+'drop down lists'!$B$5))</f>
        <v>0</v>
      </c>
      <c r="E138" s="130">
        <f>IF(OR($C$5&gt;0,$C$5&lt;0),D138*(1+$C$5),D138*(1+'drop down lists'!$B$5))</f>
        <v>0</v>
      </c>
      <c r="F138" s="130">
        <f>IF(OR($C$5&gt;0,$C$5&lt;0),E138*(1+$C$5),E138*(1+'drop down lists'!$B$5))</f>
        <v>0</v>
      </c>
      <c r="G138" s="130">
        <f>IF(OR($C$5&gt;0,$C$5&lt;0),F138*(1+$C$5),F138*(1+'drop down lists'!$B$5))</f>
        <v>0</v>
      </c>
      <c r="H138" s="130">
        <f>IF(OR($C$5&gt;0,$C$5&lt;0),G138*(1+$C$5),G138*(1+'drop down lists'!$B$5))</f>
        <v>0</v>
      </c>
      <c r="I138" s="130">
        <f>IF(OR($C$5&gt;0,$C$5&lt;0),H138*(1+$C$5),H138*(1+'drop down lists'!$B$5))</f>
        <v>0</v>
      </c>
      <c r="J138" s="130">
        <f>IF(OR($C$5&gt;0,$C$5&lt;0),I138*(1+$C$5),I138*(1+'drop down lists'!$B$5))</f>
        <v>0</v>
      </c>
      <c r="K138" s="131">
        <f>IF(OR($C$5&gt;0,$C$5&lt;0),J138*(1+$C$5),J138*(1+'drop down lists'!$B$5))</f>
        <v>0</v>
      </c>
      <c r="L138" s="130">
        <f>IF(OR($C$5&gt;0,$C$5&lt;0),K138*(1+$C$5),K138*(1+'drop down lists'!$B$5))</f>
        <v>0</v>
      </c>
      <c r="M138" s="130">
        <f>IF(OR($C$5&gt;0,$C$5&lt;0),L138*(1+$C$5),L138*(1+'drop down lists'!$B$5))</f>
        <v>0</v>
      </c>
      <c r="N138" s="130">
        <f>IF(OR($C$5&gt;0,$C$5&lt;0),M138*(1+$C$5),M138*(1+'drop down lists'!$B$5))</f>
        <v>0</v>
      </c>
      <c r="O138" s="130">
        <f>IF(OR($C$5&gt;0,$C$5&lt;0),N138*(1+$C$5),N138*(1+'drop down lists'!$B$5))</f>
        <v>0</v>
      </c>
      <c r="P138" s="130">
        <f>IF(OR($C$5&gt;0,$C$5&lt;0),O138*(1+$C$5),O138*(1+'drop down lists'!$B$5))</f>
        <v>0</v>
      </c>
      <c r="Q138" s="130">
        <f>IF(OR($C$5&gt;0,$C$5&lt;0),P138*(1+$C$5),P138*(1+'drop down lists'!$B$5))</f>
        <v>0</v>
      </c>
      <c r="R138" s="130">
        <f>IF(OR($C$5&gt;0,$C$5&lt;0),Q138*(1+$C$5),Q138*(1+'drop down lists'!$B$5))</f>
        <v>0</v>
      </c>
      <c r="S138" s="130">
        <f>IF(OR($C$5&gt;0,$C$5&lt;0),R138*(1+$C$5),R138*(1+'drop down lists'!$B$5))</f>
        <v>0</v>
      </c>
      <c r="T138" s="130">
        <f>IF(OR($C$5&gt;0,$C$5&lt;0),S138*(1+$C$5),S138*(1+'drop down lists'!$B$5))</f>
        <v>0</v>
      </c>
      <c r="U138" s="130">
        <f>IF(OR($C$5&gt;0,$C$5&lt;0),T138*(1+$C$5),T138*(1+'drop down lists'!$B$5))</f>
        <v>0</v>
      </c>
      <c r="V138" s="130">
        <f>IF(OR($C$5&gt;0,$C$5&lt;0),U138*(1+$C$5),U138*(1+'drop down lists'!$B$5))</f>
        <v>0</v>
      </c>
      <c r="W138" s="130">
        <f>IF(OR($C$5&gt;0,$C$5&lt;0),V138*(1+$C$5),V138*(1+'drop down lists'!$B$5))</f>
        <v>0</v>
      </c>
      <c r="X138" s="130">
        <f>IF(OR($C$5&gt;0,$C$5&lt;0),W138*(1+$C$5),W138*(1+'drop down lists'!$B$5))</f>
        <v>0</v>
      </c>
      <c r="Y138" s="130">
        <f>IF(OR($C$5&gt;0,$C$5&lt;0),X138*(1+$C$5),X138*(1+'drop down lists'!$B$5))</f>
        <v>0</v>
      </c>
      <c r="Z138" s="131">
        <f>IF(OR($C$5&gt;0,$C$5&lt;0),Y138*(1+$C$5),Y138*(1+'drop down lists'!$B$5))</f>
        <v>0</v>
      </c>
    </row>
    <row r="139" spans="2:26" x14ac:dyDescent="0.25">
      <c r="B139" s="60" t="s">
        <v>165</v>
      </c>
      <c r="C139" s="61">
        <f>'raw sector data'!H132</f>
        <v>0</v>
      </c>
      <c r="D139" s="130">
        <f>IF(OR($C$5&gt;0,$C$5&lt;0),C139*(1+$C$5),C139*(1+'drop down lists'!$B$5))</f>
        <v>0</v>
      </c>
      <c r="E139" s="130">
        <f>IF(OR($C$5&gt;0,$C$5&lt;0),D139*(1+$C$5),D139*(1+'drop down lists'!$B$5))</f>
        <v>0</v>
      </c>
      <c r="F139" s="130">
        <f>IF(OR($C$5&gt;0,$C$5&lt;0),E139*(1+$C$5),E139*(1+'drop down lists'!$B$5))</f>
        <v>0</v>
      </c>
      <c r="G139" s="130">
        <f>IF(OR($C$5&gt;0,$C$5&lt;0),F139*(1+$C$5),F139*(1+'drop down lists'!$B$5))</f>
        <v>0</v>
      </c>
      <c r="H139" s="130">
        <f>IF(OR($C$5&gt;0,$C$5&lt;0),G139*(1+$C$5),G139*(1+'drop down lists'!$B$5))</f>
        <v>0</v>
      </c>
      <c r="I139" s="130">
        <f>IF(OR($C$5&gt;0,$C$5&lt;0),H139*(1+$C$5),H139*(1+'drop down lists'!$B$5))</f>
        <v>0</v>
      </c>
      <c r="J139" s="130">
        <f>IF(OR($C$5&gt;0,$C$5&lt;0),I139*(1+$C$5),I139*(1+'drop down lists'!$B$5))</f>
        <v>0</v>
      </c>
      <c r="K139" s="131">
        <f>IF(OR($C$5&gt;0,$C$5&lt;0),J139*(1+$C$5),J139*(1+'drop down lists'!$B$5))</f>
        <v>0</v>
      </c>
      <c r="L139" s="130">
        <f>IF(OR($C$5&gt;0,$C$5&lt;0),K139*(1+$C$5),K139*(1+'drop down lists'!$B$5))</f>
        <v>0</v>
      </c>
      <c r="M139" s="130">
        <f>IF(OR($C$5&gt;0,$C$5&lt;0),L139*(1+$C$5),L139*(1+'drop down lists'!$B$5))</f>
        <v>0</v>
      </c>
      <c r="N139" s="130">
        <f>IF(OR($C$5&gt;0,$C$5&lt;0),M139*(1+$C$5),M139*(1+'drop down lists'!$B$5))</f>
        <v>0</v>
      </c>
      <c r="O139" s="130">
        <f>IF(OR($C$5&gt;0,$C$5&lt;0),N139*(1+$C$5),N139*(1+'drop down lists'!$B$5))</f>
        <v>0</v>
      </c>
      <c r="P139" s="130">
        <f>IF(OR($C$5&gt;0,$C$5&lt;0),O139*(1+$C$5),O139*(1+'drop down lists'!$B$5))</f>
        <v>0</v>
      </c>
      <c r="Q139" s="130">
        <f>IF(OR($C$5&gt;0,$C$5&lt;0),P139*(1+$C$5),P139*(1+'drop down lists'!$B$5))</f>
        <v>0</v>
      </c>
      <c r="R139" s="130">
        <f>IF(OR($C$5&gt;0,$C$5&lt;0),Q139*(1+$C$5),Q139*(1+'drop down lists'!$B$5))</f>
        <v>0</v>
      </c>
      <c r="S139" s="130">
        <f>IF(OR($C$5&gt;0,$C$5&lt;0),R139*(1+$C$5),R139*(1+'drop down lists'!$B$5))</f>
        <v>0</v>
      </c>
      <c r="T139" s="130">
        <f>IF(OR($C$5&gt;0,$C$5&lt;0),S139*(1+$C$5),S139*(1+'drop down lists'!$B$5))</f>
        <v>0</v>
      </c>
      <c r="U139" s="130">
        <f>IF(OR($C$5&gt;0,$C$5&lt;0),T139*(1+$C$5),T139*(1+'drop down lists'!$B$5))</f>
        <v>0</v>
      </c>
      <c r="V139" s="130">
        <f>IF(OR($C$5&gt;0,$C$5&lt;0),U139*(1+$C$5),U139*(1+'drop down lists'!$B$5))</f>
        <v>0</v>
      </c>
      <c r="W139" s="130">
        <f>IF(OR($C$5&gt;0,$C$5&lt;0),V139*(1+$C$5),V139*(1+'drop down lists'!$B$5))</f>
        <v>0</v>
      </c>
      <c r="X139" s="130">
        <f>IF(OR($C$5&gt;0,$C$5&lt;0),W139*(1+$C$5),W139*(1+'drop down lists'!$B$5))</f>
        <v>0</v>
      </c>
      <c r="Y139" s="130">
        <f>IF(OR($C$5&gt;0,$C$5&lt;0),X139*(1+$C$5),X139*(1+'drop down lists'!$B$5))</f>
        <v>0</v>
      </c>
      <c r="Z139" s="131">
        <f>IF(OR($C$5&gt;0,$C$5&lt;0),Y139*(1+$C$5),Y139*(1+'drop down lists'!$B$5))</f>
        <v>0</v>
      </c>
    </row>
    <row r="140" spans="2:26" x14ac:dyDescent="0.25">
      <c r="B140" s="60" t="s">
        <v>166</v>
      </c>
      <c r="C140" s="61">
        <f>'raw sector data'!H133</f>
        <v>0</v>
      </c>
      <c r="D140" s="130">
        <f>IF(OR($C$5&gt;0,$C$5&lt;0),C140*(1+$C$5),C140*(1+'drop down lists'!$B$5))</f>
        <v>0</v>
      </c>
      <c r="E140" s="130">
        <f>IF(OR($C$5&gt;0,$C$5&lt;0),D140*(1+$C$5),D140*(1+'drop down lists'!$B$5))</f>
        <v>0</v>
      </c>
      <c r="F140" s="130">
        <f>IF(OR($C$5&gt;0,$C$5&lt;0),E140*(1+$C$5),E140*(1+'drop down lists'!$B$5))</f>
        <v>0</v>
      </c>
      <c r="G140" s="130">
        <f>IF(OR($C$5&gt;0,$C$5&lt;0),F140*(1+$C$5),F140*(1+'drop down lists'!$B$5))</f>
        <v>0</v>
      </c>
      <c r="H140" s="130">
        <f>IF(OR($C$5&gt;0,$C$5&lt;0),G140*(1+$C$5),G140*(1+'drop down lists'!$B$5))</f>
        <v>0</v>
      </c>
      <c r="I140" s="130">
        <f>IF(OR($C$5&gt;0,$C$5&lt;0),H140*(1+$C$5),H140*(1+'drop down lists'!$B$5))</f>
        <v>0</v>
      </c>
      <c r="J140" s="130">
        <f>IF(OR($C$5&gt;0,$C$5&lt;0),I140*(1+$C$5),I140*(1+'drop down lists'!$B$5))</f>
        <v>0</v>
      </c>
      <c r="K140" s="131">
        <f>IF(OR($C$5&gt;0,$C$5&lt;0),J140*(1+$C$5),J140*(1+'drop down lists'!$B$5))</f>
        <v>0</v>
      </c>
      <c r="L140" s="130">
        <f>IF(OR($C$5&gt;0,$C$5&lt;0),K140*(1+$C$5),K140*(1+'drop down lists'!$B$5))</f>
        <v>0</v>
      </c>
      <c r="M140" s="130">
        <f>IF(OR($C$5&gt;0,$C$5&lt;0),L140*(1+$C$5),L140*(1+'drop down lists'!$B$5))</f>
        <v>0</v>
      </c>
      <c r="N140" s="130">
        <f>IF(OR($C$5&gt;0,$C$5&lt;0),M140*(1+$C$5),M140*(1+'drop down lists'!$B$5))</f>
        <v>0</v>
      </c>
      <c r="O140" s="130">
        <f>IF(OR($C$5&gt;0,$C$5&lt;0),N140*(1+$C$5),N140*(1+'drop down lists'!$B$5))</f>
        <v>0</v>
      </c>
      <c r="P140" s="130">
        <f>IF(OR($C$5&gt;0,$C$5&lt;0),O140*(1+$C$5),O140*(1+'drop down lists'!$B$5))</f>
        <v>0</v>
      </c>
      <c r="Q140" s="130">
        <f>IF(OR($C$5&gt;0,$C$5&lt;0),P140*(1+$C$5),P140*(1+'drop down lists'!$B$5))</f>
        <v>0</v>
      </c>
      <c r="R140" s="130">
        <f>IF(OR($C$5&gt;0,$C$5&lt;0),Q140*(1+$C$5),Q140*(1+'drop down lists'!$B$5))</f>
        <v>0</v>
      </c>
      <c r="S140" s="130">
        <f>IF(OR($C$5&gt;0,$C$5&lt;0),R140*(1+$C$5),R140*(1+'drop down lists'!$B$5))</f>
        <v>0</v>
      </c>
      <c r="T140" s="130">
        <f>IF(OR($C$5&gt;0,$C$5&lt;0),S140*(1+$C$5),S140*(1+'drop down lists'!$B$5))</f>
        <v>0</v>
      </c>
      <c r="U140" s="130">
        <f>IF(OR($C$5&gt;0,$C$5&lt;0),T140*(1+$C$5),T140*(1+'drop down lists'!$B$5))</f>
        <v>0</v>
      </c>
      <c r="V140" s="130">
        <f>IF(OR($C$5&gt;0,$C$5&lt;0),U140*(1+$C$5),U140*(1+'drop down lists'!$B$5))</f>
        <v>0</v>
      </c>
      <c r="W140" s="130">
        <f>IF(OR($C$5&gt;0,$C$5&lt;0),V140*(1+$C$5),V140*(1+'drop down lists'!$B$5))</f>
        <v>0</v>
      </c>
      <c r="X140" s="130">
        <f>IF(OR($C$5&gt;0,$C$5&lt;0),W140*(1+$C$5),W140*(1+'drop down lists'!$B$5))</f>
        <v>0</v>
      </c>
      <c r="Y140" s="130">
        <f>IF(OR($C$5&gt;0,$C$5&lt;0),X140*(1+$C$5),X140*(1+'drop down lists'!$B$5))</f>
        <v>0</v>
      </c>
      <c r="Z140" s="131">
        <f>IF(OR($C$5&gt;0,$C$5&lt;0),Y140*(1+$C$5),Y140*(1+'drop down lists'!$B$5))</f>
        <v>0</v>
      </c>
    </row>
    <row r="141" spans="2:26" x14ac:dyDescent="0.25">
      <c r="B141" s="60" t="s">
        <v>167</v>
      </c>
      <c r="C141" s="61">
        <f>'raw sector data'!H134</f>
        <v>0</v>
      </c>
      <c r="D141" s="130">
        <f>IF(OR($C$5&gt;0,$C$5&lt;0),C141*(1+$C$5),C141*(1+'drop down lists'!$B$5))</f>
        <v>0</v>
      </c>
      <c r="E141" s="130">
        <f>IF(OR($C$5&gt;0,$C$5&lt;0),D141*(1+$C$5),D141*(1+'drop down lists'!$B$5))</f>
        <v>0</v>
      </c>
      <c r="F141" s="130">
        <f>IF(OR($C$5&gt;0,$C$5&lt;0),E141*(1+$C$5),E141*(1+'drop down lists'!$B$5))</f>
        <v>0</v>
      </c>
      <c r="G141" s="130">
        <f>IF(OR($C$5&gt;0,$C$5&lt;0),F141*(1+$C$5),F141*(1+'drop down lists'!$B$5))</f>
        <v>0</v>
      </c>
      <c r="H141" s="130">
        <f>IF(OR($C$5&gt;0,$C$5&lt;0),G141*(1+$C$5),G141*(1+'drop down lists'!$B$5))</f>
        <v>0</v>
      </c>
      <c r="I141" s="130">
        <f>IF(OR($C$5&gt;0,$C$5&lt;0),H141*(1+$C$5),H141*(1+'drop down lists'!$B$5))</f>
        <v>0</v>
      </c>
      <c r="J141" s="130">
        <f>IF(OR($C$5&gt;0,$C$5&lt;0),I141*(1+$C$5),I141*(1+'drop down lists'!$B$5))</f>
        <v>0</v>
      </c>
      <c r="K141" s="131">
        <f>IF(OR($C$5&gt;0,$C$5&lt;0),J141*(1+$C$5),J141*(1+'drop down lists'!$B$5))</f>
        <v>0</v>
      </c>
      <c r="L141" s="130">
        <f>IF(OR($C$5&gt;0,$C$5&lt;0),K141*(1+$C$5),K141*(1+'drop down lists'!$B$5))</f>
        <v>0</v>
      </c>
      <c r="M141" s="130">
        <f>IF(OR($C$5&gt;0,$C$5&lt;0),L141*(1+$C$5),L141*(1+'drop down lists'!$B$5))</f>
        <v>0</v>
      </c>
      <c r="N141" s="130">
        <f>IF(OR($C$5&gt;0,$C$5&lt;0),M141*(1+$C$5),M141*(1+'drop down lists'!$B$5))</f>
        <v>0</v>
      </c>
      <c r="O141" s="130">
        <f>IF(OR($C$5&gt;0,$C$5&lt;0),N141*(1+$C$5),N141*(1+'drop down lists'!$B$5))</f>
        <v>0</v>
      </c>
      <c r="P141" s="130">
        <f>IF(OR($C$5&gt;0,$C$5&lt;0),O141*(1+$C$5),O141*(1+'drop down lists'!$B$5))</f>
        <v>0</v>
      </c>
      <c r="Q141" s="130">
        <f>IF(OR($C$5&gt;0,$C$5&lt;0),P141*(1+$C$5),P141*(1+'drop down lists'!$B$5))</f>
        <v>0</v>
      </c>
      <c r="R141" s="130">
        <f>IF(OR($C$5&gt;0,$C$5&lt;0),Q141*(1+$C$5),Q141*(1+'drop down lists'!$B$5))</f>
        <v>0</v>
      </c>
      <c r="S141" s="130">
        <f>IF(OR($C$5&gt;0,$C$5&lt;0),R141*(1+$C$5),R141*(1+'drop down lists'!$B$5))</f>
        <v>0</v>
      </c>
      <c r="T141" s="130">
        <f>IF(OR($C$5&gt;0,$C$5&lt;0),S141*(1+$C$5),S141*(1+'drop down lists'!$B$5))</f>
        <v>0</v>
      </c>
      <c r="U141" s="130">
        <f>IF(OR($C$5&gt;0,$C$5&lt;0),T141*(1+$C$5),T141*(1+'drop down lists'!$B$5))</f>
        <v>0</v>
      </c>
      <c r="V141" s="130">
        <f>IF(OR($C$5&gt;0,$C$5&lt;0),U141*(1+$C$5),U141*(1+'drop down lists'!$B$5))</f>
        <v>0</v>
      </c>
      <c r="W141" s="130">
        <f>IF(OR($C$5&gt;0,$C$5&lt;0),V141*(1+$C$5),V141*(1+'drop down lists'!$B$5))</f>
        <v>0</v>
      </c>
      <c r="X141" s="130">
        <f>IF(OR($C$5&gt;0,$C$5&lt;0),W141*(1+$C$5),W141*(1+'drop down lists'!$B$5))</f>
        <v>0</v>
      </c>
      <c r="Y141" s="130">
        <f>IF(OR($C$5&gt;0,$C$5&lt;0),X141*(1+$C$5),X141*(1+'drop down lists'!$B$5))</f>
        <v>0</v>
      </c>
      <c r="Z141" s="131">
        <f>IF(OR($C$5&gt;0,$C$5&lt;0),Y141*(1+$C$5),Y141*(1+'drop down lists'!$B$5))</f>
        <v>0</v>
      </c>
    </row>
    <row r="142" spans="2:26" x14ac:dyDescent="0.25">
      <c r="B142" s="60" t="s">
        <v>168</v>
      </c>
      <c r="C142" s="61">
        <f>'raw sector data'!H135</f>
        <v>0</v>
      </c>
      <c r="D142" s="130">
        <f>IF(OR($C$5&gt;0,$C$5&lt;0),C142*(1+$C$5),C142*(1+'drop down lists'!$B$5))</f>
        <v>0</v>
      </c>
      <c r="E142" s="130">
        <f>IF(OR($C$5&gt;0,$C$5&lt;0),D142*(1+$C$5),D142*(1+'drop down lists'!$B$5))</f>
        <v>0</v>
      </c>
      <c r="F142" s="130">
        <f>IF(OR($C$5&gt;0,$C$5&lt;0),E142*(1+$C$5),E142*(1+'drop down lists'!$B$5))</f>
        <v>0</v>
      </c>
      <c r="G142" s="130">
        <f>IF(OR($C$5&gt;0,$C$5&lt;0),F142*(1+$C$5),F142*(1+'drop down lists'!$B$5))</f>
        <v>0</v>
      </c>
      <c r="H142" s="130">
        <f>IF(OR($C$5&gt;0,$C$5&lt;0),G142*(1+$C$5),G142*(1+'drop down lists'!$B$5))</f>
        <v>0</v>
      </c>
      <c r="I142" s="130">
        <f>IF(OR($C$5&gt;0,$C$5&lt;0),H142*(1+$C$5),H142*(1+'drop down lists'!$B$5))</f>
        <v>0</v>
      </c>
      <c r="J142" s="130">
        <f>IF(OR($C$5&gt;0,$C$5&lt;0),I142*(1+$C$5),I142*(1+'drop down lists'!$B$5))</f>
        <v>0</v>
      </c>
      <c r="K142" s="131">
        <f>IF(OR($C$5&gt;0,$C$5&lt;0),J142*(1+$C$5),J142*(1+'drop down lists'!$B$5))</f>
        <v>0</v>
      </c>
      <c r="L142" s="130">
        <f>IF(OR($C$5&gt;0,$C$5&lt;0),K142*(1+$C$5),K142*(1+'drop down lists'!$B$5))</f>
        <v>0</v>
      </c>
      <c r="M142" s="130">
        <f>IF(OR($C$5&gt;0,$C$5&lt;0),L142*(1+$C$5),L142*(1+'drop down lists'!$B$5))</f>
        <v>0</v>
      </c>
      <c r="N142" s="130">
        <f>IF(OR($C$5&gt;0,$C$5&lt;0),M142*(1+$C$5),M142*(1+'drop down lists'!$B$5))</f>
        <v>0</v>
      </c>
      <c r="O142" s="130">
        <f>IF(OR($C$5&gt;0,$C$5&lt;0),N142*(1+$C$5),N142*(1+'drop down lists'!$B$5))</f>
        <v>0</v>
      </c>
      <c r="P142" s="130">
        <f>IF(OR($C$5&gt;0,$C$5&lt;0),O142*(1+$C$5),O142*(1+'drop down lists'!$B$5))</f>
        <v>0</v>
      </c>
      <c r="Q142" s="130">
        <f>IF(OR($C$5&gt;0,$C$5&lt;0),P142*(1+$C$5),P142*(1+'drop down lists'!$B$5))</f>
        <v>0</v>
      </c>
      <c r="R142" s="130">
        <f>IF(OR($C$5&gt;0,$C$5&lt;0),Q142*(1+$C$5),Q142*(1+'drop down lists'!$B$5))</f>
        <v>0</v>
      </c>
      <c r="S142" s="130">
        <f>IF(OR($C$5&gt;0,$C$5&lt;0),R142*(1+$C$5),R142*(1+'drop down lists'!$B$5))</f>
        <v>0</v>
      </c>
      <c r="T142" s="130">
        <f>IF(OR($C$5&gt;0,$C$5&lt;0),S142*(1+$C$5),S142*(1+'drop down lists'!$B$5))</f>
        <v>0</v>
      </c>
      <c r="U142" s="130">
        <f>IF(OR($C$5&gt;0,$C$5&lt;0),T142*(1+$C$5),T142*(1+'drop down lists'!$B$5))</f>
        <v>0</v>
      </c>
      <c r="V142" s="130">
        <f>IF(OR($C$5&gt;0,$C$5&lt;0),U142*(1+$C$5),U142*(1+'drop down lists'!$B$5))</f>
        <v>0</v>
      </c>
      <c r="W142" s="130">
        <f>IF(OR($C$5&gt;0,$C$5&lt;0),V142*(1+$C$5),V142*(1+'drop down lists'!$B$5))</f>
        <v>0</v>
      </c>
      <c r="X142" s="130">
        <f>IF(OR($C$5&gt;0,$C$5&lt;0),W142*(1+$C$5),W142*(1+'drop down lists'!$B$5))</f>
        <v>0</v>
      </c>
      <c r="Y142" s="130">
        <f>IF(OR($C$5&gt;0,$C$5&lt;0),X142*(1+$C$5),X142*(1+'drop down lists'!$B$5))</f>
        <v>0</v>
      </c>
      <c r="Z142" s="131">
        <f>IF(OR($C$5&gt;0,$C$5&lt;0),Y142*(1+$C$5),Y142*(1+'drop down lists'!$B$5))</f>
        <v>0</v>
      </c>
    </row>
    <row r="143" spans="2:26" x14ac:dyDescent="0.25">
      <c r="B143" s="60" t="s">
        <v>169</v>
      </c>
      <c r="C143" s="61">
        <f>'raw sector data'!H136</f>
        <v>2.496E-2</v>
      </c>
      <c r="D143" s="130">
        <f>IF(OR($C$5&gt;0,$C$5&lt;0),C143*(1+$C$5),C143*(1+'drop down lists'!$B$5))</f>
        <v>2.5267993257689126E-2</v>
      </c>
      <c r="E143" s="130">
        <f>IF(OR($C$5&gt;0,$C$5&lt;0),D143*(1+$C$5),D143*(1+'drop down lists'!$B$5))</f>
        <v>2.557978699000894E-2</v>
      </c>
      <c r="F143" s="130">
        <f>IF(OR($C$5&gt;0,$C$5&lt;0),E143*(1+$C$5),E143*(1+'drop down lists'!$B$5))</f>
        <v>2.5895428092815302E-2</v>
      </c>
      <c r="G143" s="130">
        <f>IF(OR($C$5&gt;0,$C$5&lt;0),F143*(1+$C$5),F143*(1+'drop down lists'!$B$5))</f>
        <v>2.6214964040634239E-2</v>
      </c>
      <c r="H143" s="130">
        <f>IF(OR($C$5&gt;0,$C$5&lt;0),G143*(1+$C$5),G143*(1+'drop down lists'!$B$5))</f>
        <v>2.6538442893802437E-2</v>
      </c>
      <c r="I143" s="130">
        <f>IF(OR($C$5&gt;0,$C$5&lt;0),H143*(1+$C$5),H143*(1+'drop down lists'!$B$5))</f>
        <v>2.6865913305695828E-2</v>
      </c>
      <c r="J143" s="130">
        <f>IF(OR($C$5&gt;0,$C$5&lt;0),I143*(1+$C$5),I143*(1+'drop down lists'!$B$5))</f>
        <v>2.7197424530047386E-2</v>
      </c>
      <c r="K143" s="131">
        <f>IF(OR($C$5&gt;0,$C$5&lt;0),J143*(1+$C$5),J143*(1+'drop down lists'!$B$5))</f>
        <v>2.7533026428355215E-2</v>
      </c>
      <c r="L143" s="130">
        <f>IF(OR($C$5&gt;0,$C$5&lt;0),K143*(1+$C$5),K143*(1+'drop down lists'!$B$5))</f>
        <v>2.7872769477382056E-2</v>
      </c>
      <c r="M143" s="130">
        <f>IF(OR($C$5&gt;0,$C$5&lt;0),L143*(1+$C$5),L143*(1+'drop down lists'!$B$5))</f>
        <v>2.8216704776747318E-2</v>
      </c>
      <c r="N143" s="130">
        <f>IF(OR($C$5&gt;0,$C$5&lt;0),M143*(1+$C$5),M143*(1+'drop down lists'!$B$5))</f>
        <v>2.856488405661281E-2</v>
      </c>
      <c r="O143" s="130">
        <f>IF(OR($C$5&gt;0,$C$5&lt;0),N143*(1+$C$5),N143*(1+'drop down lists'!$B$5))</f>
        <v>2.8917359685463304E-2</v>
      </c>
      <c r="P143" s="130">
        <f>IF(OR($C$5&gt;0,$C$5&lt;0),O143*(1+$C$5),O143*(1+'drop down lists'!$B$5))</f>
        <v>2.9274184677983098E-2</v>
      </c>
      <c r="Q143" s="130">
        <f>IF(OR($C$5&gt;0,$C$5&lt;0),P143*(1+$C$5),P143*(1+'drop down lists'!$B$5))</f>
        <v>2.9635412703029777E-2</v>
      </c>
      <c r="R143" s="130">
        <f>IF(OR($C$5&gt;0,$C$5&lt;0),Q143*(1+$C$5),Q143*(1+'drop down lists'!$B$5))</f>
        <v>3.0001098091706372E-2</v>
      </c>
      <c r="S143" s="130">
        <f>IF(OR($C$5&gt;0,$C$5&lt;0),R143*(1+$C$5),R143*(1+'drop down lists'!$B$5))</f>
        <v>3.0371295845533122E-2</v>
      </c>
      <c r="T143" s="130">
        <f>IF(OR($C$5&gt;0,$C$5&lt;0),S143*(1+$C$5),S143*(1+'drop down lists'!$B$5))</f>
        <v>3.074606164472006E-2</v>
      </c>
      <c r="U143" s="130">
        <f>IF(OR($C$5&gt;0,$C$5&lt;0),T143*(1+$C$5),T143*(1+'drop down lists'!$B$5))</f>
        <v>3.1125451856541697E-2</v>
      </c>
      <c r="V143" s="130">
        <f>IF(OR($C$5&gt;0,$C$5&lt;0),U143*(1+$C$5),U143*(1+'drop down lists'!$B$5))</f>
        <v>3.1509523543815025E-2</v>
      </c>
      <c r="W143" s="130">
        <f>IF(OR($C$5&gt;0,$C$5&lt;0),V143*(1+$C$5),V143*(1+'drop down lists'!$B$5))</f>
        <v>3.1898334473482164E-2</v>
      </c>
      <c r="X143" s="130">
        <f>IF(OR($C$5&gt;0,$C$5&lt;0),W143*(1+$C$5),W143*(1+'drop down lists'!$B$5))</f>
        <v>3.2291943125298872E-2</v>
      </c>
      <c r="Y143" s="130">
        <f>IF(OR($C$5&gt;0,$C$5&lt;0),X143*(1+$C$5),X143*(1+'drop down lists'!$B$5))</f>
        <v>3.2690408700630315E-2</v>
      </c>
      <c r="Z143" s="131">
        <f>IF(OR($C$5&gt;0,$C$5&lt;0),Y143*(1+$C$5),Y143*(1+'drop down lists'!$B$5))</f>
        <v>3.309379113135532E-2</v>
      </c>
    </row>
    <row r="144" spans="2:26" x14ac:dyDescent="0.25">
      <c r="B144" s="60" t="s">
        <v>170</v>
      </c>
      <c r="C144" s="61">
        <f>'raw sector data'!H137</f>
        <v>0.66665696266701202</v>
      </c>
      <c r="D144" s="130">
        <f>IF(OR($C$5&gt;0,$C$5&lt;0),C144*(1+$C$5),C144*(1+'drop down lists'!$B$5))</f>
        <v>0.67488315856817194</v>
      </c>
      <c r="E144" s="130">
        <f>IF(OR($C$5&gt;0,$C$5&lt;0),D144*(1+$C$5),D144*(1+'drop down lists'!$B$5))</f>
        <v>0.68321086139537301</v>
      </c>
      <c r="F144" s="130">
        <f>IF(OR($C$5&gt;0,$C$5&lt;0),E144*(1+$C$5),E144*(1+'drop down lists'!$B$5))</f>
        <v>0.69164132369063558</v>
      </c>
      <c r="G144" s="130">
        <f>IF(OR($C$5&gt;0,$C$5&lt;0),F144*(1+$C$5),F144*(1+'drop down lists'!$B$5))</f>
        <v>0.70017581345168922</v>
      </c>
      <c r="H144" s="130">
        <f>IF(OR($C$5&gt;0,$C$5&lt;0),G144*(1+$C$5),G144*(1+'drop down lists'!$B$5))</f>
        <v>0.70881561432268758</v>
      </c>
      <c r="I144" s="130">
        <f>IF(OR($C$5&gt;0,$C$5&lt;0),H144*(1+$C$5),H144*(1+'drop down lists'!$B$5))</f>
        <v>0.71756202578727746</v>
      </c>
      <c r="J144" s="130">
        <f>IF(OR($C$5&gt;0,$C$5&lt;0),I144*(1+$C$5),I144*(1+'drop down lists'!$B$5))</f>
        <v>0.72641636336404958</v>
      </c>
      <c r="K144" s="131">
        <f>IF(OR($C$5&gt;0,$C$5&lt;0),J144*(1+$C$5),J144*(1+'drop down lists'!$B$5))</f>
        <v>0.73537995880440143</v>
      </c>
      <c r="L144" s="130">
        <f>IF(OR($C$5&gt;0,$C$5&lt;0),K144*(1+$C$5),K144*(1+'drop down lists'!$B$5))</f>
        <v>0.7444541602928415</v>
      </c>
      <c r="M144" s="130">
        <f>IF(OR($C$5&gt;0,$C$5&lt;0),L144*(1+$C$5),L144*(1+'drop down lists'!$B$5))</f>
        <v>0.75364033264976515</v>
      </c>
      <c r="N144" s="130">
        <f>IF(OR($C$5&gt;0,$C$5&lt;0),M144*(1+$C$5),M144*(1+'drop down lists'!$B$5))</f>
        <v>0.76293985753673299</v>
      </c>
      <c r="O144" s="130">
        <f>IF(OR($C$5&gt;0,$C$5&lt;0),N144*(1+$C$5),N144*(1+'drop down lists'!$B$5))</f>
        <v>0.77235413366428174</v>
      </c>
      <c r="P144" s="130">
        <f>IF(OR($C$5&gt;0,$C$5&lt;0),O144*(1+$C$5),O144*(1+'drop down lists'!$B$5))</f>
        <v>0.78188457700229952</v>
      </c>
      <c r="Q144" s="130">
        <f>IF(OR($C$5&gt;0,$C$5&lt;0),P144*(1+$C$5),P144*(1+'drop down lists'!$B$5))</f>
        <v>0.79153262099299759</v>
      </c>
      <c r="R144" s="130">
        <f>IF(OR($C$5&gt;0,$C$5&lt;0),Q144*(1+$C$5),Q144*(1+'drop down lists'!$B$5))</f>
        <v>0.80129971676650902</v>
      </c>
      <c r="S144" s="130">
        <f>IF(OR($C$5&gt;0,$C$5&lt;0),R144*(1+$C$5),R144*(1+'drop down lists'!$B$5))</f>
        <v>0.81118733335914894</v>
      </c>
      <c r="T144" s="130">
        <f>IF(OR($C$5&gt;0,$C$5&lt;0),S144*(1+$C$5),S144*(1+'drop down lists'!$B$5))</f>
        <v>0.82119695793436687</v>
      </c>
      <c r="U144" s="130">
        <f>IF(OR($C$5&gt;0,$C$5&lt;0),T144*(1+$C$5),T144*(1+'drop down lists'!$B$5))</f>
        <v>0.83133009600642638</v>
      </c>
      <c r="V144" s="130">
        <f>IF(OR($C$5&gt;0,$C$5&lt;0),U144*(1+$C$5),U144*(1+'drop down lists'!$B$5))</f>
        <v>0.84158827166684436</v>
      </c>
      <c r="W144" s="130">
        <f>IF(OR($C$5&gt;0,$C$5&lt;0),V144*(1+$C$5),V144*(1+'drop down lists'!$B$5))</f>
        <v>0.85197302781362449</v>
      </c>
      <c r="X144" s="130">
        <f>IF(OR($C$5&gt;0,$C$5&lt;0),W144*(1+$C$5),W144*(1+'drop down lists'!$B$5))</f>
        <v>0.86248592638331945</v>
      </c>
      <c r="Y144" s="130">
        <f>IF(OR($C$5&gt;0,$C$5&lt;0),X144*(1+$C$5),X144*(1+'drop down lists'!$B$5))</f>
        <v>0.87312854858595657</v>
      </c>
      <c r="Z144" s="131">
        <f>IF(OR($C$5&gt;0,$C$5&lt;0),Y144*(1+$C$5),Y144*(1+'drop down lists'!$B$5))</f>
        <v>0.88390249514286234</v>
      </c>
    </row>
    <row r="145" spans="2:26" x14ac:dyDescent="0.25">
      <c r="B145" s="60" t="s">
        <v>171</v>
      </c>
      <c r="C145" s="61">
        <f>'raw sector data'!H138</f>
        <v>0</v>
      </c>
      <c r="D145" s="130">
        <f>IF(OR($C$5&gt;0,$C$5&lt;0),C145*(1+$C$5),C145*(1+'drop down lists'!$B$5))</f>
        <v>0</v>
      </c>
      <c r="E145" s="130">
        <f>IF(OR($C$5&gt;0,$C$5&lt;0),D145*(1+$C$5),D145*(1+'drop down lists'!$B$5))</f>
        <v>0</v>
      </c>
      <c r="F145" s="130">
        <f>IF(OR($C$5&gt;0,$C$5&lt;0),E145*(1+$C$5),E145*(1+'drop down lists'!$B$5))</f>
        <v>0</v>
      </c>
      <c r="G145" s="130">
        <f>IF(OR($C$5&gt;0,$C$5&lt;0),F145*(1+$C$5),F145*(1+'drop down lists'!$B$5))</f>
        <v>0</v>
      </c>
      <c r="H145" s="130">
        <f>IF(OR($C$5&gt;0,$C$5&lt;0),G145*(1+$C$5),G145*(1+'drop down lists'!$B$5))</f>
        <v>0</v>
      </c>
      <c r="I145" s="130">
        <f>IF(OR($C$5&gt;0,$C$5&lt;0),H145*(1+$C$5),H145*(1+'drop down lists'!$B$5))</f>
        <v>0</v>
      </c>
      <c r="J145" s="130">
        <f>IF(OR($C$5&gt;0,$C$5&lt;0),I145*(1+$C$5),I145*(1+'drop down lists'!$B$5))</f>
        <v>0</v>
      </c>
      <c r="K145" s="131">
        <f>IF(OR($C$5&gt;0,$C$5&lt;0),J145*(1+$C$5),J145*(1+'drop down lists'!$B$5))</f>
        <v>0</v>
      </c>
      <c r="L145" s="130">
        <f>IF(OR($C$5&gt;0,$C$5&lt;0),K145*(1+$C$5),K145*(1+'drop down lists'!$B$5))</f>
        <v>0</v>
      </c>
      <c r="M145" s="130">
        <f>IF(OR($C$5&gt;0,$C$5&lt;0),L145*(1+$C$5),L145*(1+'drop down lists'!$B$5))</f>
        <v>0</v>
      </c>
      <c r="N145" s="130">
        <f>IF(OR($C$5&gt;0,$C$5&lt;0),M145*(1+$C$5),M145*(1+'drop down lists'!$B$5))</f>
        <v>0</v>
      </c>
      <c r="O145" s="130">
        <f>IF(OR($C$5&gt;0,$C$5&lt;0),N145*(1+$C$5),N145*(1+'drop down lists'!$B$5))</f>
        <v>0</v>
      </c>
      <c r="P145" s="130">
        <f>IF(OR($C$5&gt;0,$C$5&lt;0),O145*(1+$C$5),O145*(1+'drop down lists'!$B$5))</f>
        <v>0</v>
      </c>
      <c r="Q145" s="130">
        <f>IF(OR($C$5&gt;0,$C$5&lt;0),P145*(1+$C$5),P145*(1+'drop down lists'!$B$5))</f>
        <v>0</v>
      </c>
      <c r="R145" s="130">
        <f>IF(OR($C$5&gt;0,$C$5&lt;0),Q145*(1+$C$5),Q145*(1+'drop down lists'!$B$5))</f>
        <v>0</v>
      </c>
      <c r="S145" s="130">
        <f>IF(OR($C$5&gt;0,$C$5&lt;0),R145*(1+$C$5),R145*(1+'drop down lists'!$B$5))</f>
        <v>0</v>
      </c>
      <c r="T145" s="130">
        <f>IF(OR($C$5&gt;0,$C$5&lt;0),S145*(1+$C$5),S145*(1+'drop down lists'!$B$5))</f>
        <v>0</v>
      </c>
      <c r="U145" s="130">
        <f>IF(OR($C$5&gt;0,$C$5&lt;0),T145*(1+$C$5),T145*(1+'drop down lists'!$B$5))</f>
        <v>0</v>
      </c>
      <c r="V145" s="130">
        <f>IF(OR($C$5&gt;0,$C$5&lt;0),U145*(1+$C$5),U145*(1+'drop down lists'!$B$5))</f>
        <v>0</v>
      </c>
      <c r="W145" s="130">
        <f>IF(OR($C$5&gt;0,$C$5&lt;0),V145*(1+$C$5),V145*(1+'drop down lists'!$B$5))</f>
        <v>0</v>
      </c>
      <c r="X145" s="130">
        <f>IF(OR($C$5&gt;0,$C$5&lt;0),W145*(1+$C$5),W145*(1+'drop down lists'!$B$5))</f>
        <v>0</v>
      </c>
      <c r="Y145" s="130">
        <f>IF(OR($C$5&gt;0,$C$5&lt;0),X145*(1+$C$5),X145*(1+'drop down lists'!$B$5))</f>
        <v>0</v>
      </c>
      <c r="Z145" s="131">
        <f>IF(OR($C$5&gt;0,$C$5&lt;0),Y145*(1+$C$5),Y145*(1+'drop down lists'!$B$5))</f>
        <v>0</v>
      </c>
    </row>
    <row r="146" spans="2:26" x14ac:dyDescent="0.25">
      <c r="B146" s="65" t="s">
        <v>172</v>
      </c>
      <c r="C146" s="61">
        <f>'raw sector data'!H139</f>
        <v>0</v>
      </c>
      <c r="D146" s="132">
        <f>IF(OR($C$5&gt;0,$C$5&lt;0),C146*(1+$C$5),C146*(1+'drop down lists'!$B$5))</f>
        <v>0</v>
      </c>
      <c r="E146" s="132">
        <f>IF(OR($C$5&gt;0,$C$5&lt;0),D146*(1+$C$5),D146*(1+'drop down lists'!$B$5))</f>
        <v>0</v>
      </c>
      <c r="F146" s="132">
        <f>IF(OR($C$5&gt;0,$C$5&lt;0),E146*(1+$C$5),E146*(1+'drop down lists'!$B$5))</f>
        <v>0</v>
      </c>
      <c r="G146" s="132">
        <f>IF(OR($C$5&gt;0,$C$5&lt;0),F146*(1+$C$5),F146*(1+'drop down lists'!$B$5))</f>
        <v>0</v>
      </c>
      <c r="H146" s="132">
        <f>IF(OR($C$5&gt;0,$C$5&lt;0),G146*(1+$C$5),G146*(1+'drop down lists'!$B$5))</f>
        <v>0</v>
      </c>
      <c r="I146" s="132">
        <f>IF(OR($C$5&gt;0,$C$5&lt;0),H146*(1+$C$5),H146*(1+'drop down lists'!$B$5))</f>
        <v>0</v>
      </c>
      <c r="J146" s="132">
        <f>IF(OR($C$5&gt;0,$C$5&lt;0),I146*(1+$C$5),I146*(1+'drop down lists'!$B$5))</f>
        <v>0</v>
      </c>
      <c r="K146" s="131">
        <f>IF(OR($C$5&gt;0,$C$5&lt;0),J146*(1+$C$5),J146*(1+'drop down lists'!$B$5))</f>
        <v>0</v>
      </c>
      <c r="L146" s="132">
        <f>IF(OR($C$5&gt;0,$C$5&lt;0),K146*(1+$C$5),K146*(1+'drop down lists'!$B$5))</f>
        <v>0</v>
      </c>
      <c r="M146" s="132">
        <f>IF(OR($C$5&gt;0,$C$5&lt;0),L146*(1+$C$5),L146*(1+'drop down lists'!$B$5))</f>
        <v>0</v>
      </c>
      <c r="N146" s="132">
        <f>IF(OR($C$5&gt;0,$C$5&lt;0),M146*(1+$C$5),M146*(1+'drop down lists'!$B$5))</f>
        <v>0</v>
      </c>
      <c r="O146" s="132">
        <f>IF(OR($C$5&gt;0,$C$5&lt;0),N146*(1+$C$5),N146*(1+'drop down lists'!$B$5))</f>
        <v>0</v>
      </c>
      <c r="P146" s="132">
        <f>IF(OR($C$5&gt;0,$C$5&lt;0),O146*(1+$C$5),O146*(1+'drop down lists'!$B$5))</f>
        <v>0</v>
      </c>
      <c r="Q146" s="132">
        <f>IF(OR($C$5&gt;0,$C$5&lt;0),P146*(1+$C$5),P146*(1+'drop down lists'!$B$5))</f>
        <v>0</v>
      </c>
      <c r="R146" s="132">
        <f>IF(OR($C$5&gt;0,$C$5&lt;0),Q146*(1+$C$5),Q146*(1+'drop down lists'!$B$5))</f>
        <v>0</v>
      </c>
      <c r="S146" s="132">
        <f>IF(OR($C$5&gt;0,$C$5&lt;0),R146*(1+$C$5),R146*(1+'drop down lists'!$B$5))</f>
        <v>0</v>
      </c>
      <c r="T146" s="132">
        <f>IF(OR($C$5&gt;0,$C$5&lt;0),S146*(1+$C$5),S146*(1+'drop down lists'!$B$5))</f>
        <v>0</v>
      </c>
      <c r="U146" s="132">
        <f>IF(OR($C$5&gt;0,$C$5&lt;0),T146*(1+$C$5),T146*(1+'drop down lists'!$B$5))</f>
        <v>0</v>
      </c>
      <c r="V146" s="132">
        <f>IF(OR($C$5&gt;0,$C$5&lt;0),U146*(1+$C$5),U146*(1+'drop down lists'!$B$5))</f>
        <v>0</v>
      </c>
      <c r="W146" s="132">
        <f>IF(OR($C$5&gt;0,$C$5&lt;0),V146*(1+$C$5),V146*(1+'drop down lists'!$B$5))</f>
        <v>0</v>
      </c>
      <c r="X146" s="132">
        <f>IF(OR($C$5&gt;0,$C$5&lt;0),W146*(1+$C$5),W146*(1+'drop down lists'!$B$5))</f>
        <v>0</v>
      </c>
      <c r="Y146" s="132">
        <f>IF(OR($C$5&gt;0,$C$5&lt;0),X146*(1+$C$5),X146*(1+'drop down lists'!$B$5))</f>
        <v>0</v>
      </c>
      <c r="Z146" s="131">
        <f>IF(OR($C$5&gt;0,$C$5&lt;0),Y146*(1+$C$5),Y146*(1+'drop down lists'!$B$5))</f>
        <v>0</v>
      </c>
    </row>
    <row r="147" spans="2:26" x14ac:dyDescent="0.25">
      <c r="B147" s="65" t="s">
        <v>173</v>
      </c>
      <c r="C147" s="61">
        <f>'raw sector data'!H140</f>
        <v>0</v>
      </c>
      <c r="D147" s="132">
        <f>IF(OR($C$5&gt;0,$C$5&lt;0),C147*(1+$C$5),C147*(1+'drop down lists'!$B$5))</f>
        <v>0</v>
      </c>
      <c r="E147" s="132">
        <f>IF(OR($C$5&gt;0,$C$5&lt;0),D147*(1+$C$5),D147*(1+'drop down lists'!$B$5))</f>
        <v>0</v>
      </c>
      <c r="F147" s="132">
        <f>IF(OR($C$5&gt;0,$C$5&lt;0),E147*(1+$C$5),E147*(1+'drop down lists'!$B$5))</f>
        <v>0</v>
      </c>
      <c r="G147" s="132">
        <f>IF(OR($C$5&gt;0,$C$5&lt;0),F147*(1+$C$5),F147*(1+'drop down lists'!$B$5))</f>
        <v>0</v>
      </c>
      <c r="H147" s="132">
        <f>IF(OR($C$5&gt;0,$C$5&lt;0),G147*(1+$C$5),G147*(1+'drop down lists'!$B$5))</f>
        <v>0</v>
      </c>
      <c r="I147" s="132">
        <f>IF(OR($C$5&gt;0,$C$5&lt;0),H147*(1+$C$5),H147*(1+'drop down lists'!$B$5))</f>
        <v>0</v>
      </c>
      <c r="J147" s="132">
        <f>IF(OR($C$5&gt;0,$C$5&lt;0),I147*(1+$C$5),I147*(1+'drop down lists'!$B$5))</f>
        <v>0</v>
      </c>
      <c r="K147" s="131">
        <f>IF(OR($C$5&gt;0,$C$5&lt;0),J147*(1+$C$5),J147*(1+'drop down lists'!$B$5))</f>
        <v>0</v>
      </c>
      <c r="L147" s="132">
        <f>IF(OR($C$5&gt;0,$C$5&lt;0),K147*(1+$C$5),K147*(1+'drop down lists'!$B$5))</f>
        <v>0</v>
      </c>
      <c r="M147" s="132">
        <f>IF(OR($C$5&gt;0,$C$5&lt;0),L147*(1+$C$5),L147*(1+'drop down lists'!$B$5))</f>
        <v>0</v>
      </c>
      <c r="N147" s="132">
        <f>IF(OR($C$5&gt;0,$C$5&lt;0),M147*(1+$C$5),M147*(1+'drop down lists'!$B$5))</f>
        <v>0</v>
      </c>
      <c r="O147" s="132">
        <f>IF(OR($C$5&gt;0,$C$5&lt;0),N147*(1+$C$5),N147*(1+'drop down lists'!$B$5))</f>
        <v>0</v>
      </c>
      <c r="P147" s="132">
        <f>IF(OR($C$5&gt;0,$C$5&lt;0),O147*(1+$C$5),O147*(1+'drop down lists'!$B$5))</f>
        <v>0</v>
      </c>
      <c r="Q147" s="132">
        <f>IF(OR($C$5&gt;0,$C$5&lt;0),P147*(1+$C$5),P147*(1+'drop down lists'!$B$5))</f>
        <v>0</v>
      </c>
      <c r="R147" s="132">
        <f>IF(OR($C$5&gt;0,$C$5&lt;0),Q147*(1+$C$5),Q147*(1+'drop down lists'!$B$5))</f>
        <v>0</v>
      </c>
      <c r="S147" s="132">
        <f>IF(OR($C$5&gt;0,$C$5&lt;0),R147*(1+$C$5),R147*(1+'drop down lists'!$B$5))</f>
        <v>0</v>
      </c>
      <c r="T147" s="132">
        <f>IF(OR($C$5&gt;0,$C$5&lt;0),S147*(1+$C$5),S147*(1+'drop down lists'!$B$5))</f>
        <v>0</v>
      </c>
      <c r="U147" s="132">
        <f>IF(OR($C$5&gt;0,$C$5&lt;0),T147*(1+$C$5),T147*(1+'drop down lists'!$B$5))</f>
        <v>0</v>
      </c>
      <c r="V147" s="132">
        <f>IF(OR($C$5&gt;0,$C$5&lt;0),U147*(1+$C$5),U147*(1+'drop down lists'!$B$5))</f>
        <v>0</v>
      </c>
      <c r="W147" s="132">
        <f>IF(OR($C$5&gt;0,$C$5&lt;0),V147*(1+$C$5),V147*(1+'drop down lists'!$B$5))</f>
        <v>0</v>
      </c>
      <c r="X147" s="132">
        <f>IF(OR($C$5&gt;0,$C$5&lt;0),W147*(1+$C$5),W147*(1+'drop down lists'!$B$5))</f>
        <v>0</v>
      </c>
      <c r="Y147" s="132">
        <f>IF(OR($C$5&gt;0,$C$5&lt;0),X147*(1+$C$5),X147*(1+'drop down lists'!$B$5))</f>
        <v>0</v>
      </c>
      <c r="Z147" s="131">
        <f>IF(OR($C$5&gt;0,$C$5&lt;0),Y147*(1+$C$5),Y147*(1+'drop down lists'!$B$5))</f>
        <v>0</v>
      </c>
    </row>
    <row r="148" spans="2:26" x14ac:dyDescent="0.25">
      <c r="B148" s="65" t="s">
        <v>174</v>
      </c>
      <c r="C148" s="61">
        <f>'raw sector data'!H141</f>
        <v>0</v>
      </c>
      <c r="D148" s="132">
        <f>IF(OR($C$5&gt;0,$C$5&lt;0),C148*(1+$C$5),C148*(1+'drop down lists'!$B$5))</f>
        <v>0</v>
      </c>
      <c r="E148" s="132">
        <f>IF(OR($C$5&gt;0,$C$5&lt;0),D148*(1+$C$5),D148*(1+'drop down lists'!$B$5))</f>
        <v>0</v>
      </c>
      <c r="F148" s="132">
        <f>IF(OR($C$5&gt;0,$C$5&lt;0),E148*(1+$C$5),E148*(1+'drop down lists'!$B$5))</f>
        <v>0</v>
      </c>
      <c r="G148" s="132">
        <f>IF(OR($C$5&gt;0,$C$5&lt;0),F148*(1+$C$5),F148*(1+'drop down lists'!$B$5))</f>
        <v>0</v>
      </c>
      <c r="H148" s="132">
        <f>IF(OR($C$5&gt;0,$C$5&lt;0),G148*(1+$C$5),G148*(1+'drop down lists'!$B$5))</f>
        <v>0</v>
      </c>
      <c r="I148" s="132">
        <f>IF(OR($C$5&gt;0,$C$5&lt;0),H148*(1+$C$5),H148*(1+'drop down lists'!$B$5))</f>
        <v>0</v>
      </c>
      <c r="J148" s="132">
        <f>IF(OR($C$5&gt;0,$C$5&lt;0),I148*(1+$C$5),I148*(1+'drop down lists'!$B$5))</f>
        <v>0</v>
      </c>
      <c r="K148" s="131">
        <f>IF(OR($C$5&gt;0,$C$5&lt;0),J148*(1+$C$5),J148*(1+'drop down lists'!$B$5))</f>
        <v>0</v>
      </c>
      <c r="L148" s="132">
        <f>IF(OR($C$5&gt;0,$C$5&lt;0),K148*(1+$C$5),K148*(1+'drop down lists'!$B$5))</f>
        <v>0</v>
      </c>
      <c r="M148" s="132">
        <f>IF(OR($C$5&gt;0,$C$5&lt;0),L148*(1+$C$5),L148*(1+'drop down lists'!$B$5))</f>
        <v>0</v>
      </c>
      <c r="N148" s="132">
        <f>IF(OR($C$5&gt;0,$C$5&lt;0),M148*(1+$C$5),M148*(1+'drop down lists'!$B$5))</f>
        <v>0</v>
      </c>
      <c r="O148" s="132">
        <f>IF(OR($C$5&gt;0,$C$5&lt;0),N148*(1+$C$5),N148*(1+'drop down lists'!$B$5))</f>
        <v>0</v>
      </c>
      <c r="P148" s="132">
        <f>IF(OR($C$5&gt;0,$C$5&lt;0),O148*(1+$C$5),O148*(1+'drop down lists'!$B$5))</f>
        <v>0</v>
      </c>
      <c r="Q148" s="132">
        <f>IF(OR($C$5&gt;0,$C$5&lt;0),P148*(1+$C$5),P148*(1+'drop down lists'!$B$5))</f>
        <v>0</v>
      </c>
      <c r="R148" s="132">
        <f>IF(OR($C$5&gt;0,$C$5&lt;0),Q148*(1+$C$5),Q148*(1+'drop down lists'!$B$5))</f>
        <v>0</v>
      </c>
      <c r="S148" s="132">
        <f>IF(OR($C$5&gt;0,$C$5&lt;0),R148*(1+$C$5),R148*(1+'drop down lists'!$B$5))</f>
        <v>0</v>
      </c>
      <c r="T148" s="132">
        <f>IF(OR($C$5&gt;0,$C$5&lt;0),S148*(1+$C$5),S148*(1+'drop down lists'!$B$5))</f>
        <v>0</v>
      </c>
      <c r="U148" s="132">
        <f>IF(OR($C$5&gt;0,$C$5&lt;0),T148*(1+$C$5),T148*(1+'drop down lists'!$B$5))</f>
        <v>0</v>
      </c>
      <c r="V148" s="132">
        <f>IF(OR($C$5&gt;0,$C$5&lt;0),U148*(1+$C$5),U148*(1+'drop down lists'!$B$5))</f>
        <v>0</v>
      </c>
      <c r="W148" s="132">
        <f>IF(OR($C$5&gt;0,$C$5&lt;0),V148*(1+$C$5),V148*(1+'drop down lists'!$B$5))</f>
        <v>0</v>
      </c>
      <c r="X148" s="132">
        <f>IF(OR($C$5&gt;0,$C$5&lt;0),W148*(1+$C$5),W148*(1+'drop down lists'!$B$5))</f>
        <v>0</v>
      </c>
      <c r="Y148" s="132">
        <f>IF(OR($C$5&gt;0,$C$5&lt;0),X148*(1+$C$5),X148*(1+'drop down lists'!$B$5))</f>
        <v>0</v>
      </c>
      <c r="Z148" s="131">
        <f>IF(OR($C$5&gt;0,$C$5&lt;0),Y148*(1+$C$5),Y148*(1+'drop down lists'!$B$5))</f>
        <v>0</v>
      </c>
    </row>
    <row r="149" spans="2:26" x14ac:dyDescent="0.25">
      <c r="B149" s="65" t="s">
        <v>175</v>
      </c>
      <c r="C149" s="61">
        <f>'raw sector data'!H142</f>
        <v>0</v>
      </c>
      <c r="D149" s="132">
        <f>IF(OR($C$5&gt;0,$C$5&lt;0),C149*(1+$C$5),C149*(1+'drop down lists'!$B$5))</f>
        <v>0</v>
      </c>
      <c r="E149" s="132">
        <f>IF(OR($C$5&gt;0,$C$5&lt;0),D149*(1+$C$5),D149*(1+'drop down lists'!$B$5))</f>
        <v>0</v>
      </c>
      <c r="F149" s="132">
        <f>IF(OR($C$5&gt;0,$C$5&lt;0),E149*(1+$C$5),E149*(1+'drop down lists'!$B$5))</f>
        <v>0</v>
      </c>
      <c r="G149" s="132">
        <f>IF(OR($C$5&gt;0,$C$5&lt;0),F149*(1+$C$5),F149*(1+'drop down lists'!$B$5))</f>
        <v>0</v>
      </c>
      <c r="H149" s="132">
        <f>IF(OR($C$5&gt;0,$C$5&lt;0),G149*(1+$C$5),G149*(1+'drop down lists'!$B$5))</f>
        <v>0</v>
      </c>
      <c r="I149" s="132">
        <f>IF(OR($C$5&gt;0,$C$5&lt;0),H149*(1+$C$5),H149*(1+'drop down lists'!$B$5))</f>
        <v>0</v>
      </c>
      <c r="J149" s="132">
        <f>IF(OR($C$5&gt;0,$C$5&lt;0),I149*(1+$C$5),I149*(1+'drop down lists'!$B$5))</f>
        <v>0</v>
      </c>
      <c r="K149" s="131">
        <f>IF(OR($C$5&gt;0,$C$5&lt;0),J149*(1+$C$5),J149*(1+'drop down lists'!$B$5))</f>
        <v>0</v>
      </c>
      <c r="L149" s="132">
        <f>IF(OR($C$5&gt;0,$C$5&lt;0),K149*(1+$C$5),K149*(1+'drop down lists'!$B$5))</f>
        <v>0</v>
      </c>
      <c r="M149" s="132">
        <f>IF(OR($C$5&gt;0,$C$5&lt;0),L149*(1+$C$5),L149*(1+'drop down lists'!$B$5))</f>
        <v>0</v>
      </c>
      <c r="N149" s="132">
        <f>IF(OR($C$5&gt;0,$C$5&lt;0),M149*(1+$C$5),M149*(1+'drop down lists'!$B$5))</f>
        <v>0</v>
      </c>
      <c r="O149" s="132">
        <f>IF(OR($C$5&gt;0,$C$5&lt;0),N149*(1+$C$5),N149*(1+'drop down lists'!$B$5))</f>
        <v>0</v>
      </c>
      <c r="P149" s="132">
        <f>IF(OR($C$5&gt;0,$C$5&lt;0),O149*(1+$C$5),O149*(1+'drop down lists'!$B$5))</f>
        <v>0</v>
      </c>
      <c r="Q149" s="132">
        <f>IF(OR($C$5&gt;0,$C$5&lt;0),P149*(1+$C$5),P149*(1+'drop down lists'!$B$5))</f>
        <v>0</v>
      </c>
      <c r="R149" s="132">
        <f>IF(OR($C$5&gt;0,$C$5&lt;0),Q149*(1+$C$5),Q149*(1+'drop down lists'!$B$5))</f>
        <v>0</v>
      </c>
      <c r="S149" s="132">
        <f>IF(OR($C$5&gt;0,$C$5&lt;0),R149*(1+$C$5),R149*(1+'drop down lists'!$B$5))</f>
        <v>0</v>
      </c>
      <c r="T149" s="132">
        <f>IF(OR($C$5&gt;0,$C$5&lt;0),S149*(1+$C$5),S149*(1+'drop down lists'!$B$5))</f>
        <v>0</v>
      </c>
      <c r="U149" s="132">
        <f>IF(OR($C$5&gt;0,$C$5&lt;0),T149*(1+$C$5),T149*(1+'drop down lists'!$B$5))</f>
        <v>0</v>
      </c>
      <c r="V149" s="132">
        <f>IF(OR($C$5&gt;0,$C$5&lt;0),U149*(1+$C$5),U149*(1+'drop down lists'!$B$5))</f>
        <v>0</v>
      </c>
      <c r="W149" s="132">
        <f>IF(OR($C$5&gt;0,$C$5&lt;0),V149*(1+$C$5),V149*(1+'drop down lists'!$B$5))</f>
        <v>0</v>
      </c>
      <c r="X149" s="132">
        <f>IF(OR($C$5&gt;0,$C$5&lt;0),W149*(1+$C$5),W149*(1+'drop down lists'!$B$5))</f>
        <v>0</v>
      </c>
      <c r="Y149" s="132">
        <f>IF(OR($C$5&gt;0,$C$5&lt;0),X149*(1+$C$5),X149*(1+'drop down lists'!$B$5))</f>
        <v>0</v>
      </c>
      <c r="Z149" s="131">
        <f>IF(OR($C$5&gt;0,$C$5&lt;0),Y149*(1+$C$5),Y149*(1+'drop down lists'!$B$5))</f>
        <v>0</v>
      </c>
    </row>
    <row r="150" spans="2:26" x14ac:dyDescent="0.25">
      <c r="B150" s="65" t="s">
        <v>176</v>
      </c>
      <c r="C150" s="61">
        <f>'raw sector data'!H143</f>
        <v>0</v>
      </c>
      <c r="D150" s="132">
        <f>IF(OR($C$5&gt;0,$C$5&lt;0),C150*(1+$C$5),C150*(1+'drop down lists'!$B$5))</f>
        <v>0</v>
      </c>
      <c r="E150" s="132">
        <f>IF(OR($C$5&gt;0,$C$5&lt;0),D150*(1+$C$5),D150*(1+'drop down lists'!$B$5))</f>
        <v>0</v>
      </c>
      <c r="F150" s="132">
        <f>IF(OR($C$5&gt;0,$C$5&lt;0),E150*(1+$C$5),E150*(1+'drop down lists'!$B$5))</f>
        <v>0</v>
      </c>
      <c r="G150" s="132">
        <f>IF(OR($C$5&gt;0,$C$5&lt;0),F150*(1+$C$5),F150*(1+'drop down lists'!$B$5))</f>
        <v>0</v>
      </c>
      <c r="H150" s="132">
        <f>IF(OR($C$5&gt;0,$C$5&lt;0),G150*(1+$C$5),G150*(1+'drop down lists'!$B$5))</f>
        <v>0</v>
      </c>
      <c r="I150" s="132">
        <f>IF(OR($C$5&gt;0,$C$5&lt;0),H150*(1+$C$5),H150*(1+'drop down lists'!$B$5))</f>
        <v>0</v>
      </c>
      <c r="J150" s="132">
        <f>IF(OR($C$5&gt;0,$C$5&lt;0),I150*(1+$C$5),I150*(1+'drop down lists'!$B$5))</f>
        <v>0</v>
      </c>
      <c r="K150" s="131">
        <f>IF(OR($C$5&gt;0,$C$5&lt;0),J150*(1+$C$5),J150*(1+'drop down lists'!$B$5))</f>
        <v>0</v>
      </c>
      <c r="L150" s="132">
        <f>IF(OR($C$5&gt;0,$C$5&lt;0),K150*(1+$C$5),K150*(1+'drop down lists'!$B$5))</f>
        <v>0</v>
      </c>
      <c r="M150" s="132">
        <f>IF(OR($C$5&gt;0,$C$5&lt;0),L150*(1+$C$5),L150*(1+'drop down lists'!$B$5))</f>
        <v>0</v>
      </c>
      <c r="N150" s="132">
        <f>IF(OR($C$5&gt;0,$C$5&lt;0),M150*(1+$C$5),M150*(1+'drop down lists'!$B$5))</f>
        <v>0</v>
      </c>
      <c r="O150" s="132">
        <f>IF(OR($C$5&gt;0,$C$5&lt;0),N150*(1+$C$5),N150*(1+'drop down lists'!$B$5))</f>
        <v>0</v>
      </c>
      <c r="P150" s="132">
        <f>IF(OR($C$5&gt;0,$C$5&lt;0),O150*(1+$C$5),O150*(1+'drop down lists'!$B$5))</f>
        <v>0</v>
      </c>
      <c r="Q150" s="132">
        <f>IF(OR($C$5&gt;0,$C$5&lt;0),P150*(1+$C$5),P150*(1+'drop down lists'!$B$5))</f>
        <v>0</v>
      </c>
      <c r="R150" s="132">
        <f>IF(OR($C$5&gt;0,$C$5&lt;0),Q150*(1+$C$5),Q150*(1+'drop down lists'!$B$5))</f>
        <v>0</v>
      </c>
      <c r="S150" s="132">
        <f>IF(OR($C$5&gt;0,$C$5&lt;0),R150*(1+$C$5),R150*(1+'drop down lists'!$B$5))</f>
        <v>0</v>
      </c>
      <c r="T150" s="132">
        <f>IF(OR($C$5&gt;0,$C$5&lt;0),S150*(1+$C$5),S150*(1+'drop down lists'!$B$5))</f>
        <v>0</v>
      </c>
      <c r="U150" s="132">
        <f>IF(OR($C$5&gt;0,$C$5&lt;0),T150*(1+$C$5),T150*(1+'drop down lists'!$B$5))</f>
        <v>0</v>
      </c>
      <c r="V150" s="132">
        <f>IF(OR($C$5&gt;0,$C$5&lt;0),U150*(1+$C$5),U150*(1+'drop down lists'!$B$5))</f>
        <v>0</v>
      </c>
      <c r="W150" s="132">
        <f>IF(OR($C$5&gt;0,$C$5&lt;0),V150*(1+$C$5),V150*(1+'drop down lists'!$B$5))</f>
        <v>0</v>
      </c>
      <c r="X150" s="132">
        <f>IF(OR($C$5&gt;0,$C$5&lt;0),W150*(1+$C$5),W150*(1+'drop down lists'!$B$5))</f>
        <v>0</v>
      </c>
      <c r="Y150" s="132">
        <f>IF(OR($C$5&gt;0,$C$5&lt;0),X150*(1+$C$5),X150*(1+'drop down lists'!$B$5))</f>
        <v>0</v>
      </c>
      <c r="Z150" s="131">
        <f>IF(OR($C$5&gt;0,$C$5&lt;0),Y150*(1+$C$5),Y150*(1+'drop down lists'!$B$5))</f>
        <v>0</v>
      </c>
    </row>
    <row r="151" spans="2:26" x14ac:dyDescent="0.25">
      <c r="B151" s="65" t="s">
        <v>177</v>
      </c>
      <c r="C151" s="61">
        <f>'raw sector data'!H144</f>
        <v>0</v>
      </c>
      <c r="D151" s="132">
        <f>IF(OR($C$5&gt;0,$C$5&lt;0),C151*(1+$C$5),C151*(1+'drop down lists'!$B$5))</f>
        <v>0</v>
      </c>
      <c r="E151" s="132">
        <f>IF(OR($C$5&gt;0,$C$5&lt;0),D151*(1+$C$5),D151*(1+'drop down lists'!$B$5))</f>
        <v>0</v>
      </c>
      <c r="F151" s="132">
        <f>IF(OR($C$5&gt;0,$C$5&lt;0),E151*(1+$C$5),E151*(1+'drop down lists'!$B$5))</f>
        <v>0</v>
      </c>
      <c r="G151" s="132">
        <f>IF(OR($C$5&gt;0,$C$5&lt;0),F151*(1+$C$5),F151*(1+'drop down lists'!$B$5))</f>
        <v>0</v>
      </c>
      <c r="H151" s="132">
        <f>IF(OR($C$5&gt;0,$C$5&lt;0),G151*(1+$C$5),G151*(1+'drop down lists'!$B$5))</f>
        <v>0</v>
      </c>
      <c r="I151" s="132">
        <f>IF(OR($C$5&gt;0,$C$5&lt;0),H151*(1+$C$5),H151*(1+'drop down lists'!$B$5))</f>
        <v>0</v>
      </c>
      <c r="J151" s="132">
        <f>IF(OR($C$5&gt;0,$C$5&lt;0),I151*(1+$C$5),I151*(1+'drop down lists'!$B$5))</f>
        <v>0</v>
      </c>
      <c r="K151" s="131">
        <f>IF(OR($C$5&gt;0,$C$5&lt;0),J151*(1+$C$5),J151*(1+'drop down lists'!$B$5))</f>
        <v>0</v>
      </c>
      <c r="L151" s="132">
        <f>IF(OR($C$5&gt;0,$C$5&lt;0),K151*(1+$C$5),K151*(1+'drop down lists'!$B$5))</f>
        <v>0</v>
      </c>
      <c r="M151" s="132">
        <f>IF(OR($C$5&gt;0,$C$5&lt;0),L151*(1+$C$5),L151*(1+'drop down lists'!$B$5))</f>
        <v>0</v>
      </c>
      <c r="N151" s="132">
        <f>IF(OR($C$5&gt;0,$C$5&lt;0),M151*(1+$C$5),M151*(1+'drop down lists'!$B$5))</f>
        <v>0</v>
      </c>
      <c r="O151" s="132">
        <f>IF(OR($C$5&gt;0,$C$5&lt;0),N151*(1+$C$5),N151*(1+'drop down lists'!$B$5))</f>
        <v>0</v>
      </c>
      <c r="P151" s="132">
        <f>IF(OR($C$5&gt;0,$C$5&lt;0),O151*(1+$C$5),O151*(1+'drop down lists'!$B$5))</f>
        <v>0</v>
      </c>
      <c r="Q151" s="132">
        <f>IF(OR($C$5&gt;0,$C$5&lt;0),P151*(1+$C$5),P151*(1+'drop down lists'!$B$5))</f>
        <v>0</v>
      </c>
      <c r="R151" s="132">
        <f>IF(OR($C$5&gt;0,$C$5&lt;0),Q151*(1+$C$5),Q151*(1+'drop down lists'!$B$5))</f>
        <v>0</v>
      </c>
      <c r="S151" s="132">
        <f>IF(OR($C$5&gt;0,$C$5&lt;0),R151*(1+$C$5),R151*(1+'drop down lists'!$B$5))</f>
        <v>0</v>
      </c>
      <c r="T151" s="132">
        <f>IF(OR($C$5&gt;0,$C$5&lt;0),S151*(1+$C$5),S151*(1+'drop down lists'!$B$5))</f>
        <v>0</v>
      </c>
      <c r="U151" s="132">
        <f>IF(OR($C$5&gt;0,$C$5&lt;0),T151*(1+$C$5),T151*(1+'drop down lists'!$B$5))</f>
        <v>0</v>
      </c>
      <c r="V151" s="132">
        <f>IF(OR($C$5&gt;0,$C$5&lt;0),U151*(1+$C$5),U151*(1+'drop down lists'!$B$5))</f>
        <v>0</v>
      </c>
      <c r="W151" s="132">
        <f>IF(OR($C$5&gt;0,$C$5&lt;0),V151*(1+$C$5),V151*(1+'drop down lists'!$B$5))</f>
        <v>0</v>
      </c>
      <c r="X151" s="132">
        <f>IF(OR($C$5&gt;0,$C$5&lt;0),W151*(1+$C$5),W151*(1+'drop down lists'!$B$5))</f>
        <v>0</v>
      </c>
      <c r="Y151" s="132">
        <f>IF(OR($C$5&gt;0,$C$5&lt;0),X151*(1+$C$5),X151*(1+'drop down lists'!$B$5))</f>
        <v>0</v>
      </c>
      <c r="Z151" s="131">
        <f>IF(OR($C$5&gt;0,$C$5&lt;0),Y151*(1+$C$5),Y151*(1+'drop down lists'!$B$5))</f>
        <v>0</v>
      </c>
    </row>
    <row r="152" spans="2:26" x14ac:dyDescent="0.25">
      <c r="B152" s="65" t="s">
        <v>178</v>
      </c>
      <c r="C152" s="61">
        <f>'raw sector data'!H145</f>
        <v>0</v>
      </c>
      <c r="D152" s="132">
        <f>IF(OR($C$5&gt;0,$C$5&lt;0),C152*(1+$C$5),C152*(1+'drop down lists'!$B$5))</f>
        <v>0</v>
      </c>
      <c r="E152" s="132">
        <f>IF(OR($C$5&gt;0,$C$5&lt;0),D152*(1+$C$5),D152*(1+'drop down lists'!$B$5))</f>
        <v>0</v>
      </c>
      <c r="F152" s="132">
        <f>IF(OR($C$5&gt;0,$C$5&lt;0),E152*(1+$C$5),E152*(1+'drop down lists'!$B$5))</f>
        <v>0</v>
      </c>
      <c r="G152" s="132">
        <f>IF(OR($C$5&gt;0,$C$5&lt;0),F152*(1+$C$5),F152*(1+'drop down lists'!$B$5))</f>
        <v>0</v>
      </c>
      <c r="H152" s="132">
        <f>IF(OR($C$5&gt;0,$C$5&lt;0),G152*(1+$C$5),G152*(1+'drop down lists'!$B$5))</f>
        <v>0</v>
      </c>
      <c r="I152" s="132">
        <f>IF(OR($C$5&gt;0,$C$5&lt;0),H152*(1+$C$5),H152*(1+'drop down lists'!$B$5))</f>
        <v>0</v>
      </c>
      <c r="J152" s="132">
        <f>IF(OR($C$5&gt;0,$C$5&lt;0),I152*(1+$C$5),I152*(1+'drop down lists'!$B$5))</f>
        <v>0</v>
      </c>
      <c r="K152" s="131">
        <f>IF(OR($C$5&gt;0,$C$5&lt;0),J152*(1+$C$5),J152*(1+'drop down lists'!$B$5))</f>
        <v>0</v>
      </c>
      <c r="L152" s="132">
        <f>IF(OR($C$5&gt;0,$C$5&lt;0),K152*(1+$C$5),K152*(1+'drop down lists'!$B$5))</f>
        <v>0</v>
      </c>
      <c r="M152" s="132">
        <f>IF(OR($C$5&gt;0,$C$5&lt;0),L152*(1+$C$5),L152*(1+'drop down lists'!$B$5))</f>
        <v>0</v>
      </c>
      <c r="N152" s="132">
        <f>IF(OR($C$5&gt;0,$C$5&lt;0),M152*(1+$C$5),M152*(1+'drop down lists'!$B$5))</f>
        <v>0</v>
      </c>
      <c r="O152" s="132">
        <f>IF(OR($C$5&gt;0,$C$5&lt;0),N152*(1+$C$5),N152*(1+'drop down lists'!$B$5))</f>
        <v>0</v>
      </c>
      <c r="P152" s="132">
        <f>IF(OR($C$5&gt;0,$C$5&lt;0),O152*(1+$C$5),O152*(1+'drop down lists'!$B$5))</f>
        <v>0</v>
      </c>
      <c r="Q152" s="132">
        <f>IF(OR($C$5&gt;0,$C$5&lt;0),P152*(1+$C$5),P152*(1+'drop down lists'!$B$5))</f>
        <v>0</v>
      </c>
      <c r="R152" s="132">
        <f>IF(OR($C$5&gt;0,$C$5&lt;0),Q152*(1+$C$5),Q152*(1+'drop down lists'!$B$5))</f>
        <v>0</v>
      </c>
      <c r="S152" s="132">
        <f>IF(OR($C$5&gt;0,$C$5&lt;0),R152*(1+$C$5),R152*(1+'drop down lists'!$B$5))</f>
        <v>0</v>
      </c>
      <c r="T152" s="132">
        <f>IF(OR($C$5&gt;0,$C$5&lt;0),S152*(1+$C$5),S152*(1+'drop down lists'!$B$5))</f>
        <v>0</v>
      </c>
      <c r="U152" s="132">
        <f>IF(OR($C$5&gt;0,$C$5&lt;0),T152*(1+$C$5),T152*(1+'drop down lists'!$B$5))</f>
        <v>0</v>
      </c>
      <c r="V152" s="132">
        <f>IF(OR($C$5&gt;0,$C$5&lt;0),U152*(1+$C$5),U152*(1+'drop down lists'!$B$5))</f>
        <v>0</v>
      </c>
      <c r="W152" s="132">
        <f>IF(OR($C$5&gt;0,$C$5&lt;0),V152*(1+$C$5),V152*(1+'drop down lists'!$B$5))</f>
        <v>0</v>
      </c>
      <c r="X152" s="132">
        <f>IF(OR($C$5&gt;0,$C$5&lt;0),W152*(1+$C$5),W152*(1+'drop down lists'!$B$5))</f>
        <v>0</v>
      </c>
      <c r="Y152" s="132">
        <f>IF(OR($C$5&gt;0,$C$5&lt;0),X152*(1+$C$5),X152*(1+'drop down lists'!$B$5))</f>
        <v>0</v>
      </c>
      <c r="Z152" s="131">
        <f>IF(OR($C$5&gt;0,$C$5&lt;0),Y152*(1+$C$5),Y152*(1+'drop down lists'!$B$5))</f>
        <v>0</v>
      </c>
    </row>
    <row r="153" spans="2:26" x14ac:dyDescent="0.25">
      <c r="B153" s="65" t="s">
        <v>179</v>
      </c>
      <c r="C153" s="61">
        <f>'raw sector data'!H146</f>
        <v>0</v>
      </c>
      <c r="D153" s="132">
        <f>IF(OR($C$5&gt;0,$C$5&lt;0),C153*(1+$C$5),C153*(1+'drop down lists'!$B$5))</f>
        <v>0</v>
      </c>
      <c r="E153" s="132">
        <f>IF(OR($C$5&gt;0,$C$5&lt;0),D153*(1+$C$5),D153*(1+'drop down lists'!$B$5))</f>
        <v>0</v>
      </c>
      <c r="F153" s="132">
        <f>IF(OR($C$5&gt;0,$C$5&lt;0),E153*(1+$C$5),E153*(1+'drop down lists'!$B$5))</f>
        <v>0</v>
      </c>
      <c r="G153" s="132">
        <f>IF(OR($C$5&gt;0,$C$5&lt;0),F153*(1+$C$5),F153*(1+'drop down lists'!$B$5))</f>
        <v>0</v>
      </c>
      <c r="H153" s="132">
        <f>IF(OR($C$5&gt;0,$C$5&lt;0),G153*(1+$C$5),G153*(1+'drop down lists'!$B$5))</f>
        <v>0</v>
      </c>
      <c r="I153" s="132">
        <f>IF(OR($C$5&gt;0,$C$5&lt;0),H153*(1+$C$5),H153*(1+'drop down lists'!$B$5))</f>
        <v>0</v>
      </c>
      <c r="J153" s="132">
        <f>IF(OR($C$5&gt;0,$C$5&lt;0),I153*(1+$C$5),I153*(1+'drop down lists'!$B$5))</f>
        <v>0</v>
      </c>
      <c r="K153" s="131">
        <f>IF(OR($C$5&gt;0,$C$5&lt;0),J153*(1+$C$5),J153*(1+'drop down lists'!$B$5))</f>
        <v>0</v>
      </c>
      <c r="L153" s="132">
        <f>IF(OR($C$5&gt;0,$C$5&lt;0),K153*(1+$C$5),K153*(1+'drop down lists'!$B$5))</f>
        <v>0</v>
      </c>
      <c r="M153" s="132">
        <f>IF(OR($C$5&gt;0,$C$5&lt;0),L153*(1+$C$5),L153*(1+'drop down lists'!$B$5))</f>
        <v>0</v>
      </c>
      <c r="N153" s="132">
        <f>IF(OR($C$5&gt;0,$C$5&lt;0),M153*(1+$C$5),M153*(1+'drop down lists'!$B$5))</f>
        <v>0</v>
      </c>
      <c r="O153" s="132">
        <f>IF(OR($C$5&gt;0,$C$5&lt;0),N153*(1+$C$5),N153*(1+'drop down lists'!$B$5))</f>
        <v>0</v>
      </c>
      <c r="P153" s="132">
        <f>IF(OR($C$5&gt;0,$C$5&lt;0),O153*(1+$C$5),O153*(1+'drop down lists'!$B$5))</f>
        <v>0</v>
      </c>
      <c r="Q153" s="132">
        <f>IF(OR($C$5&gt;0,$C$5&lt;0),P153*(1+$C$5),P153*(1+'drop down lists'!$B$5))</f>
        <v>0</v>
      </c>
      <c r="R153" s="132">
        <f>IF(OR($C$5&gt;0,$C$5&lt;0),Q153*(1+$C$5),Q153*(1+'drop down lists'!$B$5))</f>
        <v>0</v>
      </c>
      <c r="S153" s="132">
        <f>IF(OR($C$5&gt;0,$C$5&lt;0),R153*(1+$C$5),R153*(1+'drop down lists'!$B$5))</f>
        <v>0</v>
      </c>
      <c r="T153" s="132">
        <f>IF(OR($C$5&gt;0,$C$5&lt;0),S153*(1+$C$5),S153*(1+'drop down lists'!$B$5))</f>
        <v>0</v>
      </c>
      <c r="U153" s="132">
        <f>IF(OR($C$5&gt;0,$C$5&lt;0),T153*(1+$C$5),T153*(1+'drop down lists'!$B$5))</f>
        <v>0</v>
      </c>
      <c r="V153" s="132">
        <f>IF(OR($C$5&gt;0,$C$5&lt;0),U153*(1+$C$5),U153*(1+'drop down lists'!$B$5))</f>
        <v>0</v>
      </c>
      <c r="W153" s="132">
        <f>IF(OR($C$5&gt;0,$C$5&lt;0),V153*(1+$C$5),V153*(1+'drop down lists'!$B$5))</f>
        <v>0</v>
      </c>
      <c r="X153" s="132">
        <f>IF(OR($C$5&gt;0,$C$5&lt;0),W153*(1+$C$5),W153*(1+'drop down lists'!$B$5))</f>
        <v>0</v>
      </c>
      <c r="Y153" s="132">
        <f>IF(OR($C$5&gt;0,$C$5&lt;0),X153*(1+$C$5),X153*(1+'drop down lists'!$B$5))</f>
        <v>0</v>
      </c>
      <c r="Z153" s="131">
        <f>IF(OR($C$5&gt;0,$C$5&lt;0),Y153*(1+$C$5),Y153*(1+'drop down lists'!$B$5))</f>
        <v>0</v>
      </c>
    </row>
    <row r="154" spans="2:26" x14ac:dyDescent="0.25">
      <c r="B154" s="65" t="s">
        <v>180</v>
      </c>
      <c r="C154" s="61">
        <f>'raw sector data'!H147</f>
        <v>0</v>
      </c>
      <c r="D154" s="132">
        <f>IF(OR($C$5&gt;0,$C$5&lt;0),C154*(1+$C$5),C154*(1+'drop down lists'!$B$5))</f>
        <v>0</v>
      </c>
      <c r="E154" s="132">
        <f>IF(OR($C$5&gt;0,$C$5&lt;0),D154*(1+$C$5),D154*(1+'drop down lists'!$B$5))</f>
        <v>0</v>
      </c>
      <c r="F154" s="132">
        <f>IF(OR($C$5&gt;0,$C$5&lt;0),E154*(1+$C$5),E154*(1+'drop down lists'!$B$5))</f>
        <v>0</v>
      </c>
      <c r="G154" s="132">
        <f>IF(OR($C$5&gt;0,$C$5&lt;0),F154*(1+$C$5),F154*(1+'drop down lists'!$B$5))</f>
        <v>0</v>
      </c>
      <c r="H154" s="132">
        <f>IF(OR($C$5&gt;0,$C$5&lt;0),G154*(1+$C$5),G154*(1+'drop down lists'!$B$5))</f>
        <v>0</v>
      </c>
      <c r="I154" s="132">
        <f>IF(OR($C$5&gt;0,$C$5&lt;0),H154*(1+$C$5),H154*(1+'drop down lists'!$B$5))</f>
        <v>0</v>
      </c>
      <c r="J154" s="132">
        <f>IF(OR($C$5&gt;0,$C$5&lt;0),I154*(1+$C$5),I154*(1+'drop down lists'!$B$5))</f>
        <v>0</v>
      </c>
      <c r="K154" s="131">
        <f>IF(OR($C$5&gt;0,$C$5&lt;0),J154*(1+$C$5),J154*(1+'drop down lists'!$B$5))</f>
        <v>0</v>
      </c>
      <c r="L154" s="132">
        <f>IF(OR($C$5&gt;0,$C$5&lt;0),K154*(1+$C$5),K154*(1+'drop down lists'!$B$5))</f>
        <v>0</v>
      </c>
      <c r="M154" s="132">
        <f>IF(OR($C$5&gt;0,$C$5&lt;0),L154*(1+$C$5),L154*(1+'drop down lists'!$B$5))</f>
        <v>0</v>
      </c>
      <c r="N154" s="132">
        <f>IF(OR($C$5&gt;0,$C$5&lt;0),M154*(1+$C$5),M154*(1+'drop down lists'!$B$5))</f>
        <v>0</v>
      </c>
      <c r="O154" s="132">
        <f>IF(OR($C$5&gt;0,$C$5&lt;0),N154*(1+$C$5),N154*(1+'drop down lists'!$B$5))</f>
        <v>0</v>
      </c>
      <c r="P154" s="132">
        <f>IF(OR($C$5&gt;0,$C$5&lt;0),O154*(1+$C$5),O154*(1+'drop down lists'!$B$5))</f>
        <v>0</v>
      </c>
      <c r="Q154" s="132">
        <f>IF(OR($C$5&gt;0,$C$5&lt;0),P154*(1+$C$5),P154*(1+'drop down lists'!$B$5))</f>
        <v>0</v>
      </c>
      <c r="R154" s="132">
        <f>IF(OR($C$5&gt;0,$C$5&lt;0),Q154*(1+$C$5),Q154*(1+'drop down lists'!$B$5))</f>
        <v>0</v>
      </c>
      <c r="S154" s="132">
        <f>IF(OR($C$5&gt;0,$C$5&lt;0),R154*(1+$C$5),R154*(1+'drop down lists'!$B$5))</f>
        <v>0</v>
      </c>
      <c r="T154" s="132">
        <f>IF(OR($C$5&gt;0,$C$5&lt;0),S154*(1+$C$5),S154*(1+'drop down lists'!$B$5))</f>
        <v>0</v>
      </c>
      <c r="U154" s="132">
        <f>IF(OR($C$5&gt;0,$C$5&lt;0),T154*(1+$C$5),T154*(1+'drop down lists'!$B$5))</f>
        <v>0</v>
      </c>
      <c r="V154" s="132">
        <f>IF(OR($C$5&gt;0,$C$5&lt;0),U154*(1+$C$5),U154*(1+'drop down lists'!$B$5))</f>
        <v>0</v>
      </c>
      <c r="W154" s="132">
        <f>IF(OR($C$5&gt;0,$C$5&lt;0),V154*(1+$C$5),V154*(1+'drop down lists'!$B$5))</f>
        <v>0</v>
      </c>
      <c r="X154" s="132">
        <f>IF(OR($C$5&gt;0,$C$5&lt;0),W154*(1+$C$5),W154*(1+'drop down lists'!$B$5))</f>
        <v>0</v>
      </c>
      <c r="Y154" s="132">
        <f>IF(OR($C$5&gt;0,$C$5&lt;0),X154*(1+$C$5),X154*(1+'drop down lists'!$B$5))</f>
        <v>0</v>
      </c>
      <c r="Z154" s="131">
        <f>IF(OR($C$5&gt;0,$C$5&lt;0),Y154*(1+$C$5),Y154*(1+'drop down lists'!$B$5))</f>
        <v>0</v>
      </c>
    </row>
    <row r="155" spans="2:26" x14ac:dyDescent="0.25">
      <c r="B155" s="65" t="s">
        <v>181</v>
      </c>
      <c r="C155" s="61">
        <f>'raw sector data'!H148</f>
        <v>0</v>
      </c>
      <c r="D155" s="132">
        <f>IF(OR($C$5&gt;0,$C$5&lt;0),C155*(1+$C$5),C155*(1+'drop down lists'!$B$5))</f>
        <v>0</v>
      </c>
      <c r="E155" s="132">
        <f>IF(OR($C$5&gt;0,$C$5&lt;0),D155*(1+$C$5),D155*(1+'drop down lists'!$B$5))</f>
        <v>0</v>
      </c>
      <c r="F155" s="132">
        <f>IF(OR($C$5&gt;0,$C$5&lt;0),E155*(1+$C$5),E155*(1+'drop down lists'!$B$5))</f>
        <v>0</v>
      </c>
      <c r="G155" s="132">
        <f>IF(OR($C$5&gt;0,$C$5&lt;0),F155*(1+$C$5),F155*(1+'drop down lists'!$B$5))</f>
        <v>0</v>
      </c>
      <c r="H155" s="132">
        <f>IF(OR($C$5&gt;0,$C$5&lt;0),G155*(1+$C$5),G155*(1+'drop down lists'!$B$5))</f>
        <v>0</v>
      </c>
      <c r="I155" s="132">
        <f>IF(OR($C$5&gt;0,$C$5&lt;0),H155*(1+$C$5),H155*(1+'drop down lists'!$B$5))</f>
        <v>0</v>
      </c>
      <c r="J155" s="132">
        <f>IF(OR($C$5&gt;0,$C$5&lt;0),I155*(1+$C$5),I155*(1+'drop down lists'!$B$5))</f>
        <v>0</v>
      </c>
      <c r="K155" s="131">
        <f>IF(OR($C$5&gt;0,$C$5&lt;0),J155*(1+$C$5),J155*(1+'drop down lists'!$B$5))</f>
        <v>0</v>
      </c>
      <c r="L155" s="132">
        <f>IF(OR($C$5&gt;0,$C$5&lt;0),K155*(1+$C$5),K155*(1+'drop down lists'!$B$5))</f>
        <v>0</v>
      </c>
      <c r="M155" s="132">
        <f>IF(OR($C$5&gt;0,$C$5&lt;0),L155*(1+$C$5),L155*(1+'drop down lists'!$B$5))</f>
        <v>0</v>
      </c>
      <c r="N155" s="132">
        <f>IF(OR($C$5&gt;0,$C$5&lt;0),M155*(1+$C$5),M155*(1+'drop down lists'!$B$5))</f>
        <v>0</v>
      </c>
      <c r="O155" s="132">
        <f>IF(OR($C$5&gt;0,$C$5&lt;0),N155*(1+$C$5),N155*(1+'drop down lists'!$B$5))</f>
        <v>0</v>
      </c>
      <c r="P155" s="132">
        <f>IF(OR($C$5&gt;0,$C$5&lt;0),O155*(1+$C$5),O155*(1+'drop down lists'!$B$5))</f>
        <v>0</v>
      </c>
      <c r="Q155" s="132">
        <f>IF(OR($C$5&gt;0,$C$5&lt;0),P155*(1+$C$5),P155*(1+'drop down lists'!$B$5))</f>
        <v>0</v>
      </c>
      <c r="R155" s="132">
        <f>IF(OR($C$5&gt;0,$C$5&lt;0),Q155*(1+$C$5),Q155*(1+'drop down lists'!$B$5))</f>
        <v>0</v>
      </c>
      <c r="S155" s="132">
        <f>IF(OR($C$5&gt;0,$C$5&lt;0),R155*(1+$C$5),R155*(1+'drop down lists'!$B$5))</f>
        <v>0</v>
      </c>
      <c r="T155" s="132">
        <f>IF(OR($C$5&gt;0,$C$5&lt;0),S155*(1+$C$5),S155*(1+'drop down lists'!$B$5))</f>
        <v>0</v>
      </c>
      <c r="U155" s="132">
        <f>IF(OR($C$5&gt;0,$C$5&lt;0),T155*(1+$C$5),T155*(1+'drop down lists'!$B$5))</f>
        <v>0</v>
      </c>
      <c r="V155" s="132">
        <f>IF(OR($C$5&gt;0,$C$5&lt;0),U155*(1+$C$5),U155*(1+'drop down lists'!$B$5))</f>
        <v>0</v>
      </c>
      <c r="W155" s="132">
        <f>IF(OR($C$5&gt;0,$C$5&lt;0),V155*(1+$C$5),V155*(1+'drop down lists'!$B$5))</f>
        <v>0</v>
      </c>
      <c r="X155" s="132">
        <f>IF(OR($C$5&gt;0,$C$5&lt;0),W155*(1+$C$5),W155*(1+'drop down lists'!$B$5))</f>
        <v>0</v>
      </c>
      <c r="Y155" s="132">
        <f>IF(OR($C$5&gt;0,$C$5&lt;0),X155*(1+$C$5),X155*(1+'drop down lists'!$B$5))</f>
        <v>0</v>
      </c>
      <c r="Z155" s="131">
        <f>IF(OR($C$5&gt;0,$C$5&lt;0),Y155*(1+$C$5),Y155*(1+'drop down lists'!$B$5))</f>
        <v>0</v>
      </c>
    </row>
    <row r="156" spans="2:26" x14ac:dyDescent="0.25">
      <c r="B156" s="65" t="s">
        <v>182</v>
      </c>
      <c r="C156" s="61">
        <f>'raw sector data'!H149</f>
        <v>0</v>
      </c>
      <c r="D156" s="132">
        <f>IF(OR($C$5&gt;0,$C$5&lt;0),C156*(1+$C$5),C156*(1+'drop down lists'!$B$5))</f>
        <v>0</v>
      </c>
      <c r="E156" s="132">
        <f>IF(OR($C$5&gt;0,$C$5&lt;0),D156*(1+$C$5),D156*(1+'drop down lists'!$B$5))</f>
        <v>0</v>
      </c>
      <c r="F156" s="132">
        <f>IF(OR($C$5&gt;0,$C$5&lt;0),E156*(1+$C$5),E156*(1+'drop down lists'!$B$5))</f>
        <v>0</v>
      </c>
      <c r="G156" s="132">
        <f>IF(OR($C$5&gt;0,$C$5&lt;0),F156*(1+$C$5),F156*(1+'drop down lists'!$B$5))</f>
        <v>0</v>
      </c>
      <c r="H156" s="132">
        <f>IF(OR($C$5&gt;0,$C$5&lt;0),G156*(1+$C$5),G156*(1+'drop down lists'!$B$5))</f>
        <v>0</v>
      </c>
      <c r="I156" s="132">
        <f>IF(OR($C$5&gt;0,$C$5&lt;0),H156*(1+$C$5),H156*(1+'drop down lists'!$B$5))</f>
        <v>0</v>
      </c>
      <c r="J156" s="132">
        <f>IF(OR($C$5&gt;0,$C$5&lt;0),I156*(1+$C$5),I156*(1+'drop down lists'!$B$5))</f>
        <v>0</v>
      </c>
      <c r="K156" s="131">
        <f>IF(OR($C$5&gt;0,$C$5&lt;0),J156*(1+$C$5),J156*(1+'drop down lists'!$B$5))</f>
        <v>0</v>
      </c>
      <c r="L156" s="132">
        <f>IF(OR($C$5&gt;0,$C$5&lt;0),K156*(1+$C$5),K156*(1+'drop down lists'!$B$5))</f>
        <v>0</v>
      </c>
      <c r="M156" s="132">
        <f>IF(OR($C$5&gt;0,$C$5&lt;0),L156*(1+$C$5),L156*(1+'drop down lists'!$B$5))</f>
        <v>0</v>
      </c>
      <c r="N156" s="132">
        <f>IF(OR($C$5&gt;0,$C$5&lt;0),M156*(1+$C$5),M156*(1+'drop down lists'!$B$5))</f>
        <v>0</v>
      </c>
      <c r="O156" s="132">
        <f>IF(OR($C$5&gt;0,$C$5&lt;0),N156*(1+$C$5),N156*(1+'drop down lists'!$B$5))</f>
        <v>0</v>
      </c>
      <c r="P156" s="132">
        <f>IF(OR($C$5&gt;0,$C$5&lt;0),O156*(1+$C$5),O156*(1+'drop down lists'!$B$5))</f>
        <v>0</v>
      </c>
      <c r="Q156" s="132">
        <f>IF(OR($C$5&gt;0,$C$5&lt;0),P156*(1+$C$5),P156*(1+'drop down lists'!$B$5))</f>
        <v>0</v>
      </c>
      <c r="R156" s="132">
        <f>IF(OR($C$5&gt;0,$C$5&lt;0),Q156*(1+$C$5),Q156*(1+'drop down lists'!$B$5))</f>
        <v>0</v>
      </c>
      <c r="S156" s="132">
        <f>IF(OR($C$5&gt;0,$C$5&lt;0),R156*(1+$C$5),R156*(1+'drop down lists'!$B$5))</f>
        <v>0</v>
      </c>
      <c r="T156" s="132">
        <f>IF(OR($C$5&gt;0,$C$5&lt;0),S156*(1+$C$5),S156*(1+'drop down lists'!$B$5))</f>
        <v>0</v>
      </c>
      <c r="U156" s="132">
        <f>IF(OR($C$5&gt;0,$C$5&lt;0),T156*(1+$C$5),T156*(1+'drop down lists'!$B$5))</f>
        <v>0</v>
      </c>
      <c r="V156" s="132">
        <f>IF(OR($C$5&gt;0,$C$5&lt;0),U156*(1+$C$5),U156*(1+'drop down lists'!$B$5))</f>
        <v>0</v>
      </c>
      <c r="W156" s="132">
        <f>IF(OR($C$5&gt;0,$C$5&lt;0),V156*(1+$C$5),V156*(1+'drop down lists'!$B$5))</f>
        <v>0</v>
      </c>
      <c r="X156" s="132">
        <f>IF(OR($C$5&gt;0,$C$5&lt;0),W156*(1+$C$5),W156*(1+'drop down lists'!$B$5))</f>
        <v>0</v>
      </c>
      <c r="Y156" s="132">
        <f>IF(OR($C$5&gt;0,$C$5&lt;0),X156*(1+$C$5),X156*(1+'drop down lists'!$B$5))</f>
        <v>0</v>
      </c>
      <c r="Z156" s="131">
        <f>IF(OR($C$5&gt;0,$C$5&lt;0),Y156*(1+$C$5),Y156*(1+'drop down lists'!$B$5))</f>
        <v>0</v>
      </c>
    </row>
    <row r="157" spans="2:26" x14ac:dyDescent="0.25">
      <c r="B157" s="65" t="s">
        <v>183</v>
      </c>
      <c r="C157" s="61">
        <f>'raw sector data'!H150</f>
        <v>0</v>
      </c>
      <c r="D157" s="132">
        <f>IF(OR($C$5&gt;0,$C$5&lt;0),C157*(1+$C$5),C157*(1+'drop down lists'!$B$5))</f>
        <v>0</v>
      </c>
      <c r="E157" s="132">
        <f>IF(OR($C$5&gt;0,$C$5&lt;0),D157*(1+$C$5),D157*(1+'drop down lists'!$B$5))</f>
        <v>0</v>
      </c>
      <c r="F157" s="132">
        <f>IF(OR($C$5&gt;0,$C$5&lt;0),E157*(1+$C$5),E157*(1+'drop down lists'!$B$5))</f>
        <v>0</v>
      </c>
      <c r="G157" s="132">
        <f>IF(OR($C$5&gt;0,$C$5&lt;0),F157*(1+$C$5),F157*(1+'drop down lists'!$B$5))</f>
        <v>0</v>
      </c>
      <c r="H157" s="132">
        <f>IF(OR($C$5&gt;0,$C$5&lt;0),G157*(1+$C$5),G157*(1+'drop down lists'!$B$5))</f>
        <v>0</v>
      </c>
      <c r="I157" s="132">
        <f>IF(OR($C$5&gt;0,$C$5&lt;0),H157*(1+$C$5),H157*(1+'drop down lists'!$B$5))</f>
        <v>0</v>
      </c>
      <c r="J157" s="132">
        <f>IF(OR($C$5&gt;0,$C$5&lt;0),I157*(1+$C$5),I157*(1+'drop down lists'!$B$5))</f>
        <v>0</v>
      </c>
      <c r="K157" s="131">
        <f>IF(OR($C$5&gt;0,$C$5&lt;0),J157*(1+$C$5),J157*(1+'drop down lists'!$B$5))</f>
        <v>0</v>
      </c>
      <c r="L157" s="132">
        <f>IF(OR($C$5&gt;0,$C$5&lt;0),K157*(1+$C$5),K157*(1+'drop down lists'!$B$5))</f>
        <v>0</v>
      </c>
      <c r="M157" s="132">
        <f>IF(OR($C$5&gt;0,$C$5&lt;0),L157*(1+$C$5),L157*(1+'drop down lists'!$B$5))</f>
        <v>0</v>
      </c>
      <c r="N157" s="132">
        <f>IF(OR($C$5&gt;0,$C$5&lt;0),M157*(1+$C$5),M157*(1+'drop down lists'!$B$5))</f>
        <v>0</v>
      </c>
      <c r="O157" s="132">
        <f>IF(OR($C$5&gt;0,$C$5&lt;0),N157*(1+$C$5),N157*(1+'drop down lists'!$B$5))</f>
        <v>0</v>
      </c>
      <c r="P157" s="132">
        <f>IF(OR($C$5&gt;0,$C$5&lt;0),O157*(1+$C$5),O157*(1+'drop down lists'!$B$5))</f>
        <v>0</v>
      </c>
      <c r="Q157" s="132">
        <f>IF(OR($C$5&gt;0,$C$5&lt;0),P157*(1+$C$5),P157*(1+'drop down lists'!$B$5))</f>
        <v>0</v>
      </c>
      <c r="R157" s="132">
        <f>IF(OR($C$5&gt;0,$C$5&lt;0),Q157*(1+$C$5),Q157*(1+'drop down lists'!$B$5))</f>
        <v>0</v>
      </c>
      <c r="S157" s="132">
        <f>IF(OR($C$5&gt;0,$C$5&lt;0),R157*(1+$C$5),R157*(1+'drop down lists'!$B$5))</f>
        <v>0</v>
      </c>
      <c r="T157" s="132">
        <f>IF(OR($C$5&gt;0,$C$5&lt;0),S157*(1+$C$5),S157*(1+'drop down lists'!$B$5))</f>
        <v>0</v>
      </c>
      <c r="U157" s="132">
        <f>IF(OR($C$5&gt;0,$C$5&lt;0),T157*(1+$C$5),T157*(1+'drop down lists'!$B$5))</f>
        <v>0</v>
      </c>
      <c r="V157" s="132">
        <f>IF(OR($C$5&gt;0,$C$5&lt;0),U157*(1+$C$5),U157*(1+'drop down lists'!$B$5))</f>
        <v>0</v>
      </c>
      <c r="W157" s="132">
        <f>IF(OR($C$5&gt;0,$C$5&lt;0),V157*(1+$C$5),V157*(1+'drop down lists'!$B$5))</f>
        <v>0</v>
      </c>
      <c r="X157" s="132">
        <f>IF(OR($C$5&gt;0,$C$5&lt;0),W157*(1+$C$5),W157*(1+'drop down lists'!$B$5))</f>
        <v>0</v>
      </c>
      <c r="Y157" s="132">
        <f>IF(OR($C$5&gt;0,$C$5&lt;0),X157*(1+$C$5),X157*(1+'drop down lists'!$B$5))</f>
        <v>0</v>
      </c>
      <c r="Z157" s="131">
        <f>IF(OR($C$5&gt;0,$C$5&lt;0),Y157*(1+$C$5),Y157*(1+'drop down lists'!$B$5))</f>
        <v>0</v>
      </c>
    </row>
    <row r="158" spans="2:26" x14ac:dyDescent="0.25">
      <c r="B158" s="65" t="s">
        <v>184</v>
      </c>
      <c r="C158" s="61">
        <f>'raw sector data'!H151</f>
        <v>0</v>
      </c>
      <c r="D158" s="132">
        <f>IF(OR($C$5&gt;0,$C$5&lt;0),C158*(1+$C$5),C158*(1+'drop down lists'!$B$5))</f>
        <v>0</v>
      </c>
      <c r="E158" s="132">
        <f>IF(OR($C$5&gt;0,$C$5&lt;0),D158*(1+$C$5),D158*(1+'drop down lists'!$B$5))</f>
        <v>0</v>
      </c>
      <c r="F158" s="132">
        <f>IF(OR($C$5&gt;0,$C$5&lt;0),E158*(1+$C$5),E158*(1+'drop down lists'!$B$5))</f>
        <v>0</v>
      </c>
      <c r="G158" s="132">
        <f>IF(OR($C$5&gt;0,$C$5&lt;0),F158*(1+$C$5),F158*(1+'drop down lists'!$B$5))</f>
        <v>0</v>
      </c>
      <c r="H158" s="132">
        <f>IF(OR($C$5&gt;0,$C$5&lt;0),G158*(1+$C$5),G158*(1+'drop down lists'!$B$5))</f>
        <v>0</v>
      </c>
      <c r="I158" s="132">
        <f>IF(OR($C$5&gt;0,$C$5&lt;0),H158*(1+$C$5),H158*(1+'drop down lists'!$B$5))</f>
        <v>0</v>
      </c>
      <c r="J158" s="132">
        <f>IF(OR($C$5&gt;0,$C$5&lt;0),I158*(1+$C$5),I158*(1+'drop down lists'!$B$5))</f>
        <v>0</v>
      </c>
      <c r="K158" s="131">
        <f>IF(OR($C$5&gt;0,$C$5&lt;0),J158*(1+$C$5),J158*(1+'drop down lists'!$B$5))</f>
        <v>0</v>
      </c>
      <c r="L158" s="132">
        <f>IF(OR($C$5&gt;0,$C$5&lt;0),K158*(1+$C$5),K158*(1+'drop down lists'!$B$5))</f>
        <v>0</v>
      </c>
      <c r="M158" s="132">
        <f>IF(OR($C$5&gt;0,$C$5&lt;0),L158*(1+$C$5),L158*(1+'drop down lists'!$B$5))</f>
        <v>0</v>
      </c>
      <c r="N158" s="132">
        <f>IF(OR($C$5&gt;0,$C$5&lt;0),M158*(1+$C$5),M158*(1+'drop down lists'!$B$5))</f>
        <v>0</v>
      </c>
      <c r="O158" s="132">
        <f>IF(OR($C$5&gt;0,$C$5&lt;0),N158*(1+$C$5),N158*(1+'drop down lists'!$B$5))</f>
        <v>0</v>
      </c>
      <c r="P158" s="132">
        <f>IF(OR($C$5&gt;0,$C$5&lt;0),O158*(1+$C$5),O158*(1+'drop down lists'!$B$5))</f>
        <v>0</v>
      </c>
      <c r="Q158" s="132">
        <f>IF(OR($C$5&gt;0,$C$5&lt;0),P158*(1+$C$5),P158*(1+'drop down lists'!$B$5))</f>
        <v>0</v>
      </c>
      <c r="R158" s="132">
        <f>IF(OR($C$5&gt;0,$C$5&lt;0),Q158*(1+$C$5),Q158*(1+'drop down lists'!$B$5))</f>
        <v>0</v>
      </c>
      <c r="S158" s="132">
        <f>IF(OR($C$5&gt;0,$C$5&lt;0),R158*(1+$C$5),R158*(1+'drop down lists'!$B$5))</f>
        <v>0</v>
      </c>
      <c r="T158" s="132">
        <f>IF(OR($C$5&gt;0,$C$5&lt;0),S158*(1+$C$5),S158*(1+'drop down lists'!$B$5))</f>
        <v>0</v>
      </c>
      <c r="U158" s="132">
        <f>IF(OR($C$5&gt;0,$C$5&lt;0),T158*(1+$C$5),T158*(1+'drop down lists'!$B$5))</f>
        <v>0</v>
      </c>
      <c r="V158" s="132">
        <f>IF(OR($C$5&gt;0,$C$5&lt;0),U158*(1+$C$5),U158*(1+'drop down lists'!$B$5))</f>
        <v>0</v>
      </c>
      <c r="W158" s="132">
        <f>IF(OR($C$5&gt;0,$C$5&lt;0),V158*(1+$C$5),V158*(1+'drop down lists'!$B$5))</f>
        <v>0</v>
      </c>
      <c r="X158" s="132">
        <f>IF(OR($C$5&gt;0,$C$5&lt;0),W158*(1+$C$5),W158*(1+'drop down lists'!$B$5))</f>
        <v>0</v>
      </c>
      <c r="Y158" s="132">
        <f>IF(OR($C$5&gt;0,$C$5&lt;0),X158*(1+$C$5),X158*(1+'drop down lists'!$B$5))</f>
        <v>0</v>
      </c>
      <c r="Z158" s="131">
        <f>IF(OR($C$5&gt;0,$C$5&lt;0),Y158*(1+$C$5),Y158*(1+'drop down lists'!$B$5))</f>
        <v>0</v>
      </c>
    </row>
    <row r="159" spans="2:26" x14ac:dyDescent="0.25">
      <c r="B159" s="65" t="s">
        <v>185</v>
      </c>
      <c r="C159" s="61">
        <f>'raw sector data'!H152</f>
        <v>0</v>
      </c>
      <c r="D159" s="132">
        <f>IF(OR($C$5&gt;0,$C$5&lt;0),C159*(1+$C$5),C159*(1+'drop down lists'!$B$5))</f>
        <v>0</v>
      </c>
      <c r="E159" s="132">
        <f>IF(OR($C$5&gt;0,$C$5&lt;0),D159*(1+$C$5),D159*(1+'drop down lists'!$B$5))</f>
        <v>0</v>
      </c>
      <c r="F159" s="132">
        <f>IF(OR($C$5&gt;0,$C$5&lt;0),E159*(1+$C$5),E159*(1+'drop down lists'!$B$5))</f>
        <v>0</v>
      </c>
      <c r="G159" s="132">
        <f>IF(OR($C$5&gt;0,$C$5&lt;0),F159*(1+$C$5),F159*(1+'drop down lists'!$B$5))</f>
        <v>0</v>
      </c>
      <c r="H159" s="132">
        <f>IF(OR($C$5&gt;0,$C$5&lt;0),G159*(1+$C$5),G159*(1+'drop down lists'!$B$5))</f>
        <v>0</v>
      </c>
      <c r="I159" s="132">
        <f>IF(OR($C$5&gt;0,$C$5&lt;0),H159*(1+$C$5),H159*(1+'drop down lists'!$B$5))</f>
        <v>0</v>
      </c>
      <c r="J159" s="132">
        <f>IF(OR($C$5&gt;0,$C$5&lt;0),I159*(1+$C$5),I159*(1+'drop down lists'!$B$5))</f>
        <v>0</v>
      </c>
      <c r="K159" s="131">
        <f>IF(OR($C$5&gt;0,$C$5&lt;0),J159*(1+$C$5),J159*(1+'drop down lists'!$B$5))</f>
        <v>0</v>
      </c>
      <c r="L159" s="132">
        <f>IF(OR($C$5&gt;0,$C$5&lt;0),K159*(1+$C$5),K159*(1+'drop down lists'!$B$5))</f>
        <v>0</v>
      </c>
      <c r="M159" s="132">
        <f>IF(OR($C$5&gt;0,$C$5&lt;0),L159*(1+$C$5),L159*(1+'drop down lists'!$B$5))</f>
        <v>0</v>
      </c>
      <c r="N159" s="132">
        <f>IF(OR($C$5&gt;0,$C$5&lt;0),M159*(1+$C$5),M159*(1+'drop down lists'!$B$5))</f>
        <v>0</v>
      </c>
      <c r="O159" s="132">
        <f>IF(OR($C$5&gt;0,$C$5&lt;0),N159*(1+$C$5),N159*(1+'drop down lists'!$B$5))</f>
        <v>0</v>
      </c>
      <c r="P159" s="132">
        <f>IF(OR($C$5&gt;0,$C$5&lt;0),O159*(1+$C$5),O159*(1+'drop down lists'!$B$5))</f>
        <v>0</v>
      </c>
      <c r="Q159" s="132">
        <f>IF(OR($C$5&gt;0,$C$5&lt;0),P159*(1+$C$5),P159*(1+'drop down lists'!$B$5))</f>
        <v>0</v>
      </c>
      <c r="R159" s="132">
        <f>IF(OR($C$5&gt;0,$C$5&lt;0),Q159*(1+$C$5),Q159*(1+'drop down lists'!$B$5))</f>
        <v>0</v>
      </c>
      <c r="S159" s="132">
        <f>IF(OR($C$5&gt;0,$C$5&lt;0),R159*(1+$C$5),R159*(1+'drop down lists'!$B$5))</f>
        <v>0</v>
      </c>
      <c r="T159" s="132">
        <f>IF(OR($C$5&gt;0,$C$5&lt;0),S159*(1+$C$5),S159*(1+'drop down lists'!$B$5))</f>
        <v>0</v>
      </c>
      <c r="U159" s="132">
        <f>IF(OR($C$5&gt;0,$C$5&lt;0),T159*(1+$C$5),T159*(1+'drop down lists'!$B$5))</f>
        <v>0</v>
      </c>
      <c r="V159" s="132">
        <f>IF(OR($C$5&gt;0,$C$5&lt;0),U159*(1+$C$5),U159*(1+'drop down lists'!$B$5))</f>
        <v>0</v>
      </c>
      <c r="W159" s="132">
        <f>IF(OR($C$5&gt;0,$C$5&lt;0),V159*(1+$C$5),V159*(1+'drop down lists'!$B$5))</f>
        <v>0</v>
      </c>
      <c r="X159" s="132">
        <f>IF(OR($C$5&gt;0,$C$5&lt;0),W159*(1+$C$5),W159*(1+'drop down lists'!$B$5))</f>
        <v>0</v>
      </c>
      <c r="Y159" s="132">
        <f>IF(OR($C$5&gt;0,$C$5&lt;0),X159*(1+$C$5),X159*(1+'drop down lists'!$B$5))</f>
        <v>0</v>
      </c>
      <c r="Z159" s="131">
        <f>IF(OR($C$5&gt;0,$C$5&lt;0),Y159*(1+$C$5),Y159*(1+'drop down lists'!$B$5))</f>
        <v>0</v>
      </c>
    </row>
    <row r="160" spans="2:26" x14ac:dyDescent="0.25">
      <c r="B160" s="65" t="s">
        <v>186</v>
      </c>
      <c r="C160" s="61">
        <f>'raw sector data'!H153</f>
        <v>0</v>
      </c>
      <c r="D160" s="132">
        <f>IF(OR($C$5&gt;0,$C$5&lt;0),C160*(1+$C$5),C160*(1+'drop down lists'!$B$5))</f>
        <v>0</v>
      </c>
      <c r="E160" s="132">
        <f>IF(OR($C$5&gt;0,$C$5&lt;0),D160*(1+$C$5),D160*(1+'drop down lists'!$B$5))</f>
        <v>0</v>
      </c>
      <c r="F160" s="132">
        <f>IF(OR($C$5&gt;0,$C$5&lt;0),E160*(1+$C$5),E160*(1+'drop down lists'!$B$5))</f>
        <v>0</v>
      </c>
      <c r="G160" s="132">
        <f>IF(OR($C$5&gt;0,$C$5&lt;0),F160*(1+$C$5),F160*(1+'drop down lists'!$B$5))</f>
        <v>0</v>
      </c>
      <c r="H160" s="132">
        <f>IF(OR($C$5&gt;0,$C$5&lt;0),G160*(1+$C$5),G160*(1+'drop down lists'!$B$5))</f>
        <v>0</v>
      </c>
      <c r="I160" s="132">
        <f>IF(OR($C$5&gt;0,$C$5&lt;0),H160*(1+$C$5),H160*(1+'drop down lists'!$B$5))</f>
        <v>0</v>
      </c>
      <c r="J160" s="132">
        <f>IF(OR($C$5&gt;0,$C$5&lt;0),I160*(1+$C$5),I160*(1+'drop down lists'!$B$5))</f>
        <v>0</v>
      </c>
      <c r="K160" s="131">
        <f>IF(OR($C$5&gt;0,$C$5&lt;0),J160*(1+$C$5),J160*(1+'drop down lists'!$B$5))</f>
        <v>0</v>
      </c>
      <c r="L160" s="132">
        <f>IF(OR($C$5&gt;0,$C$5&lt;0),K160*(1+$C$5),K160*(1+'drop down lists'!$B$5))</f>
        <v>0</v>
      </c>
      <c r="M160" s="132">
        <f>IF(OR($C$5&gt;0,$C$5&lt;0),L160*(1+$C$5),L160*(1+'drop down lists'!$B$5))</f>
        <v>0</v>
      </c>
      <c r="N160" s="132">
        <f>IF(OR($C$5&gt;0,$C$5&lt;0),M160*(1+$C$5),M160*(1+'drop down lists'!$B$5))</f>
        <v>0</v>
      </c>
      <c r="O160" s="132">
        <f>IF(OR($C$5&gt;0,$C$5&lt;0),N160*(1+$C$5),N160*(1+'drop down lists'!$B$5))</f>
        <v>0</v>
      </c>
      <c r="P160" s="132">
        <f>IF(OR($C$5&gt;0,$C$5&lt;0),O160*(1+$C$5),O160*(1+'drop down lists'!$B$5))</f>
        <v>0</v>
      </c>
      <c r="Q160" s="132">
        <f>IF(OR($C$5&gt;0,$C$5&lt;0),P160*(1+$C$5),P160*(1+'drop down lists'!$B$5))</f>
        <v>0</v>
      </c>
      <c r="R160" s="132">
        <f>IF(OR($C$5&gt;0,$C$5&lt;0),Q160*(1+$C$5),Q160*(1+'drop down lists'!$B$5))</f>
        <v>0</v>
      </c>
      <c r="S160" s="132">
        <f>IF(OR($C$5&gt;0,$C$5&lt;0),R160*(1+$C$5),R160*(1+'drop down lists'!$B$5))</f>
        <v>0</v>
      </c>
      <c r="T160" s="132">
        <f>IF(OR($C$5&gt;0,$C$5&lt;0),S160*(1+$C$5),S160*(1+'drop down lists'!$B$5))</f>
        <v>0</v>
      </c>
      <c r="U160" s="132">
        <f>IF(OR($C$5&gt;0,$C$5&lt;0),T160*(1+$C$5),T160*(1+'drop down lists'!$B$5))</f>
        <v>0</v>
      </c>
      <c r="V160" s="132">
        <f>IF(OR($C$5&gt;0,$C$5&lt;0),U160*(1+$C$5),U160*(1+'drop down lists'!$B$5))</f>
        <v>0</v>
      </c>
      <c r="W160" s="132">
        <f>IF(OR($C$5&gt;0,$C$5&lt;0),V160*(1+$C$5),V160*(1+'drop down lists'!$B$5))</f>
        <v>0</v>
      </c>
      <c r="X160" s="132">
        <f>IF(OR($C$5&gt;0,$C$5&lt;0),W160*(1+$C$5),W160*(1+'drop down lists'!$B$5))</f>
        <v>0</v>
      </c>
      <c r="Y160" s="132">
        <f>IF(OR($C$5&gt;0,$C$5&lt;0),X160*(1+$C$5),X160*(1+'drop down lists'!$B$5))</f>
        <v>0</v>
      </c>
      <c r="Z160" s="131">
        <f>IF(OR($C$5&gt;0,$C$5&lt;0),Y160*(1+$C$5),Y160*(1+'drop down lists'!$B$5))</f>
        <v>0</v>
      </c>
    </row>
    <row r="161" spans="2:26" x14ac:dyDescent="0.25">
      <c r="B161" s="65" t="s">
        <v>187</v>
      </c>
      <c r="C161" s="61">
        <f>'raw sector data'!H154</f>
        <v>0</v>
      </c>
      <c r="D161" s="132">
        <f>IF(OR($C$5&gt;0,$C$5&lt;0),C161*(1+$C$5),C161*(1+'drop down lists'!$B$5))</f>
        <v>0</v>
      </c>
      <c r="E161" s="132">
        <f>IF(OR($C$5&gt;0,$C$5&lt;0),D161*(1+$C$5),D161*(1+'drop down lists'!$B$5))</f>
        <v>0</v>
      </c>
      <c r="F161" s="132">
        <f>IF(OR($C$5&gt;0,$C$5&lt;0),E161*(1+$C$5),E161*(1+'drop down lists'!$B$5))</f>
        <v>0</v>
      </c>
      <c r="G161" s="132">
        <f>IF(OR($C$5&gt;0,$C$5&lt;0),F161*(1+$C$5),F161*(1+'drop down lists'!$B$5))</f>
        <v>0</v>
      </c>
      <c r="H161" s="132">
        <f>IF(OR($C$5&gt;0,$C$5&lt;0),G161*(1+$C$5),G161*(1+'drop down lists'!$B$5))</f>
        <v>0</v>
      </c>
      <c r="I161" s="132">
        <f>IF(OR($C$5&gt;0,$C$5&lt;0),H161*(1+$C$5),H161*(1+'drop down lists'!$B$5))</f>
        <v>0</v>
      </c>
      <c r="J161" s="132">
        <f>IF(OR($C$5&gt;0,$C$5&lt;0),I161*(1+$C$5),I161*(1+'drop down lists'!$B$5))</f>
        <v>0</v>
      </c>
      <c r="K161" s="131">
        <f>IF(OR($C$5&gt;0,$C$5&lt;0),J161*(1+$C$5),J161*(1+'drop down lists'!$B$5))</f>
        <v>0</v>
      </c>
      <c r="L161" s="132">
        <f>IF(OR($C$5&gt;0,$C$5&lt;0),K161*(1+$C$5),K161*(1+'drop down lists'!$B$5))</f>
        <v>0</v>
      </c>
      <c r="M161" s="132">
        <f>IF(OR($C$5&gt;0,$C$5&lt;0),L161*(1+$C$5),L161*(1+'drop down lists'!$B$5))</f>
        <v>0</v>
      </c>
      <c r="N161" s="132">
        <f>IF(OR($C$5&gt;0,$C$5&lt;0),M161*(1+$C$5),M161*(1+'drop down lists'!$B$5))</f>
        <v>0</v>
      </c>
      <c r="O161" s="132">
        <f>IF(OR($C$5&gt;0,$C$5&lt;0),N161*(1+$C$5),N161*(1+'drop down lists'!$B$5))</f>
        <v>0</v>
      </c>
      <c r="P161" s="132">
        <f>IF(OR($C$5&gt;0,$C$5&lt;0),O161*(1+$C$5),O161*(1+'drop down lists'!$B$5))</f>
        <v>0</v>
      </c>
      <c r="Q161" s="132">
        <f>IF(OR($C$5&gt;0,$C$5&lt;0),P161*(1+$C$5),P161*(1+'drop down lists'!$B$5))</f>
        <v>0</v>
      </c>
      <c r="R161" s="132">
        <f>IF(OR($C$5&gt;0,$C$5&lt;0),Q161*(1+$C$5),Q161*(1+'drop down lists'!$B$5))</f>
        <v>0</v>
      </c>
      <c r="S161" s="132">
        <f>IF(OR($C$5&gt;0,$C$5&lt;0),R161*(1+$C$5),R161*(1+'drop down lists'!$B$5))</f>
        <v>0</v>
      </c>
      <c r="T161" s="132">
        <f>IF(OR($C$5&gt;0,$C$5&lt;0),S161*(1+$C$5),S161*(1+'drop down lists'!$B$5))</f>
        <v>0</v>
      </c>
      <c r="U161" s="132">
        <f>IF(OR($C$5&gt;0,$C$5&lt;0),T161*(1+$C$5),T161*(1+'drop down lists'!$B$5))</f>
        <v>0</v>
      </c>
      <c r="V161" s="132">
        <f>IF(OR($C$5&gt;0,$C$5&lt;0),U161*(1+$C$5),U161*(1+'drop down lists'!$B$5))</f>
        <v>0</v>
      </c>
      <c r="W161" s="132">
        <f>IF(OR($C$5&gt;0,$C$5&lt;0),V161*(1+$C$5),V161*(1+'drop down lists'!$B$5))</f>
        <v>0</v>
      </c>
      <c r="X161" s="132">
        <f>IF(OR($C$5&gt;0,$C$5&lt;0),W161*(1+$C$5),W161*(1+'drop down lists'!$B$5))</f>
        <v>0</v>
      </c>
      <c r="Y161" s="132">
        <f>IF(OR($C$5&gt;0,$C$5&lt;0),X161*(1+$C$5),X161*(1+'drop down lists'!$B$5))</f>
        <v>0</v>
      </c>
      <c r="Z161" s="131">
        <f>IF(OR($C$5&gt;0,$C$5&lt;0),Y161*(1+$C$5),Y161*(1+'drop down lists'!$B$5))</f>
        <v>0</v>
      </c>
    </row>
    <row r="162" spans="2:26" x14ac:dyDescent="0.25">
      <c r="B162" s="65" t="s">
        <v>188</v>
      </c>
      <c r="C162" s="61">
        <f>'raw sector data'!H155</f>
        <v>0</v>
      </c>
      <c r="D162" s="132">
        <f>IF(OR($C$5&gt;0,$C$5&lt;0),C162*(1+$C$5),C162*(1+'drop down lists'!$B$5))</f>
        <v>0</v>
      </c>
      <c r="E162" s="132">
        <f>IF(OR($C$5&gt;0,$C$5&lt;0),D162*(1+$C$5),D162*(1+'drop down lists'!$B$5))</f>
        <v>0</v>
      </c>
      <c r="F162" s="132">
        <f>IF(OR($C$5&gt;0,$C$5&lt;0),E162*(1+$C$5),E162*(1+'drop down lists'!$B$5))</f>
        <v>0</v>
      </c>
      <c r="G162" s="132">
        <f>IF(OR($C$5&gt;0,$C$5&lt;0),F162*(1+$C$5),F162*(1+'drop down lists'!$B$5))</f>
        <v>0</v>
      </c>
      <c r="H162" s="132">
        <f>IF(OR($C$5&gt;0,$C$5&lt;0),G162*(1+$C$5),G162*(1+'drop down lists'!$B$5))</f>
        <v>0</v>
      </c>
      <c r="I162" s="132">
        <f>IF(OR($C$5&gt;0,$C$5&lt;0),H162*(1+$C$5),H162*(1+'drop down lists'!$B$5))</f>
        <v>0</v>
      </c>
      <c r="J162" s="132">
        <f>IF(OR($C$5&gt;0,$C$5&lt;0),I162*(1+$C$5),I162*(1+'drop down lists'!$B$5))</f>
        <v>0</v>
      </c>
      <c r="K162" s="131">
        <f>IF(OR($C$5&gt;0,$C$5&lt;0),J162*(1+$C$5),J162*(1+'drop down lists'!$B$5))</f>
        <v>0</v>
      </c>
      <c r="L162" s="132">
        <f>IF(OR($C$5&gt;0,$C$5&lt;0),K162*(1+$C$5),K162*(1+'drop down lists'!$B$5))</f>
        <v>0</v>
      </c>
      <c r="M162" s="132">
        <f>IF(OR($C$5&gt;0,$C$5&lt;0),L162*(1+$C$5),L162*(1+'drop down lists'!$B$5))</f>
        <v>0</v>
      </c>
      <c r="N162" s="132">
        <f>IF(OR($C$5&gt;0,$C$5&lt;0),M162*(1+$C$5),M162*(1+'drop down lists'!$B$5))</f>
        <v>0</v>
      </c>
      <c r="O162" s="132">
        <f>IF(OR($C$5&gt;0,$C$5&lt;0),N162*(1+$C$5),N162*(1+'drop down lists'!$B$5))</f>
        <v>0</v>
      </c>
      <c r="P162" s="132">
        <f>IF(OR($C$5&gt;0,$C$5&lt;0),O162*(1+$C$5),O162*(1+'drop down lists'!$B$5))</f>
        <v>0</v>
      </c>
      <c r="Q162" s="132">
        <f>IF(OR($C$5&gt;0,$C$5&lt;0),P162*(1+$C$5),P162*(1+'drop down lists'!$B$5))</f>
        <v>0</v>
      </c>
      <c r="R162" s="132">
        <f>IF(OR($C$5&gt;0,$C$5&lt;0),Q162*(1+$C$5),Q162*(1+'drop down lists'!$B$5))</f>
        <v>0</v>
      </c>
      <c r="S162" s="132">
        <f>IF(OR($C$5&gt;0,$C$5&lt;0),R162*(1+$C$5),R162*(1+'drop down lists'!$B$5))</f>
        <v>0</v>
      </c>
      <c r="T162" s="132">
        <f>IF(OR($C$5&gt;0,$C$5&lt;0),S162*(1+$C$5),S162*(1+'drop down lists'!$B$5))</f>
        <v>0</v>
      </c>
      <c r="U162" s="132">
        <f>IF(OR($C$5&gt;0,$C$5&lt;0),T162*(1+$C$5),T162*(1+'drop down lists'!$B$5))</f>
        <v>0</v>
      </c>
      <c r="V162" s="132">
        <f>IF(OR($C$5&gt;0,$C$5&lt;0),U162*(1+$C$5),U162*(1+'drop down lists'!$B$5))</f>
        <v>0</v>
      </c>
      <c r="W162" s="132">
        <f>IF(OR($C$5&gt;0,$C$5&lt;0),V162*(1+$C$5),V162*(1+'drop down lists'!$B$5))</f>
        <v>0</v>
      </c>
      <c r="X162" s="132">
        <f>IF(OR($C$5&gt;0,$C$5&lt;0),W162*(1+$C$5),W162*(1+'drop down lists'!$B$5))</f>
        <v>0</v>
      </c>
      <c r="Y162" s="132">
        <f>IF(OR($C$5&gt;0,$C$5&lt;0),X162*(1+$C$5),X162*(1+'drop down lists'!$B$5))</f>
        <v>0</v>
      </c>
      <c r="Z162" s="131">
        <f>IF(OR($C$5&gt;0,$C$5&lt;0),Y162*(1+$C$5),Y162*(1+'drop down lists'!$B$5))</f>
        <v>0</v>
      </c>
    </row>
    <row r="163" spans="2:26" x14ac:dyDescent="0.25">
      <c r="B163" s="65" t="s">
        <v>189</v>
      </c>
      <c r="C163" s="61">
        <f>'raw sector data'!H156</f>
        <v>0</v>
      </c>
      <c r="D163" s="132">
        <f>IF(OR($C$5&gt;0,$C$5&lt;0),C163*(1+$C$5),C163*(1+'drop down lists'!$B$5))</f>
        <v>0</v>
      </c>
      <c r="E163" s="132">
        <f>IF(OR($C$5&gt;0,$C$5&lt;0),D163*(1+$C$5),D163*(1+'drop down lists'!$B$5))</f>
        <v>0</v>
      </c>
      <c r="F163" s="132">
        <f>IF(OR($C$5&gt;0,$C$5&lt;0),E163*(1+$C$5),E163*(1+'drop down lists'!$B$5))</f>
        <v>0</v>
      </c>
      <c r="G163" s="132">
        <f>IF(OR($C$5&gt;0,$C$5&lt;0),F163*(1+$C$5),F163*(1+'drop down lists'!$B$5))</f>
        <v>0</v>
      </c>
      <c r="H163" s="132">
        <f>IF(OR($C$5&gt;0,$C$5&lt;0),G163*(1+$C$5),G163*(1+'drop down lists'!$B$5))</f>
        <v>0</v>
      </c>
      <c r="I163" s="132">
        <f>IF(OR($C$5&gt;0,$C$5&lt;0),H163*(1+$C$5),H163*(1+'drop down lists'!$B$5))</f>
        <v>0</v>
      </c>
      <c r="J163" s="132">
        <f>IF(OR($C$5&gt;0,$C$5&lt;0),I163*(1+$C$5),I163*(1+'drop down lists'!$B$5))</f>
        <v>0</v>
      </c>
      <c r="K163" s="131">
        <f>IF(OR($C$5&gt;0,$C$5&lt;0),J163*(1+$C$5),J163*(1+'drop down lists'!$B$5))</f>
        <v>0</v>
      </c>
      <c r="L163" s="132">
        <f>IF(OR($C$5&gt;0,$C$5&lt;0),K163*(1+$C$5),K163*(1+'drop down lists'!$B$5))</f>
        <v>0</v>
      </c>
      <c r="M163" s="132">
        <f>IF(OR($C$5&gt;0,$C$5&lt;0),L163*(1+$C$5),L163*(1+'drop down lists'!$B$5))</f>
        <v>0</v>
      </c>
      <c r="N163" s="132">
        <f>IF(OR($C$5&gt;0,$C$5&lt;0),M163*(1+$C$5),M163*(1+'drop down lists'!$B$5))</f>
        <v>0</v>
      </c>
      <c r="O163" s="132">
        <f>IF(OR($C$5&gt;0,$C$5&lt;0),N163*(1+$C$5),N163*(1+'drop down lists'!$B$5))</f>
        <v>0</v>
      </c>
      <c r="P163" s="132">
        <f>IF(OR($C$5&gt;0,$C$5&lt;0),O163*(1+$C$5),O163*(1+'drop down lists'!$B$5))</f>
        <v>0</v>
      </c>
      <c r="Q163" s="132">
        <f>IF(OR($C$5&gt;0,$C$5&lt;0),P163*(1+$C$5),P163*(1+'drop down lists'!$B$5))</f>
        <v>0</v>
      </c>
      <c r="R163" s="132">
        <f>IF(OR($C$5&gt;0,$C$5&lt;0),Q163*(1+$C$5),Q163*(1+'drop down lists'!$B$5))</f>
        <v>0</v>
      </c>
      <c r="S163" s="132">
        <f>IF(OR($C$5&gt;0,$C$5&lt;0),R163*(1+$C$5),R163*(1+'drop down lists'!$B$5))</f>
        <v>0</v>
      </c>
      <c r="T163" s="132">
        <f>IF(OR($C$5&gt;0,$C$5&lt;0),S163*(1+$C$5),S163*(1+'drop down lists'!$B$5))</f>
        <v>0</v>
      </c>
      <c r="U163" s="132">
        <f>IF(OR($C$5&gt;0,$C$5&lt;0),T163*(1+$C$5),T163*(1+'drop down lists'!$B$5))</f>
        <v>0</v>
      </c>
      <c r="V163" s="132">
        <f>IF(OR($C$5&gt;0,$C$5&lt;0),U163*(1+$C$5),U163*(1+'drop down lists'!$B$5))</f>
        <v>0</v>
      </c>
      <c r="W163" s="132">
        <f>IF(OR($C$5&gt;0,$C$5&lt;0),V163*(1+$C$5),V163*(1+'drop down lists'!$B$5))</f>
        <v>0</v>
      </c>
      <c r="X163" s="132">
        <f>IF(OR($C$5&gt;0,$C$5&lt;0),W163*(1+$C$5),W163*(1+'drop down lists'!$B$5))</f>
        <v>0</v>
      </c>
      <c r="Y163" s="132">
        <f>IF(OR($C$5&gt;0,$C$5&lt;0),X163*(1+$C$5),X163*(1+'drop down lists'!$B$5))</f>
        <v>0</v>
      </c>
      <c r="Z163" s="131">
        <f>IF(OR($C$5&gt;0,$C$5&lt;0),Y163*(1+$C$5),Y163*(1+'drop down lists'!$B$5))</f>
        <v>0</v>
      </c>
    </row>
    <row r="164" spans="2:26" x14ac:dyDescent="0.25">
      <c r="B164" s="65" t="s">
        <v>190</v>
      </c>
      <c r="C164" s="61">
        <f>'raw sector data'!H157</f>
        <v>0</v>
      </c>
      <c r="D164" s="132">
        <f>IF(OR($C$5&gt;0,$C$5&lt;0),C164*(1+$C$5),C164*(1+'drop down lists'!$B$5))</f>
        <v>0</v>
      </c>
      <c r="E164" s="132">
        <f>IF(OR($C$5&gt;0,$C$5&lt;0),D164*(1+$C$5),D164*(1+'drop down lists'!$B$5))</f>
        <v>0</v>
      </c>
      <c r="F164" s="132">
        <f>IF(OR($C$5&gt;0,$C$5&lt;0),E164*(1+$C$5),E164*(1+'drop down lists'!$B$5))</f>
        <v>0</v>
      </c>
      <c r="G164" s="132">
        <f>IF(OR($C$5&gt;0,$C$5&lt;0),F164*(1+$C$5),F164*(1+'drop down lists'!$B$5))</f>
        <v>0</v>
      </c>
      <c r="H164" s="132">
        <f>IF(OR($C$5&gt;0,$C$5&lt;0),G164*(1+$C$5),G164*(1+'drop down lists'!$B$5))</f>
        <v>0</v>
      </c>
      <c r="I164" s="132">
        <f>IF(OR($C$5&gt;0,$C$5&lt;0),H164*(1+$C$5),H164*(1+'drop down lists'!$B$5))</f>
        <v>0</v>
      </c>
      <c r="J164" s="132">
        <f>IF(OR($C$5&gt;0,$C$5&lt;0),I164*(1+$C$5),I164*(1+'drop down lists'!$B$5))</f>
        <v>0</v>
      </c>
      <c r="K164" s="131">
        <f>IF(OR($C$5&gt;0,$C$5&lt;0),J164*(1+$C$5),J164*(1+'drop down lists'!$B$5))</f>
        <v>0</v>
      </c>
      <c r="L164" s="132">
        <f>IF(OR($C$5&gt;0,$C$5&lt;0),K164*(1+$C$5),K164*(1+'drop down lists'!$B$5))</f>
        <v>0</v>
      </c>
      <c r="M164" s="132">
        <f>IF(OR($C$5&gt;0,$C$5&lt;0),L164*(1+$C$5),L164*(1+'drop down lists'!$B$5))</f>
        <v>0</v>
      </c>
      <c r="N164" s="132">
        <f>IF(OR($C$5&gt;0,$C$5&lt;0),M164*(1+$C$5),M164*(1+'drop down lists'!$B$5))</f>
        <v>0</v>
      </c>
      <c r="O164" s="132">
        <f>IF(OR($C$5&gt;0,$C$5&lt;0),N164*(1+$C$5),N164*(1+'drop down lists'!$B$5))</f>
        <v>0</v>
      </c>
      <c r="P164" s="132">
        <f>IF(OR($C$5&gt;0,$C$5&lt;0),O164*(1+$C$5),O164*(1+'drop down lists'!$B$5))</f>
        <v>0</v>
      </c>
      <c r="Q164" s="132">
        <f>IF(OR($C$5&gt;0,$C$5&lt;0),P164*(1+$C$5),P164*(1+'drop down lists'!$B$5))</f>
        <v>0</v>
      </c>
      <c r="R164" s="132">
        <f>IF(OR($C$5&gt;0,$C$5&lt;0),Q164*(1+$C$5),Q164*(1+'drop down lists'!$B$5))</f>
        <v>0</v>
      </c>
      <c r="S164" s="132">
        <f>IF(OR($C$5&gt;0,$C$5&lt;0),R164*(1+$C$5),R164*(1+'drop down lists'!$B$5))</f>
        <v>0</v>
      </c>
      <c r="T164" s="132">
        <f>IF(OR($C$5&gt;0,$C$5&lt;0),S164*(1+$C$5),S164*(1+'drop down lists'!$B$5))</f>
        <v>0</v>
      </c>
      <c r="U164" s="132">
        <f>IF(OR($C$5&gt;0,$C$5&lt;0),T164*(1+$C$5),T164*(1+'drop down lists'!$B$5))</f>
        <v>0</v>
      </c>
      <c r="V164" s="132">
        <f>IF(OR($C$5&gt;0,$C$5&lt;0),U164*(1+$C$5),U164*(1+'drop down lists'!$B$5))</f>
        <v>0</v>
      </c>
      <c r="W164" s="132">
        <f>IF(OR($C$5&gt;0,$C$5&lt;0),V164*(1+$C$5),V164*(1+'drop down lists'!$B$5))</f>
        <v>0</v>
      </c>
      <c r="X164" s="132">
        <f>IF(OR($C$5&gt;0,$C$5&lt;0),W164*(1+$C$5),W164*(1+'drop down lists'!$B$5))</f>
        <v>0</v>
      </c>
      <c r="Y164" s="132">
        <f>IF(OR($C$5&gt;0,$C$5&lt;0),X164*(1+$C$5),X164*(1+'drop down lists'!$B$5))</f>
        <v>0</v>
      </c>
      <c r="Z164" s="131">
        <f>IF(OR($C$5&gt;0,$C$5&lt;0),Y164*(1+$C$5),Y164*(1+'drop down lists'!$B$5))</f>
        <v>0</v>
      </c>
    </row>
    <row r="165" spans="2:26" x14ac:dyDescent="0.25">
      <c r="B165" s="65" t="s">
        <v>191</v>
      </c>
      <c r="C165" s="61">
        <f>'raw sector data'!H158</f>
        <v>0</v>
      </c>
      <c r="D165" s="132">
        <f>IF(OR($C$5&gt;0,$C$5&lt;0),C165*(1+$C$5),C165*(1+'drop down lists'!$B$5))</f>
        <v>0</v>
      </c>
      <c r="E165" s="132">
        <f>IF(OR($C$5&gt;0,$C$5&lt;0),D165*(1+$C$5),D165*(1+'drop down lists'!$B$5))</f>
        <v>0</v>
      </c>
      <c r="F165" s="132">
        <f>IF(OR($C$5&gt;0,$C$5&lt;0),E165*(1+$C$5),E165*(1+'drop down lists'!$B$5))</f>
        <v>0</v>
      </c>
      <c r="G165" s="132">
        <f>IF(OR($C$5&gt;0,$C$5&lt;0),F165*(1+$C$5),F165*(1+'drop down lists'!$B$5))</f>
        <v>0</v>
      </c>
      <c r="H165" s="132">
        <f>IF(OR($C$5&gt;0,$C$5&lt;0),G165*(1+$C$5),G165*(1+'drop down lists'!$B$5))</f>
        <v>0</v>
      </c>
      <c r="I165" s="132">
        <f>IF(OR($C$5&gt;0,$C$5&lt;0),H165*(1+$C$5),H165*(1+'drop down lists'!$B$5))</f>
        <v>0</v>
      </c>
      <c r="J165" s="132">
        <f>IF(OR($C$5&gt;0,$C$5&lt;0),I165*(1+$C$5),I165*(1+'drop down lists'!$B$5))</f>
        <v>0</v>
      </c>
      <c r="K165" s="131">
        <f>IF(OR($C$5&gt;0,$C$5&lt;0),J165*(1+$C$5),J165*(1+'drop down lists'!$B$5))</f>
        <v>0</v>
      </c>
      <c r="L165" s="132">
        <f>IF(OR($C$5&gt;0,$C$5&lt;0),K165*(1+$C$5),K165*(1+'drop down lists'!$B$5))</f>
        <v>0</v>
      </c>
      <c r="M165" s="132">
        <f>IF(OR($C$5&gt;0,$C$5&lt;0),L165*(1+$C$5),L165*(1+'drop down lists'!$B$5))</f>
        <v>0</v>
      </c>
      <c r="N165" s="132">
        <f>IF(OR($C$5&gt;0,$C$5&lt;0),M165*(1+$C$5),M165*(1+'drop down lists'!$B$5))</f>
        <v>0</v>
      </c>
      <c r="O165" s="132">
        <f>IF(OR($C$5&gt;0,$C$5&lt;0),N165*(1+$C$5),N165*(1+'drop down lists'!$B$5))</f>
        <v>0</v>
      </c>
      <c r="P165" s="132">
        <f>IF(OR($C$5&gt;0,$C$5&lt;0),O165*(1+$C$5),O165*(1+'drop down lists'!$B$5))</f>
        <v>0</v>
      </c>
      <c r="Q165" s="132">
        <f>IF(OR($C$5&gt;0,$C$5&lt;0),P165*(1+$C$5),P165*(1+'drop down lists'!$B$5))</f>
        <v>0</v>
      </c>
      <c r="R165" s="132">
        <f>IF(OR($C$5&gt;0,$C$5&lt;0),Q165*(1+$C$5),Q165*(1+'drop down lists'!$B$5))</f>
        <v>0</v>
      </c>
      <c r="S165" s="132">
        <f>IF(OR($C$5&gt;0,$C$5&lt;0),R165*(1+$C$5),R165*(1+'drop down lists'!$B$5))</f>
        <v>0</v>
      </c>
      <c r="T165" s="132">
        <f>IF(OR($C$5&gt;0,$C$5&lt;0),S165*(1+$C$5),S165*(1+'drop down lists'!$B$5))</f>
        <v>0</v>
      </c>
      <c r="U165" s="132">
        <f>IF(OR($C$5&gt;0,$C$5&lt;0),T165*(1+$C$5),T165*(1+'drop down lists'!$B$5))</f>
        <v>0</v>
      </c>
      <c r="V165" s="132">
        <f>IF(OR($C$5&gt;0,$C$5&lt;0),U165*(1+$C$5),U165*(1+'drop down lists'!$B$5))</f>
        <v>0</v>
      </c>
      <c r="W165" s="132">
        <f>IF(OR($C$5&gt;0,$C$5&lt;0),V165*(1+$C$5),V165*(1+'drop down lists'!$B$5))</f>
        <v>0</v>
      </c>
      <c r="X165" s="132">
        <f>IF(OR($C$5&gt;0,$C$5&lt;0),W165*(1+$C$5),W165*(1+'drop down lists'!$B$5))</f>
        <v>0</v>
      </c>
      <c r="Y165" s="132">
        <f>IF(OR($C$5&gt;0,$C$5&lt;0),X165*(1+$C$5),X165*(1+'drop down lists'!$B$5))</f>
        <v>0</v>
      </c>
      <c r="Z165" s="131">
        <f>IF(OR($C$5&gt;0,$C$5&lt;0),Y165*(1+$C$5),Y165*(1+'drop down lists'!$B$5))</f>
        <v>0</v>
      </c>
    </row>
    <row r="166" spans="2:26" x14ac:dyDescent="0.25">
      <c r="B166" s="65" t="s">
        <v>192</v>
      </c>
      <c r="C166" s="61">
        <f>'raw sector data'!H159</f>
        <v>0</v>
      </c>
      <c r="D166" s="132">
        <f>IF(OR($C$5&gt;0,$C$5&lt;0),C166*(1+$C$5),C166*(1+'drop down lists'!$B$5))</f>
        <v>0</v>
      </c>
      <c r="E166" s="132">
        <f>IF(OR($C$5&gt;0,$C$5&lt;0),D166*(1+$C$5),D166*(1+'drop down lists'!$B$5))</f>
        <v>0</v>
      </c>
      <c r="F166" s="132">
        <f>IF(OR($C$5&gt;0,$C$5&lt;0),E166*(1+$C$5),E166*(1+'drop down lists'!$B$5))</f>
        <v>0</v>
      </c>
      <c r="G166" s="132">
        <f>IF(OR($C$5&gt;0,$C$5&lt;0),F166*(1+$C$5),F166*(1+'drop down lists'!$B$5))</f>
        <v>0</v>
      </c>
      <c r="H166" s="132">
        <f>IF(OR($C$5&gt;0,$C$5&lt;0),G166*(1+$C$5),G166*(1+'drop down lists'!$B$5))</f>
        <v>0</v>
      </c>
      <c r="I166" s="132">
        <f>IF(OR($C$5&gt;0,$C$5&lt;0),H166*(1+$C$5),H166*(1+'drop down lists'!$B$5))</f>
        <v>0</v>
      </c>
      <c r="J166" s="132">
        <f>IF(OR($C$5&gt;0,$C$5&lt;0),I166*(1+$C$5),I166*(1+'drop down lists'!$B$5))</f>
        <v>0</v>
      </c>
      <c r="K166" s="131">
        <f>IF(OR($C$5&gt;0,$C$5&lt;0),J166*(1+$C$5),J166*(1+'drop down lists'!$B$5))</f>
        <v>0</v>
      </c>
      <c r="L166" s="132">
        <f>IF(OR($C$5&gt;0,$C$5&lt;0),K166*(1+$C$5),K166*(1+'drop down lists'!$B$5))</f>
        <v>0</v>
      </c>
      <c r="M166" s="132">
        <f>IF(OR($C$5&gt;0,$C$5&lt;0),L166*(1+$C$5),L166*(1+'drop down lists'!$B$5))</f>
        <v>0</v>
      </c>
      <c r="N166" s="132">
        <f>IF(OR($C$5&gt;0,$C$5&lt;0),M166*(1+$C$5),M166*(1+'drop down lists'!$B$5))</f>
        <v>0</v>
      </c>
      <c r="O166" s="132">
        <f>IF(OR($C$5&gt;0,$C$5&lt;0),N166*(1+$C$5),N166*(1+'drop down lists'!$B$5))</f>
        <v>0</v>
      </c>
      <c r="P166" s="132">
        <f>IF(OR($C$5&gt;0,$C$5&lt;0),O166*(1+$C$5),O166*(1+'drop down lists'!$B$5))</f>
        <v>0</v>
      </c>
      <c r="Q166" s="132">
        <f>IF(OR($C$5&gt;0,$C$5&lt;0),P166*(1+$C$5),P166*(1+'drop down lists'!$B$5))</f>
        <v>0</v>
      </c>
      <c r="R166" s="132">
        <f>IF(OR($C$5&gt;0,$C$5&lt;0),Q166*(1+$C$5),Q166*(1+'drop down lists'!$B$5))</f>
        <v>0</v>
      </c>
      <c r="S166" s="132">
        <f>IF(OR($C$5&gt;0,$C$5&lt;0),R166*(1+$C$5),R166*(1+'drop down lists'!$B$5))</f>
        <v>0</v>
      </c>
      <c r="T166" s="132">
        <f>IF(OR($C$5&gt;0,$C$5&lt;0),S166*(1+$C$5),S166*(1+'drop down lists'!$B$5))</f>
        <v>0</v>
      </c>
      <c r="U166" s="132">
        <f>IF(OR($C$5&gt;0,$C$5&lt;0),T166*(1+$C$5),T166*(1+'drop down lists'!$B$5))</f>
        <v>0</v>
      </c>
      <c r="V166" s="132">
        <f>IF(OR($C$5&gt;0,$C$5&lt;0),U166*(1+$C$5),U166*(1+'drop down lists'!$B$5))</f>
        <v>0</v>
      </c>
      <c r="W166" s="132">
        <f>IF(OR($C$5&gt;0,$C$5&lt;0),V166*(1+$C$5),V166*(1+'drop down lists'!$B$5))</f>
        <v>0</v>
      </c>
      <c r="X166" s="132">
        <f>IF(OR($C$5&gt;0,$C$5&lt;0),W166*(1+$C$5),W166*(1+'drop down lists'!$B$5))</f>
        <v>0</v>
      </c>
      <c r="Y166" s="132">
        <f>IF(OR($C$5&gt;0,$C$5&lt;0),X166*(1+$C$5),X166*(1+'drop down lists'!$B$5))</f>
        <v>0</v>
      </c>
      <c r="Z166" s="131">
        <f>IF(OR($C$5&gt;0,$C$5&lt;0),Y166*(1+$C$5),Y166*(1+'drop down lists'!$B$5))</f>
        <v>0</v>
      </c>
    </row>
    <row r="167" spans="2:26" x14ac:dyDescent="0.25">
      <c r="B167" s="65" t="s">
        <v>193</v>
      </c>
      <c r="C167" s="61">
        <f>'raw sector data'!H160</f>
        <v>0</v>
      </c>
      <c r="D167" s="132">
        <f>IF(OR($C$5&gt;0,$C$5&lt;0),C167*(1+$C$5),C167*(1+'drop down lists'!$B$5))</f>
        <v>0</v>
      </c>
      <c r="E167" s="132">
        <f>IF(OR($C$5&gt;0,$C$5&lt;0),D167*(1+$C$5),D167*(1+'drop down lists'!$B$5))</f>
        <v>0</v>
      </c>
      <c r="F167" s="132">
        <f>IF(OR($C$5&gt;0,$C$5&lt;0),E167*(1+$C$5),E167*(1+'drop down lists'!$B$5))</f>
        <v>0</v>
      </c>
      <c r="G167" s="132">
        <f>IF(OR($C$5&gt;0,$C$5&lt;0),F167*(1+$C$5),F167*(1+'drop down lists'!$B$5))</f>
        <v>0</v>
      </c>
      <c r="H167" s="132">
        <f>IF(OR($C$5&gt;0,$C$5&lt;0),G167*(1+$C$5),G167*(1+'drop down lists'!$B$5))</f>
        <v>0</v>
      </c>
      <c r="I167" s="132">
        <f>IF(OR($C$5&gt;0,$C$5&lt;0),H167*(1+$C$5),H167*(1+'drop down lists'!$B$5))</f>
        <v>0</v>
      </c>
      <c r="J167" s="132">
        <f>IF(OR($C$5&gt;0,$C$5&lt;0),I167*(1+$C$5),I167*(1+'drop down lists'!$B$5))</f>
        <v>0</v>
      </c>
      <c r="K167" s="131">
        <f>IF(OR($C$5&gt;0,$C$5&lt;0),J167*(1+$C$5),J167*(1+'drop down lists'!$B$5))</f>
        <v>0</v>
      </c>
      <c r="L167" s="132">
        <f>IF(OR($C$5&gt;0,$C$5&lt;0),K167*(1+$C$5),K167*(1+'drop down lists'!$B$5))</f>
        <v>0</v>
      </c>
      <c r="M167" s="132">
        <f>IF(OR($C$5&gt;0,$C$5&lt;0),L167*(1+$C$5),L167*(1+'drop down lists'!$B$5))</f>
        <v>0</v>
      </c>
      <c r="N167" s="132">
        <f>IF(OR($C$5&gt;0,$C$5&lt;0),M167*(1+$C$5),M167*(1+'drop down lists'!$B$5))</f>
        <v>0</v>
      </c>
      <c r="O167" s="132">
        <f>IF(OR($C$5&gt;0,$C$5&lt;0),N167*(1+$C$5),N167*(1+'drop down lists'!$B$5))</f>
        <v>0</v>
      </c>
      <c r="P167" s="132">
        <f>IF(OR($C$5&gt;0,$C$5&lt;0),O167*(1+$C$5),O167*(1+'drop down lists'!$B$5))</f>
        <v>0</v>
      </c>
      <c r="Q167" s="132">
        <f>IF(OR($C$5&gt;0,$C$5&lt;0),P167*(1+$C$5),P167*(1+'drop down lists'!$B$5))</f>
        <v>0</v>
      </c>
      <c r="R167" s="132">
        <f>IF(OR($C$5&gt;0,$C$5&lt;0),Q167*(1+$C$5),Q167*(1+'drop down lists'!$B$5))</f>
        <v>0</v>
      </c>
      <c r="S167" s="132">
        <f>IF(OR($C$5&gt;0,$C$5&lt;0),R167*(1+$C$5),R167*(1+'drop down lists'!$B$5))</f>
        <v>0</v>
      </c>
      <c r="T167" s="132">
        <f>IF(OR($C$5&gt;0,$C$5&lt;0),S167*(1+$C$5),S167*(1+'drop down lists'!$B$5))</f>
        <v>0</v>
      </c>
      <c r="U167" s="132">
        <f>IF(OR($C$5&gt;0,$C$5&lt;0),T167*(1+$C$5),T167*(1+'drop down lists'!$B$5))</f>
        <v>0</v>
      </c>
      <c r="V167" s="132">
        <f>IF(OR($C$5&gt;0,$C$5&lt;0),U167*(1+$C$5),U167*(1+'drop down lists'!$B$5))</f>
        <v>0</v>
      </c>
      <c r="W167" s="132">
        <f>IF(OR($C$5&gt;0,$C$5&lt;0),V167*(1+$C$5),V167*(1+'drop down lists'!$B$5))</f>
        <v>0</v>
      </c>
      <c r="X167" s="132">
        <f>IF(OR($C$5&gt;0,$C$5&lt;0),W167*(1+$C$5),W167*(1+'drop down lists'!$B$5))</f>
        <v>0</v>
      </c>
      <c r="Y167" s="132">
        <f>IF(OR($C$5&gt;0,$C$5&lt;0),X167*(1+$C$5),X167*(1+'drop down lists'!$B$5))</f>
        <v>0</v>
      </c>
      <c r="Z167" s="131">
        <f>IF(OR($C$5&gt;0,$C$5&lt;0),Y167*(1+$C$5),Y167*(1+'drop down lists'!$B$5))</f>
        <v>0</v>
      </c>
    </row>
    <row r="168" spans="2:26" x14ac:dyDescent="0.25">
      <c r="B168" s="65" t="s">
        <v>194</v>
      </c>
      <c r="C168" s="61">
        <f>'raw sector data'!H161</f>
        <v>0</v>
      </c>
      <c r="D168" s="132">
        <f>IF(OR($C$5&gt;0,$C$5&lt;0),C168*(1+$C$5),C168*(1+'drop down lists'!$B$5))</f>
        <v>0</v>
      </c>
      <c r="E168" s="132">
        <f>IF(OR($C$5&gt;0,$C$5&lt;0),D168*(1+$C$5),D168*(1+'drop down lists'!$B$5))</f>
        <v>0</v>
      </c>
      <c r="F168" s="132">
        <f>IF(OR($C$5&gt;0,$C$5&lt;0),E168*(1+$C$5),E168*(1+'drop down lists'!$B$5))</f>
        <v>0</v>
      </c>
      <c r="G168" s="132">
        <f>IF(OR($C$5&gt;0,$C$5&lt;0),F168*(1+$C$5),F168*(1+'drop down lists'!$B$5))</f>
        <v>0</v>
      </c>
      <c r="H168" s="132">
        <f>IF(OR($C$5&gt;0,$C$5&lt;0),G168*(1+$C$5),G168*(1+'drop down lists'!$B$5))</f>
        <v>0</v>
      </c>
      <c r="I168" s="132">
        <f>IF(OR($C$5&gt;0,$C$5&lt;0),H168*(1+$C$5),H168*(1+'drop down lists'!$B$5))</f>
        <v>0</v>
      </c>
      <c r="J168" s="132">
        <f>IF(OR($C$5&gt;0,$C$5&lt;0),I168*(1+$C$5),I168*(1+'drop down lists'!$B$5))</f>
        <v>0</v>
      </c>
      <c r="K168" s="131">
        <f>IF(OR($C$5&gt;0,$C$5&lt;0),J168*(1+$C$5),J168*(1+'drop down lists'!$B$5))</f>
        <v>0</v>
      </c>
      <c r="L168" s="132">
        <f>IF(OR($C$5&gt;0,$C$5&lt;0),K168*(1+$C$5),K168*(1+'drop down lists'!$B$5))</f>
        <v>0</v>
      </c>
      <c r="M168" s="132">
        <f>IF(OR($C$5&gt;0,$C$5&lt;0),L168*(1+$C$5),L168*(1+'drop down lists'!$B$5))</f>
        <v>0</v>
      </c>
      <c r="N168" s="132">
        <f>IF(OR($C$5&gt;0,$C$5&lt;0),M168*(1+$C$5),M168*(1+'drop down lists'!$B$5))</f>
        <v>0</v>
      </c>
      <c r="O168" s="132">
        <f>IF(OR($C$5&gt;0,$C$5&lt;0),N168*(1+$C$5),N168*(1+'drop down lists'!$B$5))</f>
        <v>0</v>
      </c>
      <c r="P168" s="132">
        <f>IF(OR($C$5&gt;0,$C$5&lt;0),O168*(1+$C$5),O168*(1+'drop down lists'!$B$5))</f>
        <v>0</v>
      </c>
      <c r="Q168" s="132">
        <f>IF(OR($C$5&gt;0,$C$5&lt;0),P168*(1+$C$5),P168*(1+'drop down lists'!$B$5))</f>
        <v>0</v>
      </c>
      <c r="R168" s="132">
        <f>IF(OR($C$5&gt;0,$C$5&lt;0),Q168*(1+$C$5),Q168*(1+'drop down lists'!$B$5))</f>
        <v>0</v>
      </c>
      <c r="S168" s="132">
        <f>IF(OR($C$5&gt;0,$C$5&lt;0),R168*(1+$C$5),R168*(1+'drop down lists'!$B$5))</f>
        <v>0</v>
      </c>
      <c r="T168" s="132">
        <f>IF(OR($C$5&gt;0,$C$5&lt;0),S168*(1+$C$5),S168*(1+'drop down lists'!$B$5))</f>
        <v>0</v>
      </c>
      <c r="U168" s="132">
        <f>IF(OR($C$5&gt;0,$C$5&lt;0),T168*(1+$C$5),T168*(1+'drop down lists'!$B$5))</f>
        <v>0</v>
      </c>
      <c r="V168" s="132">
        <f>IF(OR($C$5&gt;0,$C$5&lt;0),U168*(1+$C$5),U168*(1+'drop down lists'!$B$5))</f>
        <v>0</v>
      </c>
      <c r="W168" s="132">
        <f>IF(OR($C$5&gt;0,$C$5&lt;0),V168*(1+$C$5),V168*(1+'drop down lists'!$B$5))</f>
        <v>0</v>
      </c>
      <c r="X168" s="132">
        <f>IF(OR($C$5&gt;0,$C$5&lt;0),W168*(1+$C$5),W168*(1+'drop down lists'!$B$5))</f>
        <v>0</v>
      </c>
      <c r="Y168" s="132">
        <f>IF(OR($C$5&gt;0,$C$5&lt;0),X168*(1+$C$5),X168*(1+'drop down lists'!$B$5))</f>
        <v>0</v>
      </c>
      <c r="Z168" s="131">
        <f>IF(OR($C$5&gt;0,$C$5&lt;0),Y168*(1+$C$5),Y168*(1+'drop down lists'!$B$5))</f>
        <v>0</v>
      </c>
    </row>
    <row r="169" spans="2:26" x14ac:dyDescent="0.25">
      <c r="B169" s="65" t="s">
        <v>195</v>
      </c>
      <c r="C169" s="61">
        <f>'raw sector data'!H162</f>
        <v>0</v>
      </c>
      <c r="D169" s="132">
        <f>IF(OR($C$5&gt;0,$C$5&lt;0),C169*(1+$C$5),C169*(1+'drop down lists'!$B$5))</f>
        <v>0</v>
      </c>
      <c r="E169" s="132">
        <f>IF(OR($C$5&gt;0,$C$5&lt;0),D169*(1+$C$5),D169*(1+'drop down lists'!$B$5))</f>
        <v>0</v>
      </c>
      <c r="F169" s="132">
        <f>IF(OR($C$5&gt;0,$C$5&lt;0),E169*(1+$C$5),E169*(1+'drop down lists'!$B$5))</f>
        <v>0</v>
      </c>
      <c r="G169" s="132">
        <f>IF(OR($C$5&gt;0,$C$5&lt;0),F169*(1+$C$5),F169*(1+'drop down lists'!$B$5))</f>
        <v>0</v>
      </c>
      <c r="H169" s="132">
        <f>IF(OR($C$5&gt;0,$C$5&lt;0),G169*(1+$C$5),G169*(1+'drop down lists'!$B$5))</f>
        <v>0</v>
      </c>
      <c r="I169" s="132">
        <f>IF(OR($C$5&gt;0,$C$5&lt;0),H169*(1+$C$5),H169*(1+'drop down lists'!$B$5))</f>
        <v>0</v>
      </c>
      <c r="J169" s="132">
        <f>IF(OR($C$5&gt;0,$C$5&lt;0),I169*(1+$C$5),I169*(1+'drop down lists'!$B$5))</f>
        <v>0</v>
      </c>
      <c r="K169" s="131">
        <f>IF(OR($C$5&gt;0,$C$5&lt;0),J169*(1+$C$5),J169*(1+'drop down lists'!$B$5))</f>
        <v>0</v>
      </c>
      <c r="L169" s="132">
        <f>IF(OR($C$5&gt;0,$C$5&lt;0),K169*(1+$C$5),K169*(1+'drop down lists'!$B$5))</f>
        <v>0</v>
      </c>
      <c r="M169" s="132">
        <f>IF(OR($C$5&gt;0,$C$5&lt;0),L169*(1+$C$5),L169*(1+'drop down lists'!$B$5))</f>
        <v>0</v>
      </c>
      <c r="N169" s="132">
        <f>IF(OR($C$5&gt;0,$C$5&lt;0),M169*(1+$C$5),M169*(1+'drop down lists'!$B$5))</f>
        <v>0</v>
      </c>
      <c r="O169" s="132">
        <f>IF(OR($C$5&gt;0,$C$5&lt;0),N169*(1+$C$5),N169*(1+'drop down lists'!$B$5))</f>
        <v>0</v>
      </c>
      <c r="P169" s="132">
        <f>IF(OR($C$5&gt;0,$C$5&lt;0),O169*(1+$C$5),O169*(1+'drop down lists'!$B$5))</f>
        <v>0</v>
      </c>
      <c r="Q169" s="132">
        <f>IF(OR($C$5&gt;0,$C$5&lt;0),P169*(1+$C$5),P169*(1+'drop down lists'!$B$5))</f>
        <v>0</v>
      </c>
      <c r="R169" s="132">
        <f>IF(OR($C$5&gt;0,$C$5&lt;0),Q169*(1+$C$5),Q169*(1+'drop down lists'!$B$5))</f>
        <v>0</v>
      </c>
      <c r="S169" s="132">
        <f>IF(OR($C$5&gt;0,$C$5&lt;0),R169*(1+$C$5),R169*(1+'drop down lists'!$B$5))</f>
        <v>0</v>
      </c>
      <c r="T169" s="132">
        <f>IF(OR($C$5&gt;0,$C$5&lt;0),S169*(1+$C$5),S169*(1+'drop down lists'!$B$5))</f>
        <v>0</v>
      </c>
      <c r="U169" s="132">
        <f>IF(OR($C$5&gt;0,$C$5&lt;0),T169*(1+$C$5),T169*(1+'drop down lists'!$B$5))</f>
        <v>0</v>
      </c>
      <c r="V169" s="132">
        <f>IF(OR($C$5&gt;0,$C$5&lt;0),U169*(1+$C$5),U169*(1+'drop down lists'!$B$5))</f>
        <v>0</v>
      </c>
      <c r="W169" s="132">
        <f>IF(OR($C$5&gt;0,$C$5&lt;0),V169*(1+$C$5),V169*(1+'drop down lists'!$B$5))</f>
        <v>0</v>
      </c>
      <c r="X169" s="132">
        <f>IF(OR($C$5&gt;0,$C$5&lt;0),W169*(1+$C$5),W169*(1+'drop down lists'!$B$5))</f>
        <v>0</v>
      </c>
      <c r="Y169" s="132">
        <f>IF(OR($C$5&gt;0,$C$5&lt;0),X169*(1+$C$5),X169*(1+'drop down lists'!$B$5))</f>
        <v>0</v>
      </c>
      <c r="Z169" s="131">
        <f>IF(OR($C$5&gt;0,$C$5&lt;0),Y169*(1+$C$5),Y169*(1+'drop down lists'!$B$5))</f>
        <v>0</v>
      </c>
    </row>
    <row r="170" spans="2:26" x14ac:dyDescent="0.25">
      <c r="B170" s="65" t="s">
        <v>196</v>
      </c>
      <c r="C170" s="61">
        <f>'raw sector data'!H163</f>
        <v>0</v>
      </c>
      <c r="D170" s="132">
        <f>IF(OR($C$5&gt;0,$C$5&lt;0),C170*(1+$C$5),C170*(1+'drop down lists'!$B$5))</f>
        <v>0</v>
      </c>
      <c r="E170" s="132">
        <f>IF(OR($C$5&gt;0,$C$5&lt;0),D170*(1+$C$5),D170*(1+'drop down lists'!$B$5))</f>
        <v>0</v>
      </c>
      <c r="F170" s="132">
        <f>IF(OR($C$5&gt;0,$C$5&lt;0),E170*(1+$C$5),E170*(1+'drop down lists'!$B$5))</f>
        <v>0</v>
      </c>
      <c r="G170" s="132">
        <f>IF(OR($C$5&gt;0,$C$5&lt;0),F170*(1+$C$5),F170*(1+'drop down lists'!$B$5))</f>
        <v>0</v>
      </c>
      <c r="H170" s="132">
        <f>IF(OR($C$5&gt;0,$C$5&lt;0),G170*(1+$C$5),G170*(1+'drop down lists'!$B$5))</f>
        <v>0</v>
      </c>
      <c r="I170" s="132">
        <f>IF(OR($C$5&gt;0,$C$5&lt;0),H170*(1+$C$5),H170*(1+'drop down lists'!$B$5))</f>
        <v>0</v>
      </c>
      <c r="J170" s="132">
        <f>IF(OR($C$5&gt;0,$C$5&lt;0),I170*(1+$C$5),I170*(1+'drop down lists'!$B$5))</f>
        <v>0</v>
      </c>
      <c r="K170" s="131">
        <f>IF(OR($C$5&gt;0,$C$5&lt;0),J170*(1+$C$5),J170*(1+'drop down lists'!$B$5))</f>
        <v>0</v>
      </c>
      <c r="L170" s="132">
        <f>IF(OR($C$5&gt;0,$C$5&lt;0),K170*(1+$C$5),K170*(1+'drop down lists'!$B$5))</f>
        <v>0</v>
      </c>
      <c r="M170" s="132">
        <f>IF(OR($C$5&gt;0,$C$5&lt;0),L170*(1+$C$5),L170*(1+'drop down lists'!$B$5))</f>
        <v>0</v>
      </c>
      <c r="N170" s="132">
        <f>IF(OR($C$5&gt;0,$C$5&lt;0),M170*(1+$C$5),M170*(1+'drop down lists'!$B$5))</f>
        <v>0</v>
      </c>
      <c r="O170" s="132">
        <f>IF(OR($C$5&gt;0,$C$5&lt;0),N170*(1+$C$5),N170*(1+'drop down lists'!$B$5))</f>
        <v>0</v>
      </c>
      <c r="P170" s="132">
        <f>IF(OR($C$5&gt;0,$C$5&lt;0),O170*(1+$C$5),O170*(1+'drop down lists'!$B$5))</f>
        <v>0</v>
      </c>
      <c r="Q170" s="132">
        <f>IF(OR($C$5&gt;0,$C$5&lt;0),P170*(1+$C$5),P170*(1+'drop down lists'!$B$5))</f>
        <v>0</v>
      </c>
      <c r="R170" s="132">
        <f>IF(OR($C$5&gt;0,$C$5&lt;0),Q170*(1+$C$5),Q170*(1+'drop down lists'!$B$5))</f>
        <v>0</v>
      </c>
      <c r="S170" s="132">
        <f>IF(OR($C$5&gt;0,$C$5&lt;0),R170*(1+$C$5),R170*(1+'drop down lists'!$B$5))</f>
        <v>0</v>
      </c>
      <c r="T170" s="132">
        <f>IF(OR($C$5&gt;0,$C$5&lt;0),S170*(1+$C$5),S170*(1+'drop down lists'!$B$5))</f>
        <v>0</v>
      </c>
      <c r="U170" s="132">
        <f>IF(OR($C$5&gt;0,$C$5&lt;0),T170*(1+$C$5),T170*(1+'drop down lists'!$B$5))</f>
        <v>0</v>
      </c>
      <c r="V170" s="132">
        <f>IF(OR($C$5&gt;0,$C$5&lt;0),U170*(1+$C$5),U170*(1+'drop down lists'!$B$5))</f>
        <v>0</v>
      </c>
      <c r="W170" s="132">
        <f>IF(OR($C$5&gt;0,$C$5&lt;0),V170*(1+$C$5),V170*(1+'drop down lists'!$B$5))</f>
        <v>0</v>
      </c>
      <c r="X170" s="132">
        <f>IF(OR($C$5&gt;0,$C$5&lt;0),W170*(1+$C$5),W170*(1+'drop down lists'!$B$5))</f>
        <v>0</v>
      </c>
      <c r="Y170" s="132">
        <f>IF(OR($C$5&gt;0,$C$5&lt;0),X170*(1+$C$5),X170*(1+'drop down lists'!$B$5))</f>
        <v>0</v>
      </c>
      <c r="Z170" s="131">
        <f>IF(OR($C$5&gt;0,$C$5&lt;0),Y170*(1+$C$5),Y170*(1+'drop down lists'!$B$5))</f>
        <v>0</v>
      </c>
    </row>
    <row r="171" spans="2:26" x14ac:dyDescent="0.25">
      <c r="B171" s="60" t="s">
        <v>197</v>
      </c>
      <c r="C171" s="61">
        <f>'raw sector data'!H164</f>
        <v>0</v>
      </c>
      <c r="D171" s="130">
        <f>IF(OR($C$5&gt;0,$C$5&lt;0),C171*(1+$C$5),C171*(1+'drop down lists'!$B$5))</f>
        <v>0</v>
      </c>
      <c r="E171" s="130">
        <f>IF(OR($C$5&gt;0,$C$5&lt;0),D171*(1+$C$5),D171*(1+'drop down lists'!$B$5))</f>
        <v>0</v>
      </c>
      <c r="F171" s="130">
        <f>IF(OR($C$5&gt;0,$C$5&lt;0),E171*(1+$C$5),E171*(1+'drop down lists'!$B$5))</f>
        <v>0</v>
      </c>
      <c r="G171" s="130">
        <f>IF(OR($C$5&gt;0,$C$5&lt;0),F171*(1+$C$5),F171*(1+'drop down lists'!$B$5))</f>
        <v>0</v>
      </c>
      <c r="H171" s="130">
        <f>IF(OR($C$5&gt;0,$C$5&lt;0),G171*(1+$C$5),G171*(1+'drop down lists'!$B$5))</f>
        <v>0</v>
      </c>
      <c r="I171" s="130">
        <f>IF(OR($C$5&gt;0,$C$5&lt;0),H171*(1+$C$5),H171*(1+'drop down lists'!$B$5))</f>
        <v>0</v>
      </c>
      <c r="J171" s="130">
        <f>IF(OR($C$5&gt;0,$C$5&lt;0),I171*(1+$C$5),I171*(1+'drop down lists'!$B$5))</f>
        <v>0</v>
      </c>
      <c r="K171" s="131">
        <f>IF(OR($C$5&gt;0,$C$5&lt;0),J171*(1+$C$5),J171*(1+'drop down lists'!$B$5))</f>
        <v>0</v>
      </c>
      <c r="L171" s="130">
        <f>IF(OR($C$5&gt;0,$C$5&lt;0),K171*(1+$C$5),K171*(1+'drop down lists'!$B$5))</f>
        <v>0</v>
      </c>
      <c r="M171" s="130">
        <f>IF(OR($C$5&gt;0,$C$5&lt;0),L171*(1+$C$5),L171*(1+'drop down lists'!$B$5))</f>
        <v>0</v>
      </c>
      <c r="N171" s="130">
        <f>IF(OR($C$5&gt;0,$C$5&lt;0),M171*(1+$C$5),M171*(1+'drop down lists'!$B$5))</f>
        <v>0</v>
      </c>
      <c r="O171" s="130">
        <f>IF(OR($C$5&gt;0,$C$5&lt;0),N171*(1+$C$5),N171*(1+'drop down lists'!$B$5))</f>
        <v>0</v>
      </c>
      <c r="P171" s="130">
        <f>IF(OR($C$5&gt;0,$C$5&lt;0),O171*(1+$C$5),O171*(1+'drop down lists'!$B$5))</f>
        <v>0</v>
      </c>
      <c r="Q171" s="130">
        <f>IF(OR($C$5&gt;0,$C$5&lt;0),P171*(1+$C$5),P171*(1+'drop down lists'!$B$5))</f>
        <v>0</v>
      </c>
      <c r="R171" s="130">
        <f>IF(OR($C$5&gt;0,$C$5&lt;0),Q171*(1+$C$5),Q171*(1+'drop down lists'!$B$5))</f>
        <v>0</v>
      </c>
      <c r="S171" s="130">
        <f>IF(OR($C$5&gt;0,$C$5&lt;0),R171*(1+$C$5),R171*(1+'drop down lists'!$B$5))</f>
        <v>0</v>
      </c>
      <c r="T171" s="130">
        <f>IF(OR($C$5&gt;0,$C$5&lt;0),S171*(1+$C$5),S171*(1+'drop down lists'!$B$5))</f>
        <v>0</v>
      </c>
      <c r="U171" s="130">
        <f>IF(OR($C$5&gt;0,$C$5&lt;0),T171*(1+$C$5),T171*(1+'drop down lists'!$B$5))</f>
        <v>0</v>
      </c>
      <c r="V171" s="130">
        <f>IF(OR($C$5&gt;0,$C$5&lt;0),U171*(1+$C$5),U171*(1+'drop down lists'!$B$5))</f>
        <v>0</v>
      </c>
      <c r="W171" s="130">
        <f>IF(OR($C$5&gt;0,$C$5&lt;0),V171*(1+$C$5),V171*(1+'drop down lists'!$B$5))</f>
        <v>0</v>
      </c>
      <c r="X171" s="130">
        <f>IF(OR($C$5&gt;0,$C$5&lt;0),W171*(1+$C$5),W171*(1+'drop down lists'!$B$5))</f>
        <v>0</v>
      </c>
      <c r="Y171" s="130">
        <f>IF(OR($C$5&gt;0,$C$5&lt;0),X171*(1+$C$5),X171*(1+'drop down lists'!$B$5))</f>
        <v>0</v>
      </c>
      <c r="Z171" s="131">
        <f>IF(OR($C$5&gt;0,$C$5&lt;0),Y171*(1+$C$5),Y171*(1+'drop down lists'!$B$5))</f>
        <v>0</v>
      </c>
    </row>
    <row r="172" spans="2:26" x14ac:dyDescent="0.25">
      <c r="B172" s="60" t="s">
        <v>198</v>
      </c>
      <c r="C172" s="61">
        <f>'raw sector data'!H165</f>
        <v>0</v>
      </c>
      <c r="D172" s="130">
        <f>IF(OR($C$5&gt;0,$C$5&lt;0),C172*(1+$C$5),C172*(1+'drop down lists'!$B$5))</f>
        <v>0</v>
      </c>
      <c r="E172" s="130">
        <f>IF(OR($C$5&gt;0,$C$5&lt;0),D172*(1+$C$5),D172*(1+'drop down lists'!$B$5))</f>
        <v>0</v>
      </c>
      <c r="F172" s="130">
        <f>IF(OR($C$5&gt;0,$C$5&lt;0),E172*(1+$C$5),E172*(1+'drop down lists'!$B$5))</f>
        <v>0</v>
      </c>
      <c r="G172" s="130">
        <f>IF(OR($C$5&gt;0,$C$5&lt;0),F172*(1+$C$5),F172*(1+'drop down lists'!$B$5))</f>
        <v>0</v>
      </c>
      <c r="H172" s="130">
        <f>IF(OR($C$5&gt;0,$C$5&lt;0),G172*(1+$C$5),G172*(1+'drop down lists'!$B$5))</f>
        <v>0</v>
      </c>
      <c r="I172" s="130">
        <f>IF(OR($C$5&gt;0,$C$5&lt;0),H172*(1+$C$5),H172*(1+'drop down lists'!$B$5))</f>
        <v>0</v>
      </c>
      <c r="J172" s="130">
        <f>IF(OR($C$5&gt;0,$C$5&lt;0),I172*(1+$C$5),I172*(1+'drop down lists'!$B$5))</f>
        <v>0</v>
      </c>
      <c r="K172" s="131">
        <f>IF(OR($C$5&gt;0,$C$5&lt;0),J172*(1+$C$5),J172*(1+'drop down lists'!$B$5))</f>
        <v>0</v>
      </c>
      <c r="L172" s="130">
        <f>IF(OR($C$5&gt;0,$C$5&lt;0),K172*(1+$C$5),K172*(1+'drop down lists'!$B$5))</f>
        <v>0</v>
      </c>
      <c r="M172" s="130">
        <f>IF(OR($C$5&gt;0,$C$5&lt;0),L172*(1+$C$5),L172*(1+'drop down lists'!$B$5))</f>
        <v>0</v>
      </c>
      <c r="N172" s="130">
        <f>IF(OR($C$5&gt;0,$C$5&lt;0),M172*(1+$C$5),M172*(1+'drop down lists'!$B$5))</f>
        <v>0</v>
      </c>
      <c r="O172" s="130">
        <f>IF(OR($C$5&gt;0,$C$5&lt;0),N172*(1+$C$5),N172*(1+'drop down lists'!$B$5))</f>
        <v>0</v>
      </c>
      <c r="P172" s="130">
        <f>IF(OR($C$5&gt;0,$C$5&lt;0),O172*(1+$C$5),O172*(1+'drop down lists'!$B$5))</f>
        <v>0</v>
      </c>
      <c r="Q172" s="130">
        <f>IF(OR($C$5&gt;0,$C$5&lt;0),P172*(1+$C$5),P172*(1+'drop down lists'!$B$5))</f>
        <v>0</v>
      </c>
      <c r="R172" s="130">
        <f>IF(OR($C$5&gt;0,$C$5&lt;0),Q172*(1+$C$5),Q172*(1+'drop down lists'!$B$5))</f>
        <v>0</v>
      </c>
      <c r="S172" s="130">
        <f>IF(OR($C$5&gt;0,$C$5&lt;0),R172*(1+$C$5),R172*(1+'drop down lists'!$B$5))</f>
        <v>0</v>
      </c>
      <c r="T172" s="130">
        <f>IF(OR($C$5&gt;0,$C$5&lt;0),S172*(1+$C$5),S172*(1+'drop down lists'!$B$5))</f>
        <v>0</v>
      </c>
      <c r="U172" s="130">
        <f>IF(OR($C$5&gt;0,$C$5&lt;0),T172*(1+$C$5),T172*(1+'drop down lists'!$B$5))</f>
        <v>0</v>
      </c>
      <c r="V172" s="130">
        <f>IF(OR($C$5&gt;0,$C$5&lt;0),U172*(1+$C$5),U172*(1+'drop down lists'!$B$5))</f>
        <v>0</v>
      </c>
      <c r="W172" s="130">
        <f>IF(OR($C$5&gt;0,$C$5&lt;0),V172*(1+$C$5),V172*(1+'drop down lists'!$B$5))</f>
        <v>0</v>
      </c>
      <c r="X172" s="130">
        <f>IF(OR($C$5&gt;0,$C$5&lt;0),W172*(1+$C$5),W172*(1+'drop down lists'!$B$5))</f>
        <v>0</v>
      </c>
      <c r="Y172" s="130">
        <f>IF(OR($C$5&gt;0,$C$5&lt;0),X172*(1+$C$5),X172*(1+'drop down lists'!$B$5))</f>
        <v>0</v>
      </c>
      <c r="Z172" s="131">
        <f>IF(OR($C$5&gt;0,$C$5&lt;0),Y172*(1+$C$5),Y172*(1+'drop down lists'!$B$5))</f>
        <v>0</v>
      </c>
    </row>
    <row r="173" spans="2:26" x14ac:dyDescent="0.25">
      <c r="B173" s="60" t="s">
        <v>199</v>
      </c>
      <c r="C173" s="61">
        <f>'raw sector data'!H166</f>
        <v>0</v>
      </c>
      <c r="D173" s="130">
        <f>IF(OR($C$5&gt;0,$C$5&lt;0),C173*(1+$C$5),C173*(1+'drop down lists'!$B$5))</f>
        <v>0</v>
      </c>
      <c r="E173" s="130">
        <f>IF(OR($C$5&gt;0,$C$5&lt;0),D173*(1+$C$5),D173*(1+'drop down lists'!$B$5))</f>
        <v>0</v>
      </c>
      <c r="F173" s="130">
        <f>IF(OR($C$5&gt;0,$C$5&lt;0),E173*(1+$C$5),E173*(1+'drop down lists'!$B$5))</f>
        <v>0</v>
      </c>
      <c r="G173" s="130">
        <f>IF(OR($C$5&gt;0,$C$5&lt;0),F173*(1+$C$5),F173*(1+'drop down lists'!$B$5))</f>
        <v>0</v>
      </c>
      <c r="H173" s="130">
        <f>IF(OR($C$5&gt;0,$C$5&lt;0),G173*(1+$C$5),G173*(1+'drop down lists'!$B$5))</f>
        <v>0</v>
      </c>
      <c r="I173" s="130">
        <f>IF(OR($C$5&gt;0,$C$5&lt;0),H173*(1+$C$5),H173*(1+'drop down lists'!$B$5))</f>
        <v>0</v>
      </c>
      <c r="J173" s="130">
        <f>IF(OR($C$5&gt;0,$C$5&lt;0),I173*(1+$C$5),I173*(1+'drop down lists'!$B$5))</f>
        <v>0</v>
      </c>
      <c r="K173" s="131">
        <f>IF(OR($C$5&gt;0,$C$5&lt;0),J173*(1+$C$5),J173*(1+'drop down lists'!$B$5))</f>
        <v>0</v>
      </c>
      <c r="L173" s="130">
        <f>IF(OR($C$5&gt;0,$C$5&lt;0),K173*(1+$C$5),K173*(1+'drop down lists'!$B$5))</f>
        <v>0</v>
      </c>
      <c r="M173" s="130">
        <f>IF(OR($C$5&gt;0,$C$5&lt;0),L173*(1+$C$5),L173*(1+'drop down lists'!$B$5))</f>
        <v>0</v>
      </c>
      <c r="N173" s="130">
        <f>IF(OR($C$5&gt;0,$C$5&lt;0),M173*(1+$C$5),M173*(1+'drop down lists'!$B$5))</f>
        <v>0</v>
      </c>
      <c r="O173" s="130">
        <f>IF(OR($C$5&gt;0,$C$5&lt;0),N173*(1+$C$5),N173*(1+'drop down lists'!$B$5))</f>
        <v>0</v>
      </c>
      <c r="P173" s="130">
        <f>IF(OR($C$5&gt;0,$C$5&lt;0),O173*(1+$C$5),O173*(1+'drop down lists'!$B$5))</f>
        <v>0</v>
      </c>
      <c r="Q173" s="130">
        <f>IF(OR($C$5&gt;0,$C$5&lt;0),P173*(1+$C$5),P173*(1+'drop down lists'!$B$5))</f>
        <v>0</v>
      </c>
      <c r="R173" s="130">
        <f>IF(OR($C$5&gt;0,$C$5&lt;0),Q173*(1+$C$5),Q173*(1+'drop down lists'!$B$5))</f>
        <v>0</v>
      </c>
      <c r="S173" s="130">
        <f>IF(OR($C$5&gt;0,$C$5&lt;0),R173*(1+$C$5),R173*(1+'drop down lists'!$B$5))</f>
        <v>0</v>
      </c>
      <c r="T173" s="130">
        <f>IF(OR($C$5&gt;0,$C$5&lt;0),S173*(1+$C$5),S173*(1+'drop down lists'!$B$5))</f>
        <v>0</v>
      </c>
      <c r="U173" s="130">
        <f>IF(OR($C$5&gt;0,$C$5&lt;0),T173*(1+$C$5),T173*(1+'drop down lists'!$B$5))</f>
        <v>0</v>
      </c>
      <c r="V173" s="130">
        <f>IF(OR($C$5&gt;0,$C$5&lt;0),U173*(1+$C$5),U173*(1+'drop down lists'!$B$5))</f>
        <v>0</v>
      </c>
      <c r="W173" s="130">
        <f>IF(OR($C$5&gt;0,$C$5&lt;0),V173*(1+$C$5),V173*(1+'drop down lists'!$B$5))</f>
        <v>0</v>
      </c>
      <c r="X173" s="130">
        <f>IF(OR($C$5&gt;0,$C$5&lt;0),W173*(1+$C$5),W173*(1+'drop down lists'!$B$5))</f>
        <v>0</v>
      </c>
      <c r="Y173" s="130">
        <f>IF(OR($C$5&gt;0,$C$5&lt;0),X173*(1+$C$5),X173*(1+'drop down lists'!$B$5))</f>
        <v>0</v>
      </c>
      <c r="Z173" s="131">
        <f>IF(OR($C$5&gt;0,$C$5&lt;0),Y173*(1+$C$5),Y173*(1+'drop down lists'!$B$5))</f>
        <v>0</v>
      </c>
    </row>
    <row r="174" spans="2:26" x14ac:dyDescent="0.25">
      <c r="B174" s="60" t="s">
        <v>200</v>
      </c>
      <c r="C174" s="61">
        <f>'raw sector data'!H167</f>
        <v>0</v>
      </c>
      <c r="D174" s="130">
        <f>IF(OR($C$5&gt;0,$C$5&lt;0),C174*(1+$C$5),C174*(1+'drop down lists'!$B$5))</f>
        <v>0</v>
      </c>
      <c r="E174" s="130">
        <f>IF(OR($C$5&gt;0,$C$5&lt;0),D174*(1+$C$5),D174*(1+'drop down lists'!$B$5))</f>
        <v>0</v>
      </c>
      <c r="F174" s="130">
        <f>IF(OR($C$5&gt;0,$C$5&lt;0),E174*(1+$C$5),E174*(1+'drop down lists'!$B$5))</f>
        <v>0</v>
      </c>
      <c r="G174" s="130">
        <f>IF(OR($C$5&gt;0,$C$5&lt;0),F174*(1+$C$5),F174*(1+'drop down lists'!$B$5))</f>
        <v>0</v>
      </c>
      <c r="H174" s="130">
        <f>IF(OR($C$5&gt;0,$C$5&lt;0),G174*(1+$C$5),G174*(1+'drop down lists'!$B$5))</f>
        <v>0</v>
      </c>
      <c r="I174" s="130">
        <f>IF(OR($C$5&gt;0,$C$5&lt;0),H174*(1+$C$5),H174*(1+'drop down lists'!$B$5))</f>
        <v>0</v>
      </c>
      <c r="J174" s="130">
        <f>IF(OR($C$5&gt;0,$C$5&lt;0),I174*(1+$C$5),I174*(1+'drop down lists'!$B$5))</f>
        <v>0</v>
      </c>
      <c r="K174" s="131">
        <f>IF(OR($C$5&gt;0,$C$5&lt;0),J174*(1+$C$5),J174*(1+'drop down lists'!$B$5))</f>
        <v>0</v>
      </c>
      <c r="L174" s="130">
        <f>IF(OR($C$5&gt;0,$C$5&lt;0),K174*(1+$C$5),K174*(1+'drop down lists'!$B$5))</f>
        <v>0</v>
      </c>
      <c r="M174" s="130">
        <f>IF(OR($C$5&gt;0,$C$5&lt;0),L174*(1+$C$5),L174*(1+'drop down lists'!$B$5))</f>
        <v>0</v>
      </c>
      <c r="N174" s="130">
        <f>IF(OR($C$5&gt;0,$C$5&lt;0),M174*(1+$C$5),M174*(1+'drop down lists'!$B$5))</f>
        <v>0</v>
      </c>
      <c r="O174" s="130">
        <f>IF(OR($C$5&gt;0,$C$5&lt;0),N174*(1+$C$5),N174*(1+'drop down lists'!$B$5))</f>
        <v>0</v>
      </c>
      <c r="P174" s="130">
        <f>IF(OR($C$5&gt;0,$C$5&lt;0),O174*(1+$C$5),O174*(1+'drop down lists'!$B$5))</f>
        <v>0</v>
      </c>
      <c r="Q174" s="130">
        <f>IF(OR($C$5&gt;0,$C$5&lt;0),P174*(1+$C$5),P174*(1+'drop down lists'!$B$5))</f>
        <v>0</v>
      </c>
      <c r="R174" s="130">
        <f>IF(OR($C$5&gt;0,$C$5&lt;0),Q174*(1+$C$5),Q174*(1+'drop down lists'!$B$5))</f>
        <v>0</v>
      </c>
      <c r="S174" s="130">
        <f>IF(OR($C$5&gt;0,$C$5&lt;0),R174*(1+$C$5),R174*(1+'drop down lists'!$B$5))</f>
        <v>0</v>
      </c>
      <c r="T174" s="130">
        <f>IF(OR($C$5&gt;0,$C$5&lt;0),S174*(1+$C$5),S174*(1+'drop down lists'!$B$5))</f>
        <v>0</v>
      </c>
      <c r="U174" s="130">
        <f>IF(OR($C$5&gt;0,$C$5&lt;0),T174*(1+$C$5),T174*(1+'drop down lists'!$B$5))</f>
        <v>0</v>
      </c>
      <c r="V174" s="130">
        <f>IF(OR($C$5&gt;0,$C$5&lt;0),U174*(1+$C$5),U174*(1+'drop down lists'!$B$5))</f>
        <v>0</v>
      </c>
      <c r="W174" s="130">
        <f>IF(OR($C$5&gt;0,$C$5&lt;0),V174*(1+$C$5),V174*(1+'drop down lists'!$B$5))</f>
        <v>0</v>
      </c>
      <c r="X174" s="130">
        <f>IF(OR($C$5&gt;0,$C$5&lt;0),W174*(1+$C$5),W174*(1+'drop down lists'!$B$5))</f>
        <v>0</v>
      </c>
      <c r="Y174" s="130">
        <f>IF(OR($C$5&gt;0,$C$5&lt;0),X174*(1+$C$5),X174*(1+'drop down lists'!$B$5))</f>
        <v>0</v>
      </c>
      <c r="Z174" s="131">
        <f>IF(OR($C$5&gt;0,$C$5&lt;0),Y174*(1+$C$5),Y174*(1+'drop down lists'!$B$5))</f>
        <v>0</v>
      </c>
    </row>
    <row r="175" spans="2:26" x14ac:dyDescent="0.25">
      <c r="B175" s="65" t="s">
        <v>201</v>
      </c>
      <c r="C175" s="61">
        <f>'raw sector data'!H168</f>
        <v>386.04880236074416</v>
      </c>
      <c r="D175" s="132">
        <f>IF(OR($C$5&gt;0,$C$5&lt;0),C175*(1+$C$5),C175*(1+'drop down lists'!$B$5))</f>
        <v>390.81244131371176</v>
      </c>
      <c r="E175" s="132">
        <f>IF(OR($C$5&gt;0,$C$5&lt;0),D175*(1+$C$5),D175*(1+'drop down lists'!$B$5))</f>
        <v>395.63486106313684</v>
      </c>
      <c r="F175" s="132">
        <f>IF(OR($C$5&gt;0,$C$5&lt;0),E175*(1+$C$5),E175*(1+'drop down lists'!$B$5))</f>
        <v>400.51678693309759</v>
      </c>
      <c r="G175" s="132">
        <f>IF(OR($C$5&gt;0,$C$5&lt;0),F175*(1+$C$5),F175*(1+'drop down lists'!$B$5))</f>
        <v>405.45895319778936</v>
      </c>
      <c r="H175" s="132">
        <f>IF(OR($C$5&gt;0,$C$5&lt;0),G175*(1+$C$5),G175*(1+'drop down lists'!$B$5))</f>
        <v>410.46210319196445</v>
      </c>
      <c r="I175" s="132">
        <f>IF(OR($C$5&gt;0,$C$5&lt;0),H175*(1+$C$5),H175*(1+'drop down lists'!$B$5))</f>
        <v>415.52698942273463</v>
      </c>
      <c r="J175" s="132">
        <f>IF(OR($C$5&gt;0,$C$5&lt;0),I175*(1+$C$5),I175*(1+'drop down lists'!$B$5))</f>
        <v>420.6543736827532</v>
      </c>
      <c r="K175" s="131">
        <f>IF(OR($C$5&gt;0,$C$5&lt;0),J175*(1+$C$5),J175*(1+'drop down lists'!$B$5))</f>
        <v>425.84502716479369</v>
      </c>
      <c r="L175" s="132">
        <f>IF(OR($C$5&gt;0,$C$5&lt;0),K175*(1+$C$5),K175*(1+'drop down lists'!$B$5))</f>
        <v>431.09973057774238</v>
      </c>
      <c r="M175" s="132">
        <f>IF(OR($C$5&gt;0,$C$5&lt;0),L175*(1+$C$5),L175*(1+'drop down lists'!$B$5))</f>
        <v>436.41927426402214</v>
      </c>
      <c r="N175" s="132">
        <f>IF(OR($C$5&gt;0,$C$5&lt;0),M175*(1+$C$5),M175*(1+'drop down lists'!$B$5))</f>
        <v>441.80445831846527</v>
      </c>
      <c r="O175" s="132">
        <f>IF(OR($C$5&gt;0,$C$5&lt;0),N175*(1+$C$5),N175*(1+'drop down lists'!$B$5))</f>
        <v>447.25609270865294</v>
      </c>
      <c r="P175" s="132">
        <f>IF(OR($C$5&gt;0,$C$5&lt;0),O175*(1+$C$5),O175*(1+'drop down lists'!$B$5))</f>
        <v>452.77499739673982</v>
      </c>
      <c r="Q175" s="132">
        <f>IF(OR($C$5&gt;0,$C$5&lt;0),P175*(1+$C$5),P175*(1+'drop down lists'!$B$5))</f>
        <v>458.36200246278179</v>
      </c>
      <c r="R175" s="132">
        <f>IF(OR($C$5&gt;0,$C$5&lt;0),Q175*(1+$C$5),Q175*(1+'drop down lists'!$B$5))</f>
        <v>464.01794822958561</v>
      </c>
      <c r="S175" s="132">
        <f>IF(OR($C$5&gt;0,$C$5&lt;0),R175*(1+$C$5),R175*(1+'drop down lists'!$B$5))</f>
        <v>469.74368538909903</v>
      </c>
      <c r="T175" s="132">
        <f>IF(OR($C$5&gt;0,$C$5&lt;0),S175*(1+$C$5),S175*(1+'drop down lists'!$B$5))</f>
        <v>475.54007513036044</v>
      </c>
      <c r="U175" s="132">
        <f>IF(OR($C$5&gt;0,$C$5&lt;0),T175*(1+$C$5),T175*(1+'drop down lists'!$B$5))</f>
        <v>481.40798926902755</v>
      </c>
      <c r="V175" s="132">
        <f>IF(OR($C$5&gt;0,$C$5&lt;0),U175*(1+$C$5),U175*(1+'drop down lists'!$B$5))</f>
        <v>487.34831037850432</v>
      </c>
      <c r="W175" s="132">
        <f>IF(OR($C$5&gt;0,$C$5&lt;0),V175*(1+$C$5),V175*(1+'drop down lists'!$B$5))</f>
        <v>493.3619319226857</v>
      </c>
      <c r="X175" s="132">
        <f>IF(OR($C$5&gt;0,$C$5&lt;0),W175*(1+$C$5),W175*(1+'drop down lists'!$B$5))</f>
        <v>499.44975839034072</v>
      </c>
      <c r="Y175" s="132">
        <f>IF(OR($C$5&gt;0,$C$5&lt;0),X175*(1+$C$5),X175*(1+'drop down lists'!$B$5))</f>
        <v>505.61270543115353</v>
      </c>
      <c r="Z175" s="131">
        <f>IF(OR($C$5&gt;0,$C$5&lt;0),Y175*(1+$C$5),Y175*(1+'drop down lists'!$B$5))</f>
        <v>511.85169999344333</v>
      </c>
    </row>
    <row r="176" spans="2:26" x14ac:dyDescent="0.25">
      <c r="B176" s="65" t="s">
        <v>202</v>
      </c>
      <c r="C176" s="61">
        <f>'raw sector data'!H169</f>
        <v>0</v>
      </c>
      <c r="D176" s="132">
        <f>IF(OR($C$5&gt;0,$C$5&lt;0),C176*(1+$C$5),C176*(1+'drop down lists'!$B$5))</f>
        <v>0</v>
      </c>
      <c r="E176" s="132">
        <f>IF(OR($C$5&gt;0,$C$5&lt;0),D176*(1+$C$5),D176*(1+'drop down lists'!$B$5))</f>
        <v>0</v>
      </c>
      <c r="F176" s="132">
        <f>IF(OR($C$5&gt;0,$C$5&lt;0),E176*(1+$C$5),E176*(1+'drop down lists'!$B$5))</f>
        <v>0</v>
      </c>
      <c r="G176" s="132">
        <f>IF(OR($C$5&gt;0,$C$5&lt;0),F176*(1+$C$5),F176*(1+'drop down lists'!$B$5))</f>
        <v>0</v>
      </c>
      <c r="H176" s="132">
        <f>IF(OR($C$5&gt;0,$C$5&lt;0),G176*(1+$C$5),G176*(1+'drop down lists'!$B$5))</f>
        <v>0</v>
      </c>
      <c r="I176" s="132">
        <f>IF(OR($C$5&gt;0,$C$5&lt;0),H176*(1+$C$5),H176*(1+'drop down lists'!$B$5))</f>
        <v>0</v>
      </c>
      <c r="J176" s="132">
        <f>IF(OR($C$5&gt;0,$C$5&lt;0),I176*(1+$C$5),I176*(1+'drop down lists'!$B$5))</f>
        <v>0</v>
      </c>
      <c r="K176" s="131">
        <f>IF(OR($C$5&gt;0,$C$5&lt;0),J176*(1+$C$5),J176*(1+'drop down lists'!$B$5))</f>
        <v>0</v>
      </c>
      <c r="L176" s="132">
        <f>IF(OR($C$5&gt;0,$C$5&lt;0),K176*(1+$C$5),K176*(1+'drop down lists'!$B$5))</f>
        <v>0</v>
      </c>
      <c r="M176" s="132">
        <f>IF(OR($C$5&gt;0,$C$5&lt;0),L176*(1+$C$5),L176*(1+'drop down lists'!$B$5))</f>
        <v>0</v>
      </c>
      <c r="N176" s="132">
        <f>IF(OR($C$5&gt;0,$C$5&lt;0),M176*(1+$C$5),M176*(1+'drop down lists'!$B$5))</f>
        <v>0</v>
      </c>
      <c r="O176" s="132">
        <f>IF(OR($C$5&gt;0,$C$5&lt;0),N176*(1+$C$5),N176*(1+'drop down lists'!$B$5))</f>
        <v>0</v>
      </c>
      <c r="P176" s="132">
        <f>IF(OR($C$5&gt;0,$C$5&lt;0),O176*(1+$C$5),O176*(1+'drop down lists'!$B$5))</f>
        <v>0</v>
      </c>
      <c r="Q176" s="132">
        <f>IF(OR($C$5&gt;0,$C$5&lt;0),P176*(1+$C$5),P176*(1+'drop down lists'!$B$5))</f>
        <v>0</v>
      </c>
      <c r="R176" s="132">
        <f>IF(OR($C$5&gt;0,$C$5&lt;0),Q176*(1+$C$5),Q176*(1+'drop down lists'!$B$5))</f>
        <v>0</v>
      </c>
      <c r="S176" s="132">
        <f>IF(OR($C$5&gt;0,$C$5&lt;0),R176*(1+$C$5),R176*(1+'drop down lists'!$B$5))</f>
        <v>0</v>
      </c>
      <c r="T176" s="132">
        <f>IF(OR($C$5&gt;0,$C$5&lt;0),S176*(1+$C$5),S176*(1+'drop down lists'!$B$5))</f>
        <v>0</v>
      </c>
      <c r="U176" s="132">
        <f>IF(OR($C$5&gt;0,$C$5&lt;0),T176*(1+$C$5),T176*(1+'drop down lists'!$B$5))</f>
        <v>0</v>
      </c>
      <c r="V176" s="132">
        <f>IF(OR($C$5&gt;0,$C$5&lt;0),U176*(1+$C$5),U176*(1+'drop down lists'!$B$5))</f>
        <v>0</v>
      </c>
      <c r="W176" s="132">
        <f>IF(OR($C$5&gt;0,$C$5&lt;0),V176*(1+$C$5),V176*(1+'drop down lists'!$B$5))</f>
        <v>0</v>
      </c>
      <c r="X176" s="132">
        <f>IF(OR($C$5&gt;0,$C$5&lt;0),W176*(1+$C$5),W176*(1+'drop down lists'!$B$5))</f>
        <v>0</v>
      </c>
      <c r="Y176" s="132">
        <f>IF(OR($C$5&gt;0,$C$5&lt;0),X176*(1+$C$5),X176*(1+'drop down lists'!$B$5))</f>
        <v>0</v>
      </c>
      <c r="Z176" s="131">
        <f>IF(OR($C$5&gt;0,$C$5&lt;0),Y176*(1+$C$5),Y176*(1+'drop down lists'!$B$5))</f>
        <v>0</v>
      </c>
    </row>
    <row r="177" spans="2:26" x14ac:dyDescent="0.25">
      <c r="B177" s="65" t="s">
        <v>203</v>
      </c>
      <c r="C177" s="61">
        <f>'raw sector data'!H170</f>
        <v>0</v>
      </c>
      <c r="D177" s="132">
        <f>IF(OR($C$5&gt;0,$C$5&lt;0),C177*(1+$C$5),C177*(1+'drop down lists'!$B$5))</f>
        <v>0</v>
      </c>
      <c r="E177" s="132">
        <f>IF(OR($C$5&gt;0,$C$5&lt;0),D177*(1+$C$5),D177*(1+'drop down lists'!$B$5))</f>
        <v>0</v>
      </c>
      <c r="F177" s="132">
        <f>IF(OR($C$5&gt;0,$C$5&lt;0),E177*(1+$C$5),E177*(1+'drop down lists'!$B$5))</f>
        <v>0</v>
      </c>
      <c r="G177" s="132">
        <f>IF(OR($C$5&gt;0,$C$5&lt;0),F177*(1+$C$5),F177*(1+'drop down lists'!$B$5))</f>
        <v>0</v>
      </c>
      <c r="H177" s="132">
        <f>IF(OR($C$5&gt;0,$C$5&lt;0),G177*(1+$C$5),G177*(1+'drop down lists'!$B$5))</f>
        <v>0</v>
      </c>
      <c r="I177" s="132">
        <f>IF(OR($C$5&gt;0,$C$5&lt;0),H177*(1+$C$5),H177*(1+'drop down lists'!$B$5))</f>
        <v>0</v>
      </c>
      <c r="J177" s="132">
        <f>IF(OR($C$5&gt;0,$C$5&lt;0),I177*(1+$C$5),I177*(1+'drop down lists'!$B$5))</f>
        <v>0</v>
      </c>
      <c r="K177" s="131">
        <f>IF(OR($C$5&gt;0,$C$5&lt;0),J177*(1+$C$5),J177*(1+'drop down lists'!$B$5))</f>
        <v>0</v>
      </c>
      <c r="L177" s="132">
        <f>IF(OR($C$5&gt;0,$C$5&lt;0),K177*(1+$C$5),K177*(1+'drop down lists'!$B$5))</f>
        <v>0</v>
      </c>
      <c r="M177" s="132">
        <f>IF(OR($C$5&gt;0,$C$5&lt;0),L177*(1+$C$5),L177*(1+'drop down lists'!$B$5))</f>
        <v>0</v>
      </c>
      <c r="N177" s="132">
        <f>IF(OR($C$5&gt;0,$C$5&lt;0),M177*(1+$C$5),M177*(1+'drop down lists'!$B$5))</f>
        <v>0</v>
      </c>
      <c r="O177" s="132">
        <f>IF(OR($C$5&gt;0,$C$5&lt;0),N177*(1+$C$5),N177*(1+'drop down lists'!$B$5))</f>
        <v>0</v>
      </c>
      <c r="P177" s="132">
        <f>IF(OR($C$5&gt;0,$C$5&lt;0),O177*(1+$C$5),O177*(1+'drop down lists'!$B$5))</f>
        <v>0</v>
      </c>
      <c r="Q177" s="132">
        <f>IF(OR($C$5&gt;0,$C$5&lt;0),P177*(1+$C$5),P177*(1+'drop down lists'!$B$5))</f>
        <v>0</v>
      </c>
      <c r="R177" s="132">
        <f>IF(OR($C$5&gt;0,$C$5&lt;0),Q177*(1+$C$5),Q177*(1+'drop down lists'!$B$5))</f>
        <v>0</v>
      </c>
      <c r="S177" s="132">
        <f>IF(OR($C$5&gt;0,$C$5&lt;0),R177*(1+$C$5),R177*(1+'drop down lists'!$B$5))</f>
        <v>0</v>
      </c>
      <c r="T177" s="132">
        <f>IF(OR($C$5&gt;0,$C$5&lt;0),S177*(1+$C$5),S177*(1+'drop down lists'!$B$5))</f>
        <v>0</v>
      </c>
      <c r="U177" s="132">
        <f>IF(OR($C$5&gt;0,$C$5&lt;0),T177*(1+$C$5),T177*(1+'drop down lists'!$B$5))</f>
        <v>0</v>
      </c>
      <c r="V177" s="132">
        <f>IF(OR($C$5&gt;0,$C$5&lt;0),U177*(1+$C$5),U177*(1+'drop down lists'!$B$5))</f>
        <v>0</v>
      </c>
      <c r="W177" s="132">
        <f>IF(OR($C$5&gt;0,$C$5&lt;0),V177*(1+$C$5),V177*(1+'drop down lists'!$B$5))</f>
        <v>0</v>
      </c>
      <c r="X177" s="132">
        <f>IF(OR($C$5&gt;0,$C$5&lt;0),W177*(1+$C$5),W177*(1+'drop down lists'!$B$5))</f>
        <v>0</v>
      </c>
      <c r="Y177" s="132">
        <f>IF(OR($C$5&gt;0,$C$5&lt;0),X177*(1+$C$5),X177*(1+'drop down lists'!$B$5))</f>
        <v>0</v>
      </c>
      <c r="Z177" s="131">
        <f>IF(OR($C$5&gt;0,$C$5&lt;0),Y177*(1+$C$5),Y177*(1+'drop down lists'!$B$5))</f>
        <v>0</v>
      </c>
    </row>
    <row r="178" spans="2:26" x14ac:dyDescent="0.25">
      <c r="B178" s="65" t="s">
        <v>204</v>
      </c>
      <c r="C178" s="61">
        <f>'raw sector data'!H171</f>
        <v>0</v>
      </c>
      <c r="D178" s="132">
        <f>IF(OR($C$5&gt;0,$C$5&lt;0),C178*(1+$C$5),C178*(1+'drop down lists'!$B$5))</f>
        <v>0</v>
      </c>
      <c r="E178" s="132">
        <f>IF(OR($C$5&gt;0,$C$5&lt;0),D178*(1+$C$5),D178*(1+'drop down lists'!$B$5))</f>
        <v>0</v>
      </c>
      <c r="F178" s="132">
        <f>IF(OR($C$5&gt;0,$C$5&lt;0),E178*(1+$C$5),E178*(1+'drop down lists'!$B$5))</f>
        <v>0</v>
      </c>
      <c r="G178" s="132">
        <f>IF(OR($C$5&gt;0,$C$5&lt;0),F178*(1+$C$5),F178*(1+'drop down lists'!$B$5))</f>
        <v>0</v>
      </c>
      <c r="H178" s="132">
        <f>IF(OR($C$5&gt;0,$C$5&lt;0),G178*(1+$C$5),G178*(1+'drop down lists'!$B$5))</f>
        <v>0</v>
      </c>
      <c r="I178" s="132">
        <f>IF(OR($C$5&gt;0,$C$5&lt;0),H178*(1+$C$5),H178*(1+'drop down lists'!$B$5))</f>
        <v>0</v>
      </c>
      <c r="J178" s="132">
        <f>IF(OR($C$5&gt;0,$C$5&lt;0),I178*(1+$C$5),I178*(1+'drop down lists'!$B$5))</f>
        <v>0</v>
      </c>
      <c r="K178" s="131">
        <f>IF(OR($C$5&gt;0,$C$5&lt;0),J178*(1+$C$5),J178*(1+'drop down lists'!$B$5))</f>
        <v>0</v>
      </c>
      <c r="L178" s="132">
        <f>IF(OR($C$5&gt;0,$C$5&lt;0),K178*(1+$C$5),K178*(1+'drop down lists'!$B$5))</f>
        <v>0</v>
      </c>
      <c r="M178" s="132">
        <f>IF(OR($C$5&gt;0,$C$5&lt;0),L178*(1+$C$5),L178*(1+'drop down lists'!$B$5))</f>
        <v>0</v>
      </c>
      <c r="N178" s="132">
        <f>IF(OR($C$5&gt;0,$C$5&lt;0),M178*(1+$C$5),M178*(1+'drop down lists'!$B$5))</f>
        <v>0</v>
      </c>
      <c r="O178" s="132">
        <f>IF(OR($C$5&gt;0,$C$5&lt;0),N178*(1+$C$5),N178*(1+'drop down lists'!$B$5))</f>
        <v>0</v>
      </c>
      <c r="P178" s="132">
        <f>IF(OR($C$5&gt;0,$C$5&lt;0),O178*(1+$C$5),O178*(1+'drop down lists'!$B$5))</f>
        <v>0</v>
      </c>
      <c r="Q178" s="132">
        <f>IF(OR($C$5&gt;0,$C$5&lt;0),P178*(1+$C$5),P178*(1+'drop down lists'!$B$5))</f>
        <v>0</v>
      </c>
      <c r="R178" s="132">
        <f>IF(OR($C$5&gt;0,$C$5&lt;0),Q178*(1+$C$5),Q178*(1+'drop down lists'!$B$5))</f>
        <v>0</v>
      </c>
      <c r="S178" s="132">
        <f>IF(OR($C$5&gt;0,$C$5&lt;0),R178*(1+$C$5),R178*(1+'drop down lists'!$B$5))</f>
        <v>0</v>
      </c>
      <c r="T178" s="132">
        <f>IF(OR($C$5&gt;0,$C$5&lt;0),S178*(1+$C$5),S178*(1+'drop down lists'!$B$5))</f>
        <v>0</v>
      </c>
      <c r="U178" s="132">
        <f>IF(OR($C$5&gt;0,$C$5&lt;0),T178*(1+$C$5),T178*(1+'drop down lists'!$B$5))</f>
        <v>0</v>
      </c>
      <c r="V178" s="132">
        <f>IF(OR($C$5&gt;0,$C$5&lt;0),U178*(1+$C$5),U178*(1+'drop down lists'!$B$5))</f>
        <v>0</v>
      </c>
      <c r="W178" s="132">
        <f>IF(OR($C$5&gt;0,$C$5&lt;0),V178*(1+$C$5),V178*(1+'drop down lists'!$B$5))</f>
        <v>0</v>
      </c>
      <c r="X178" s="132">
        <f>IF(OR($C$5&gt;0,$C$5&lt;0),W178*(1+$C$5),W178*(1+'drop down lists'!$B$5))</f>
        <v>0</v>
      </c>
      <c r="Y178" s="132">
        <f>IF(OR($C$5&gt;0,$C$5&lt;0),X178*(1+$C$5),X178*(1+'drop down lists'!$B$5))</f>
        <v>0</v>
      </c>
      <c r="Z178" s="131">
        <f>IF(OR($C$5&gt;0,$C$5&lt;0),Y178*(1+$C$5),Y178*(1+'drop down lists'!$B$5))</f>
        <v>0</v>
      </c>
    </row>
    <row r="179" spans="2:26" x14ac:dyDescent="0.25">
      <c r="B179" s="65" t="s">
        <v>205</v>
      </c>
      <c r="C179" s="61">
        <f>'raw sector data'!H172</f>
        <v>0</v>
      </c>
      <c r="D179" s="132">
        <f>IF(OR($C$5&gt;0,$C$5&lt;0),C179*(1+$C$5),C179*(1+'drop down lists'!$B$5))</f>
        <v>0</v>
      </c>
      <c r="E179" s="132">
        <f>IF(OR($C$5&gt;0,$C$5&lt;0),D179*(1+$C$5),D179*(1+'drop down lists'!$B$5))</f>
        <v>0</v>
      </c>
      <c r="F179" s="132">
        <f>IF(OR($C$5&gt;0,$C$5&lt;0),E179*(1+$C$5),E179*(1+'drop down lists'!$B$5))</f>
        <v>0</v>
      </c>
      <c r="G179" s="132">
        <f>IF(OR($C$5&gt;0,$C$5&lt;0),F179*(1+$C$5),F179*(1+'drop down lists'!$B$5))</f>
        <v>0</v>
      </c>
      <c r="H179" s="132">
        <f>IF(OR($C$5&gt;0,$C$5&lt;0),G179*(1+$C$5),G179*(1+'drop down lists'!$B$5))</f>
        <v>0</v>
      </c>
      <c r="I179" s="132">
        <f>IF(OR($C$5&gt;0,$C$5&lt;0),H179*(1+$C$5),H179*(1+'drop down lists'!$B$5))</f>
        <v>0</v>
      </c>
      <c r="J179" s="132">
        <f>IF(OR($C$5&gt;0,$C$5&lt;0),I179*(1+$C$5),I179*(1+'drop down lists'!$B$5))</f>
        <v>0</v>
      </c>
      <c r="K179" s="131">
        <f>IF(OR($C$5&gt;0,$C$5&lt;0),J179*(1+$C$5),J179*(1+'drop down lists'!$B$5))</f>
        <v>0</v>
      </c>
      <c r="L179" s="132">
        <f>IF(OR($C$5&gt;0,$C$5&lt;0),K179*(1+$C$5),K179*(1+'drop down lists'!$B$5))</f>
        <v>0</v>
      </c>
      <c r="M179" s="132">
        <f>IF(OR($C$5&gt;0,$C$5&lt;0),L179*(1+$C$5),L179*(1+'drop down lists'!$B$5))</f>
        <v>0</v>
      </c>
      <c r="N179" s="132">
        <f>IF(OR($C$5&gt;0,$C$5&lt;0),M179*(1+$C$5),M179*(1+'drop down lists'!$B$5))</f>
        <v>0</v>
      </c>
      <c r="O179" s="132">
        <f>IF(OR($C$5&gt;0,$C$5&lt;0),N179*(1+$C$5),N179*(1+'drop down lists'!$B$5))</f>
        <v>0</v>
      </c>
      <c r="P179" s="132">
        <f>IF(OR($C$5&gt;0,$C$5&lt;0),O179*(1+$C$5),O179*(1+'drop down lists'!$B$5))</f>
        <v>0</v>
      </c>
      <c r="Q179" s="132">
        <f>IF(OR($C$5&gt;0,$C$5&lt;0),P179*(1+$C$5),P179*(1+'drop down lists'!$B$5))</f>
        <v>0</v>
      </c>
      <c r="R179" s="132">
        <f>IF(OR($C$5&gt;0,$C$5&lt;0),Q179*(1+$C$5),Q179*(1+'drop down lists'!$B$5))</f>
        <v>0</v>
      </c>
      <c r="S179" s="132">
        <f>IF(OR($C$5&gt;0,$C$5&lt;0),R179*(1+$C$5),R179*(1+'drop down lists'!$B$5))</f>
        <v>0</v>
      </c>
      <c r="T179" s="132">
        <f>IF(OR($C$5&gt;0,$C$5&lt;0),S179*(1+$C$5),S179*(1+'drop down lists'!$B$5))</f>
        <v>0</v>
      </c>
      <c r="U179" s="132">
        <f>IF(OR($C$5&gt;0,$C$5&lt;0),T179*(1+$C$5),T179*(1+'drop down lists'!$B$5))</f>
        <v>0</v>
      </c>
      <c r="V179" s="132">
        <f>IF(OR($C$5&gt;0,$C$5&lt;0),U179*(1+$C$5),U179*(1+'drop down lists'!$B$5))</f>
        <v>0</v>
      </c>
      <c r="W179" s="132">
        <f>IF(OR($C$5&gt;0,$C$5&lt;0),V179*(1+$C$5),V179*(1+'drop down lists'!$B$5))</f>
        <v>0</v>
      </c>
      <c r="X179" s="132">
        <f>IF(OR($C$5&gt;0,$C$5&lt;0),W179*(1+$C$5),W179*(1+'drop down lists'!$B$5))</f>
        <v>0</v>
      </c>
      <c r="Y179" s="132">
        <f>IF(OR($C$5&gt;0,$C$5&lt;0),X179*(1+$C$5),X179*(1+'drop down lists'!$B$5))</f>
        <v>0</v>
      </c>
      <c r="Z179" s="131">
        <f>IF(OR($C$5&gt;0,$C$5&lt;0),Y179*(1+$C$5),Y179*(1+'drop down lists'!$B$5))</f>
        <v>0</v>
      </c>
    </row>
    <row r="180" spans="2:26" x14ac:dyDescent="0.25">
      <c r="B180" s="65" t="s">
        <v>206</v>
      </c>
      <c r="C180" s="61">
        <f>'raw sector data'!H173</f>
        <v>0</v>
      </c>
      <c r="D180" s="132">
        <f>IF(OR($C$5&gt;0,$C$5&lt;0),C180*(1+$C$5),C180*(1+'drop down lists'!$B$5))</f>
        <v>0</v>
      </c>
      <c r="E180" s="132">
        <f>IF(OR($C$5&gt;0,$C$5&lt;0),D180*(1+$C$5),D180*(1+'drop down lists'!$B$5))</f>
        <v>0</v>
      </c>
      <c r="F180" s="132">
        <f>IF(OR($C$5&gt;0,$C$5&lt;0),E180*(1+$C$5),E180*(1+'drop down lists'!$B$5))</f>
        <v>0</v>
      </c>
      <c r="G180" s="132">
        <f>IF(OR($C$5&gt;0,$C$5&lt;0),F180*(1+$C$5),F180*(1+'drop down lists'!$B$5))</f>
        <v>0</v>
      </c>
      <c r="H180" s="132">
        <f>IF(OR($C$5&gt;0,$C$5&lt;0),G180*(1+$C$5),G180*(1+'drop down lists'!$B$5))</f>
        <v>0</v>
      </c>
      <c r="I180" s="132">
        <f>IF(OR($C$5&gt;0,$C$5&lt;0),H180*(1+$C$5),H180*(1+'drop down lists'!$B$5))</f>
        <v>0</v>
      </c>
      <c r="J180" s="132">
        <f>IF(OR($C$5&gt;0,$C$5&lt;0),I180*(1+$C$5),I180*(1+'drop down lists'!$B$5))</f>
        <v>0</v>
      </c>
      <c r="K180" s="131">
        <f>IF(OR($C$5&gt;0,$C$5&lt;0),J180*(1+$C$5),J180*(1+'drop down lists'!$B$5))</f>
        <v>0</v>
      </c>
      <c r="L180" s="132">
        <f>IF(OR($C$5&gt;0,$C$5&lt;0),K180*(1+$C$5),K180*(1+'drop down lists'!$B$5))</f>
        <v>0</v>
      </c>
      <c r="M180" s="132">
        <f>IF(OR($C$5&gt;0,$C$5&lt;0),L180*(1+$C$5),L180*(1+'drop down lists'!$B$5))</f>
        <v>0</v>
      </c>
      <c r="N180" s="132">
        <f>IF(OR($C$5&gt;0,$C$5&lt;0),M180*(1+$C$5),M180*(1+'drop down lists'!$B$5))</f>
        <v>0</v>
      </c>
      <c r="O180" s="132">
        <f>IF(OR($C$5&gt;0,$C$5&lt;0),N180*(1+$C$5),N180*(1+'drop down lists'!$B$5))</f>
        <v>0</v>
      </c>
      <c r="P180" s="132">
        <f>IF(OR($C$5&gt;0,$C$5&lt;0),O180*(1+$C$5),O180*(1+'drop down lists'!$B$5))</f>
        <v>0</v>
      </c>
      <c r="Q180" s="132">
        <f>IF(OR($C$5&gt;0,$C$5&lt;0),P180*(1+$C$5),P180*(1+'drop down lists'!$B$5))</f>
        <v>0</v>
      </c>
      <c r="R180" s="132">
        <f>IF(OR($C$5&gt;0,$C$5&lt;0),Q180*(1+$C$5),Q180*(1+'drop down lists'!$B$5))</f>
        <v>0</v>
      </c>
      <c r="S180" s="132">
        <f>IF(OR($C$5&gt;0,$C$5&lt;0),R180*(1+$C$5),R180*(1+'drop down lists'!$B$5))</f>
        <v>0</v>
      </c>
      <c r="T180" s="132">
        <f>IF(OR($C$5&gt;0,$C$5&lt;0),S180*(1+$C$5),S180*(1+'drop down lists'!$B$5))</f>
        <v>0</v>
      </c>
      <c r="U180" s="132">
        <f>IF(OR($C$5&gt;0,$C$5&lt;0),T180*(1+$C$5),T180*(1+'drop down lists'!$B$5))</f>
        <v>0</v>
      </c>
      <c r="V180" s="132">
        <f>IF(OR($C$5&gt;0,$C$5&lt;0),U180*(1+$C$5),U180*(1+'drop down lists'!$B$5))</f>
        <v>0</v>
      </c>
      <c r="W180" s="132">
        <f>IF(OR($C$5&gt;0,$C$5&lt;0),V180*(1+$C$5),V180*(1+'drop down lists'!$B$5))</f>
        <v>0</v>
      </c>
      <c r="X180" s="132">
        <f>IF(OR($C$5&gt;0,$C$5&lt;0),W180*(1+$C$5),W180*(1+'drop down lists'!$B$5))</f>
        <v>0</v>
      </c>
      <c r="Y180" s="132">
        <f>IF(OR($C$5&gt;0,$C$5&lt;0),X180*(1+$C$5),X180*(1+'drop down lists'!$B$5))</f>
        <v>0</v>
      </c>
      <c r="Z180" s="131">
        <f>IF(OR($C$5&gt;0,$C$5&lt;0),Y180*(1+$C$5),Y180*(1+'drop down lists'!$B$5))</f>
        <v>0</v>
      </c>
    </row>
    <row r="181" spans="2:26" x14ac:dyDescent="0.25">
      <c r="B181" s="65" t="s">
        <v>207</v>
      </c>
      <c r="C181" s="61">
        <f>'raw sector data'!H174</f>
        <v>0</v>
      </c>
      <c r="D181" s="132">
        <f>IF(OR($C$5&gt;0,$C$5&lt;0),C181*(1+$C$5),C181*(1+'drop down lists'!$B$5))</f>
        <v>0</v>
      </c>
      <c r="E181" s="132">
        <f>IF(OR($C$5&gt;0,$C$5&lt;0),D181*(1+$C$5),D181*(1+'drop down lists'!$B$5))</f>
        <v>0</v>
      </c>
      <c r="F181" s="132">
        <f>IF(OR($C$5&gt;0,$C$5&lt;0),E181*(1+$C$5),E181*(1+'drop down lists'!$B$5))</f>
        <v>0</v>
      </c>
      <c r="G181" s="132">
        <f>IF(OR($C$5&gt;0,$C$5&lt;0),F181*(1+$C$5),F181*(1+'drop down lists'!$B$5))</f>
        <v>0</v>
      </c>
      <c r="H181" s="132">
        <f>IF(OR($C$5&gt;0,$C$5&lt;0),G181*(1+$C$5),G181*(1+'drop down lists'!$B$5))</f>
        <v>0</v>
      </c>
      <c r="I181" s="132">
        <f>IF(OR($C$5&gt;0,$C$5&lt;0),H181*(1+$C$5),H181*(1+'drop down lists'!$B$5))</f>
        <v>0</v>
      </c>
      <c r="J181" s="132">
        <f>IF(OR($C$5&gt;0,$C$5&lt;0),I181*(1+$C$5),I181*(1+'drop down lists'!$B$5))</f>
        <v>0</v>
      </c>
      <c r="K181" s="131">
        <f>IF(OR($C$5&gt;0,$C$5&lt;0),J181*(1+$C$5),J181*(1+'drop down lists'!$B$5))</f>
        <v>0</v>
      </c>
      <c r="L181" s="132">
        <f>IF(OR($C$5&gt;0,$C$5&lt;0),K181*(1+$C$5),K181*(1+'drop down lists'!$B$5))</f>
        <v>0</v>
      </c>
      <c r="M181" s="132">
        <f>IF(OR($C$5&gt;0,$C$5&lt;0),L181*(1+$C$5),L181*(1+'drop down lists'!$B$5))</f>
        <v>0</v>
      </c>
      <c r="N181" s="132">
        <f>IF(OR($C$5&gt;0,$C$5&lt;0),M181*(1+$C$5),M181*(1+'drop down lists'!$B$5))</f>
        <v>0</v>
      </c>
      <c r="O181" s="132">
        <f>IF(OR($C$5&gt;0,$C$5&lt;0),N181*(1+$C$5),N181*(1+'drop down lists'!$B$5))</f>
        <v>0</v>
      </c>
      <c r="P181" s="132">
        <f>IF(OR($C$5&gt;0,$C$5&lt;0),O181*(1+$C$5),O181*(1+'drop down lists'!$B$5))</f>
        <v>0</v>
      </c>
      <c r="Q181" s="132">
        <f>IF(OR($C$5&gt;0,$C$5&lt;0),P181*(1+$C$5),P181*(1+'drop down lists'!$B$5))</f>
        <v>0</v>
      </c>
      <c r="R181" s="132">
        <f>IF(OR($C$5&gt;0,$C$5&lt;0),Q181*(1+$C$5),Q181*(1+'drop down lists'!$B$5))</f>
        <v>0</v>
      </c>
      <c r="S181" s="132">
        <f>IF(OR($C$5&gt;0,$C$5&lt;0),R181*(1+$C$5),R181*(1+'drop down lists'!$B$5))</f>
        <v>0</v>
      </c>
      <c r="T181" s="132">
        <f>IF(OR($C$5&gt;0,$C$5&lt;0),S181*(1+$C$5),S181*(1+'drop down lists'!$B$5))</f>
        <v>0</v>
      </c>
      <c r="U181" s="132">
        <f>IF(OR($C$5&gt;0,$C$5&lt;0),T181*(1+$C$5),T181*(1+'drop down lists'!$B$5))</f>
        <v>0</v>
      </c>
      <c r="V181" s="132">
        <f>IF(OR($C$5&gt;0,$C$5&lt;0),U181*(1+$C$5),U181*(1+'drop down lists'!$B$5))</f>
        <v>0</v>
      </c>
      <c r="W181" s="132">
        <f>IF(OR($C$5&gt;0,$C$5&lt;0),V181*(1+$C$5),V181*(1+'drop down lists'!$B$5))</f>
        <v>0</v>
      </c>
      <c r="X181" s="132">
        <f>IF(OR($C$5&gt;0,$C$5&lt;0),W181*(1+$C$5),W181*(1+'drop down lists'!$B$5))</f>
        <v>0</v>
      </c>
      <c r="Y181" s="132">
        <f>IF(OR($C$5&gt;0,$C$5&lt;0),X181*(1+$C$5),X181*(1+'drop down lists'!$B$5))</f>
        <v>0</v>
      </c>
      <c r="Z181" s="131">
        <f>IF(OR($C$5&gt;0,$C$5&lt;0),Y181*(1+$C$5),Y181*(1+'drop down lists'!$B$5))</f>
        <v>0</v>
      </c>
    </row>
    <row r="182" spans="2:26" x14ac:dyDescent="0.25">
      <c r="B182" s="65" t="s">
        <v>208</v>
      </c>
      <c r="C182" s="61">
        <f>'raw sector data'!H175</f>
        <v>0</v>
      </c>
      <c r="D182" s="132">
        <f>IF(OR($C$5&gt;0,$C$5&lt;0),C182*(1+$C$5),C182*(1+'drop down lists'!$B$5))</f>
        <v>0</v>
      </c>
      <c r="E182" s="132">
        <f>IF(OR($C$5&gt;0,$C$5&lt;0),D182*(1+$C$5),D182*(1+'drop down lists'!$B$5))</f>
        <v>0</v>
      </c>
      <c r="F182" s="132">
        <f>IF(OR($C$5&gt;0,$C$5&lt;0),E182*(1+$C$5),E182*(1+'drop down lists'!$B$5))</f>
        <v>0</v>
      </c>
      <c r="G182" s="132">
        <f>IF(OR($C$5&gt;0,$C$5&lt;0),F182*(1+$C$5),F182*(1+'drop down lists'!$B$5))</f>
        <v>0</v>
      </c>
      <c r="H182" s="132">
        <f>IF(OR($C$5&gt;0,$C$5&lt;0),G182*(1+$C$5),G182*(1+'drop down lists'!$B$5))</f>
        <v>0</v>
      </c>
      <c r="I182" s="132">
        <f>IF(OR($C$5&gt;0,$C$5&lt;0),H182*(1+$C$5),H182*(1+'drop down lists'!$B$5))</f>
        <v>0</v>
      </c>
      <c r="J182" s="132">
        <f>IF(OR($C$5&gt;0,$C$5&lt;0),I182*(1+$C$5),I182*(1+'drop down lists'!$B$5))</f>
        <v>0</v>
      </c>
      <c r="K182" s="131">
        <f>IF(OR($C$5&gt;0,$C$5&lt;0),J182*(1+$C$5),J182*(1+'drop down lists'!$B$5))</f>
        <v>0</v>
      </c>
      <c r="L182" s="132">
        <f>IF(OR($C$5&gt;0,$C$5&lt;0),K182*(1+$C$5),K182*(1+'drop down lists'!$B$5))</f>
        <v>0</v>
      </c>
      <c r="M182" s="132">
        <f>IF(OR($C$5&gt;0,$C$5&lt;0),L182*(1+$C$5),L182*(1+'drop down lists'!$B$5))</f>
        <v>0</v>
      </c>
      <c r="N182" s="132">
        <f>IF(OR($C$5&gt;0,$C$5&lt;0),M182*(1+$C$5),M182*(1+'drop down lists'!$B$5))</f>
        <v>0</v>
      </c>
      <c r="O182" s="132">
        <f>IF(OR($C$5&gt;0,$C$5&lt;0),N182*(1+$C$5),N182*(1+'drop down lists'!$B$5))</f>
        <v>0</v>
      </c>
      <c r="P182" s="132">
        <f>IF(OR($C$5&gt;0,$C$5&lt;0),O182*(1+$C$5),O182*(1+'drop down lists'!$B$5))</f>
        <v>0</v>
      </c>
      <c r="Q182" s="132">
        <f>IF(OR($C$5&gt;0,$C$5&lt;0),P182*(1+$C$5),P182*(1+'drop down lists'!$B$5))</f>
        <v>0</v>
      </c>
      <c r="R182" s="132">
        <f>IF(OR($C$5&gt;0,$C$5&lt;0),Q182*(1+$C$5),Q182*(1+'drop down lists'!$B$5))</f>
        <v>0</v>
      </c>
      <c r="S182" s="132">
        <f>IF(OR($C$5&gt;0,$C$5&lt;0),R182*(1+$C$5),R182*(1+'drop down lists'!$B$5))</f>
        <v>0</v>
      </c>
      <c r="T182" s="132">
        <f>IF(OR($C$5&gt;0,$C$5&lt;0),S182*(1+$C$5),S182*(1+'drop down lists'!$B$5))</f>
        <v>0</v>
      </c>
      <c r="U182" s="132">
        <f>IF(OR($C$5&gt;0,$C$5&lt;0),T182*(1+$C$5),T182*(1+'drop down lists'!$B$5))</f>
        <v>0</v>
      </c>
      <c r="V182" s="132">
        <f>IF(OR($C$5&gt;0,$C$5&lt;0),U182*(1+$C$5),U182*(1+'drop down lists'!$B$5))</f>
        <v>0</v>
      </c>
      <c r="W182" s="132">
        <f>IF(OR($C$5&gt;0,$C$5&lt;0),V182*(1+$C$5),V182*(1+'drop down lists'!$B$5))</f>
        <v>0</v>
      </c>
      <c r="X182" s="132">
        <f>IF(OR($C$5&gt;0,$C$5&lt;0),W182*(1+$C$5),W182*(1+'drop down lists'!$B$5))</f>
        <v>0</v>
      </c>
      <c r="Y182" s="132">
        <f>IF(OR($C$5&gt;0,$C$5&lt;0),X182*(1+$C$5),X182*(1+'drop down lists'!$B$5))</f>
        <v>0</v>
      </c>
      <c r="Z182" s="131">
        <f>IF(OR($C$5&gt;0,$C$5&lt;0),Y182*(1+$C$5),Y182*(1+'drop down lists'!$B$5))</f>
        <v>0</v>
      </c>
    </row>
    <row r="183" spans="2:26" x14ac:dyDescent="0.25">
      <c r="B183" s="65" t="s">
        <v>209</v>
      </c>
      <c r="C183" s="61">
        <f>'raw sector data'!H176</f>
        <v>0</v>
      </c>
      <c r="D183" s="132">
        <f>IF(OR($C$5&gt;0,$C$5&lt;0),C183*(1+$C$5),C183*(1+'drop down lists'!$B$5))</f>
        <v>0</v>
      </c>
      <c r="E183" s="132">
        <f>IF(OR($C$5&gt;0,$C$5&lt;0),D183*(1+$C$5),D183*(1+'drop down lists'!$B$5))</f>
        <v>0</v>
      </c>
      <c r="F183" s="132">
        <f>IF(OR($C$5&gt;0,$C$5&lt;0),E183*(1+$C$5),E183*(1+'drop down lists'!$B$5))</f>
        <v>0</v>
      </c>
      <c r="G183" s="132">
        <f>IF(OR($C$5&gt;0,$C$5&lt;0),F183*(1+$C$5),F183*(1+'drop down lists'!$B$5))</f>
        <v>0</v>
      </c>
      <c r="H183" s="132">
        <f>IF(OR($C$5&gt;0,$C$5&lt;0),G183*(1+$C$5),G183*(1+'drop down lists'!$B$5))</f>
        <v>0</v>
      </c>
      <c r="I183" s="132">
        <f>IF(OR($C$5&gt;0,$C$5&lt;0),H183*(1+$C$5),H183*(1+'drop down lists'!$B$5))</f>
        <v>0</v>
      </c>
      <c r="J183" s="132">
        <f>IF(OR($C$5&gt;0,$C$5&lt;0),I183*(1+$C$5),I183*(1+'drop down lists'!$B$5))</f>
        <v>0</v>
      </c>
      <c r="K183" s="131">
        <f>IF(OR($C$5&gt;0,$C$5&lt;0),J183*(1+$C$5),J183*(1+'drop down lists'!$B$5))</f>
        <v>0</v>
      </c>
      <c r="L183" s="132">
        <f>IF(OR($C$5&gt;0,$C$5&lt;0),K183*(1+$C$5),K183*(1+'drop down lists'!$B$5))</f>
        <v>0</v>
      </c>
      <c r="M183" s="132">
        <f>IF(OR($C$5&gt;0,$C$5&lt;0),L183*(1+$C$5),L183*(1+'drop down lists'!$B$5))</f>
        <v>0</v>
      </c>
      <c r="N183" s="132">
        <f>IF(OR($C$5&gt;0,$C$5&lt;0),M183*(1+$C$5),M183*(1+'drop down lists'!$B$5))</f>
        <v>0</v>
      </c>
      <c r="O183" s="132">
        <f>IF(OR($C$5&gt;0,$C$5&lt;0),N183*(1+$C$5),N183*(1+'drop down lists'!$B$5))</f>
        <v>0</v>
      </c>
      <c r="P183" s="132">
        <f>IF(OR($C$5&gt;0,$C$5&lt;0),O183*(1+$C$5),O183*(1+'drop down lists'!$B$5))</f>
        <v>0</v>
      </c>
      <c r="Q183" s="132">
        <f>IF(OR($C$5&gt;0,$C$5&lt;0),P183*(1+$C$5),P183*(1+'drop down lists'!$B$5))</f>
        <v>0</v>
      </c>
      <c r="R183" s="132">
        <f>IF(OR($C$5&gt;0,$C$5&lt;0),Q183*(1+$C$5),Q183*(1+'drop down lists'!$B$5))</f>
        <v>0</v>
      </c>
      <c r="S183" s="132">
        <f>IF(OR($C$5&gt;0,$C$5&lt;0),R183*(1+$C$5),R183*(1+'drop down lists'!$B$5))</f>
        <v>0</v>
      </c>
      <c r="T183" s="132">
        <f>IF(OR($C$5&gt;0,$C$5&lt;0),S183*(1+$C$5),S183*(1+'drop down lists'!$B$5))</f>
        <v>0</v>
      </c>
      <c r="U183" s="132">
        <f>IF(OR($C$5&gt;0,$C$5&lt;0),T183*(1+$C$5),T183*(1+'drop down lists'!$B$5))</f>
        <v>0</v>
      </c>
      <c r="V183" s="132">
        <f>IF(OR($C$5&gt;0,$C$5&lt;0),U183*(1+$C$5),U183*(1+'drop down lists'!$B$5))</f>
        <v>0</v>
      </c>
      <c r="W183" s="132">
        <f>IF(OR($C$5&gt;0,$C$5&lt;0),V183*(1+$C$5),V183*(1+'drop down lists'!$B$5))</f>
        <v>0</v>
      </c>
      <c r="X183" s="132">
        <f>IF(OR($C$5&gt;0,$C$5&lt;0),W183*(1+$C$5),W183*(1+'drop down lists'!$B$5))</f>
        <v>0</v>
      </c>
      <c r="Y183" s="132">
        <f>IF(OR($C$5&gt;0,$C$5&lt;0),X183*(1+$C$5),X183*(1+'drop down lists'!$B$5))</f>
        <v>0</v>
      </c>
      <c r="Z183" s="131">
        <f>IF(OR($C$5&gt;0,$C$5&lt;0),Y183*(1+$C$5),Y183*(1+'drop down lists'!$B$5))</f>
        <v>0</v>
      </c>
    </row>
    <row r="184" spans="2:26" x14ac:dyDescent="0.25">
      <c r="B184" s="65" t="s">
        <v>210</v>
      </c>
      <c r="C184" s="61">
        <f>'raw sector data'!H177</f>
        <v>0</v>
      </c>
      <c r="D184" s="132">
        <f>IF(OR($C$5&gt;0,$C$5&lt;0),C184*(1+$C$5),C184*(1+'drop down lists'!$B$5))</f>
        <v>0</v>
      </c>
      <c r="E184" s="132">
        <f>IF(OR($C$5&gt;0,$C$5&lt;0),D184*(1+$C$5),D184*(1+'drop down lists'!$B$5))</f>
        <v>0</v>
      </c>
      <c r="F184" s="132">
        <f>IF(OR($C$5&gt;0,$C$5&lt;0),E184*(1+$C$5),E184*(1+'drop down lists'!$B$5))</f>
        <v>0</v>
      </c>
      <c r="G184" s="132">
        <f>IF(OR($C$5&gt;0,$C$5&lt;0),F184*(1+$C$5),F184*(1+'drop down lists'!$B$5))</f>
        <v>0</v>
      </c>
      <c r="H184" s="132">
        <f>IF(OR($C$5&gt;0,$C$5&lt;0),G184*(1+$C$5),G184*(1+'drop down lists'!$B$5))</f>
        <v>0</v>
      </c>
      <c r="I184" s="132">
        <f>IF(OR($C$5&gt;0,$C$5&lt;0),H184*(1+$C$5),H184*(1+'drop down lists'!$B$5))</f>
        <v>0</v>
      </c>
      <c r="J184" s="132">
        <f>IF(OR($C$5&gt;0,$C$5&lt;0),I184*(1+$C$5),I184*(1+'drop down lists'!$B$5))</f>
        <v>0</v>
      </c>
      <c r="K184" s="131">
        <f>IF(OR($C$5&gt;0,$C$5&lt;0),J184*(1+$C$5),J184*(1+'drop down lists'!$B$5))</f>
        <v>0</v>
      </c>
      <c r="L184" s="132">
        <f>IF(OR($C$5&gt;0,$C$5&lt;0),K184*(1+$C$5),K184*(1+'drop down lists'!$B$5))</f>
        <v>0</v>
      </c>
      <c r="M184" s="132">
        <f>IF(OR($C$5&gt;0,$C$5&lt;0),L184*(1+$C$5),L184*(1+'drop down lists'!$B$5))</f>
        <v>0</v>
      </c>
      <c r="N184" s="132">
        <f>IF(OR($C$5&gt;0,$C$5&lt;0),M184*(1+$C$5),M184*(1+'drop down lists'!$B$5))</f>
        <v>0</v>
      </c>
      <c r="O184" s="132">
        <f>IF(OR($C$5&gt;0,$C$5&lt;0),N184*(1+$C$5),N184*(1+'drop down lists'!$B$5))</f>
        <v>0</v>
      </c>
      <c r="P184" s="132">
        <f>IF(OR($C$5&gt;0,$C$5&lt;0),O184*(1+$C$5),O184*(1+'drop down lists'!$B$5))</f>
        <v>0</v>
      </c>
      <c r="Q184" s="132">
        <f>IF(OR($C$5&gt;0,$C$5&lt;0),P184*(1+$C$5),P184*(1+'drop down lists'!$B$5))</f>
        <v>0</v>
      </c>
      <c r="R184" s="132">
        <f>IF(OR($C$5&gt;0,$C$5&lt;0),Q184*(1+$C$5),Q184*(1+'drop down lists'!$B$5))</f>
        <v>0</v>
      </c>
      <c r="S184" s="132">
        <f>IF(OR($C$5&gt;0,$C$5&lt;0),R184*(1+$C$5),R184*(1+'drop down lists'!$B$5))</f>
        <v>0</v>
      </c>
      <c r="T184" s="132">
        <f>IF(OR($C$5&gt;0,$C$5&lt;0),S184*(1+$C$5),S184*(1+'drop down lists'!$B$5))</f>
        <v>0</v>
      </c>
      <c r="U184" s="132">
        <f>IF(OR($C$5&gt;0,$C$5&lt;0),T184*(1+$C$5),T184*(1+'drop down lists'!$B$5))</f>
        <v>0</v>
      </c>
      <c r="V184" s="132">
        <f>IF(OR($C$5&gt;0,$C$5&lt;0),U184*(1+$C$5),U184*(1+'drop down lists'!$B$5))</f>
        <v>0</v>
      </c>
      <c r="W184" s="132">
        <f>IF(OR($C$5&gt;0,$C$5&lt;0),V184*(1+$C$5),V184*(1+'drop down lists'!$B$5))</f>
        <v>0</v>
      </c>
      <c r="X184" s="132">
        <f>IF(OR($C$5&gt;0,$C$5&lt;0),W184*(1+$C$5),W184*(1+'drop down lists'!$B$5))</f>
        <v>0</v>
      </c>
      <c r="Y184" s="132">
        <f>IF(OR($C$5&gt;0,$C$5&lt;0),X184*(1+$C$5),X184*(1+'drop down lists'!$B$5))</f>
        <v>0</v>
      </c>
      <c r="Z184" s="131">
        <f>IF(OR($C$5&gt;0,$C$5&lt;0),Y184*(1+$C$5),Y184*(1+'drop down lists'!$B$5))</f>
        <v>0</v>
      </c>
    </row>
    <row r="185" spans="2:26" x14ac:dyDescent="0.25">
      <c r="B185" s="65" t="s">
        <v>211</v>
      </c>
      <c r="C185" s="61">
        <f>'raw sector data'!H178</f>
        <v>0</v>
      </c>
      <c r="D185" s="132">
        <f>IF(OR($C$5&gt;0,$C$5&lt;0),C185*(1+$C$5),C185*(1+'drop down lists'!$B$5))</f>
        <v>0</v>
      </c>
      <c r="E185" s="132">
        <f>IF(OR($C$5&gt;0,$C$5&lt;0),D185*(1+$C$5),D185*(1+'drop down lists'!$B$5))</f>
        <v>0</v>
      </c>
      <c r="F185" s="132">
        <f>IF(OR($C$5&gt;0,$C$5&lt;0),E185*(1+$C$5),E185*(1+'drop down lists'!$B$5))</f>
        <v>0</v>
      </c>
      <c r="G185" s="132">
        <f>IF(OR($C$5&gt;0,$C$5&lt;0),F185*(1+$C$5),F185*(1+'drop down lists'!$B$5))</f>
        <v>0</v>
      </c>
      <c r="H185" s="132">
        <f>IF(OR($C$5&gt;0,$C$5&lt;0),G185*(1+$C$5),G185*(1+'drop down lists'!$B$5))</f>
        <v>0</v>
      </c>
      <c r="I185" s="132">
        <f>IF(OR($C$5&gt;0,$C$5&lt;0),H185*(1+$C$5),H185*(1+'drop down lists'!$B$5))</f>
        <v>0</v>
      </c>
      <c r="J185" s="132">
        <f>IF(OR($C$5&gt;0,$C$5&lt;0),I185*(1+$C$5),I185*(1+'drop down lists'!$B$5))</f>
        <v>0</v>
      </c>
      <c r="K185" s="131">
        <f>IF(OR($C$5&gt;0,$C$5&lt;0),J185*(1+$C$5),J185*(1+'drop down lists'!$B$5))</f>
        <v>0</v>
      </c>
      <c r="L185" s="132">
        <f>IF(OR($C$5&gt;0,$C$5&lt;0),K185*(1+$C$5),K185*(1+'drop down lists'!$B$5))</f>
        <v>0</v>
      </c>
      <c r="M185" s="132">
        <f>IF(OR($C$5&gt;0,$C$5&lt;0),L185*(1+$C$5),L185*(1+'drop down lists'!$B$5))</f>
        <v>0</v>
      </c>
      <c r="N185" s="132">
        <f>IF(OR($C$5&gt;0,$C$5&lt;0),M185*(1+$C$5),M185*(1+'drop down lists'!$B$5))</f>
        <v>0</v>
      </c>
      <c r="O185" s="132">
        <f>IF(OR($C$5&gt;0,$C$5&lt;0),N185*(1+$C$5),N185*(1+'drop down lists'!$B$5))</f>
        <v>0</v>
      </c>
      <c r="P185" s="132">
        <f>IF(OR($C$5&gt;0,$C$5&lt;0),O185*(1+$C$5),O185*(1+'drop down lists'!$B$5))</f>
        <v>0</v>
      </c>
      <c r="Q185" s="132">
        <f>IF(OR($C$5&gt;0,$C$5&lt;0),P185*(1+$C$5),P185*(1+'drop down lists'!$B$5))</f>
        <v>0</v>
      </c>
      <c r="R185" s="132">
        <f>IF(OR($C$5&gt;0,$C$5&lt;0),Q185*(1+$C$5),Q185*(1+'drop down lists'!$B$5))</f>
        <v>0</v>
      </c>
      <c r="S185" s="132">
        <f>IF(OR($C$5&gt;0,$C$5&lt;0),R185*(1+$C$5),R185*(1+'drop down lists'!$B$5))</f>
        <v>0</v>
      </c>
      <c r="T185" s="132">
        <f>IF(OR($C$5&gt;0,$C$5&lt;0),S185*(1+$C$5),S185*(1+'drop down lists'!$B$5))</f>
        <v>0</v>
      </c>
      <c r="U185" s="132">
        <f>IF(OR($C$5&gt;0,$C$5&lt;0),T185*(1+$C$5),T185*(1+'drop down lists'!$B$5))</f>
        <v>0</v>
      </c>
      <c r="V185" s="132">
        <f>IF(OR($C$5&gt;0,$C$5&lt;0),U185*(1+$C$5),U185*(1+'drop down lists'!$B$5))</f>
        <v>0</v>
      </c>
      <c r="W185" s="132">
        <f>IF(OR($C$5&gt;0,$C$5&lt;0),V185*(1+$C$5),V185*(1+'drop down lists'!$B$5))</f>
        <v>0</v>
      </c>
      <c r="X185" s="132">
        <f>IF(OR($C$5&gt;0,$C$5&lt;0),W185*(1+$C$5),W185*(1+'drop down lists'!$B$5))</f>
        <v>0</v>
      </c>
      <c r="Y185" s="132">
        <f>IF(OR($C$5&gt;0,$C$5&lt;0),X185*(1+$C$5),X185*(1+'drop down lists'!$B$5))</f>
        <v>0</v>
      </c>
      <c r="Z185" s="131">
        <f>IF(OR($C$5&gt;0,$C$5&lt;0),Y185*(1+$C$5),Y185*(1+'drop down lists'!$B$5))</f>
        <v>0</v>
      </c>
    </row>
    <row r="186" spans="2:26" x14ac:dyDescent="0.25">
      <c r="B186" s="65" t="s">
        <v>212</v>
      </c>
      <c r="C186" s="61">
        <f>'raw sector data'!H179</f>
        <v>0</v>
      </c>
      <c r="D186" s="132">
        <f>IF(OR($C$5&gt;0,$C$5&lt;0),C186*(1+$C$5),C186*(1+'drop down lists'!$B$5))</f>
        <v>0</v>
      </c>
      <c r="E186" s="132">
        <f>IF(OR($C$5&gt;0,$C$5&lt;0),D186*(1+$C$5),D186*(1+'drop down lists'!$B$5))</f>
        <v>0</v>
      </c>
      <c r="F186" s="132">
        <f>IF(OR($C$5&gt;0,$C$5&lt;0),E186*(1+$C$5),E186*(1+'drop down lists'!$B$5))</f>
        <v>0</v>
      </c>
      <c r="G186" s="132">
        <f>IF(OR($C$5&gt;0,$C$5&lt;0),F186*(1+$C$5),F186*(1+'drop down lists'!$B$5))</f>
        <v>0</v>
      </c>
      <c r="H186" s="132">
        <f>IF(OR($C$5&gt;0,$C$5&lt;0),G186*(1+$C$5),G186*(1+'drop down lists'!$B$5))</f>
        <v>0</v>
      </c>
      <c r="I186" s="132">
        <f>IF(OR($C$5&gt;0,$C$5&lt;0),H186*(1+$C$5),H186*(1+'drop down lists'!$B$5))</f>
        <v>0</v>
      </c>
      <c r="J186" s="132">
        <f>IF(OR($C$5&gt;0,$C$5&lt;0),I186*(1+$C$5),I186*(1+'drop down lists'!$B$5))</f>
        <v>0</v>
      </c>
      <c r="K186" s="131">
        <f>IF(OR($C$5&gt;0,$C$5&lt;0),J186*(1+$C$5),J186*(1+'drop down lists'!$B$5))</f>
        <v>0</v>
      </c>
      <c r="L186" s="132">
        <f>IF(OR($C$5&gt;0,$C$5&lt;0),K186*(1+$C$5),K186*(1+'drop down lists'!$B$5))</f>
        <v>0</v>
      </c>
      <c r="M186" s="132">
        <f>IF(OR($C$5&gt;0,$C$5&lt;0),L186*(1+$C$5),L186*(1+'drop down lists'!$B$5))</f>
        <v>0</v>
      </c>
      <c r="N186" s="132">
        <f>IF(OR($C$5&gt;0,$C$5&lt;0),M186*(1+$C$5),M186*(1+'drop down lists'!$B$5))</f>
        <v>0</v>
      </c>
      <c r="O186" s="132">
        <f>IF(OR($C$5&gt;0,$C$5&lt;0),N186*(1+$C$5),N186*(1+'drop down lists'!$B$5))</f>
        <v>0</v>
      </c>
      <c r="P186" s="132">
        <f>IF(OR($C$5&gt;0,$C$5&lt;0),O186*(1+$C$5),O186*(1+'drop down lists'!$B$5))</f>
        <v>0</v>
      </c>
      <c r="Q186" s="132">
        <f>IF(OR($C$5&gt;0,$C$5&lt;0),P186*(1+$C$5),P186*(1+'drop down lists'!$B$5))</f>
        <v>0</v>
      </c>
      <c r="R186" s="132">
        <f>IF(OR($C$5&gt;0,$C$5&lt;0),Q186*(1+$C$5),Q186*(1+'drop down lists'!$B$5))</f>
        <v>0</v>
      </c>
      <c r="S186" s="132">
        <f>IF(OR($C$5&gt;0,$C$5&lt;0),R186*(1+$C$5),R186*(1+'drop down lists'!$B$5))</f>
        <v>0</v>
      </c>
      <c r="T186" s="132">
        <f>IF(OR($C$5&gt;0,$C$5&lt;0),S186*(1+$C$5),S186*(1+'drop down lists'!$B$5))</f>
        <v>0</v>
      </c>
      <c r="U186" s="132">
        <f>IF(OR($C$5&gt;0,$C$5&lt;0),T186*(1+$C$5),T186*(1+'drop down lists'!$B$5))</f>
        <v>0</v>
      </c>
      <c r="V186" s="132">
        <f>IF(OR($C$5&gt;0,$C$5&lt;0),U186*(1+$C$5),U186*(1+'drop down lists'!$B$5))</f>
        <v>0</v>
      </c>
      <c r="W186" s="132">
        <f>IF(OR($C$5&gt;0,$C$5&lt;0),V186*(1+$C$5),V186*(1+'drop down lists'!$B$5))</f>
        <v>0</v>
      </c>
      <c r="X186" s="132">
        <f>IF(OR($C$5&gt;0,$C$5&lt;0),W186*(1+$C$5),W186*(1+'drop down lists'!$B$5))</f>
        <v>0</v>
      </c>
      <c r="Y186" s="132">
        <f>IF(OR($C$5&gt;0,$C$5&lt;0),X186*(1+$C$5),X186*(1+'drop down lists'!$B$5))</f>
        <v>0</v>
      </c>
      <c r="Z186" s="131">
        <f>IF(OR($C$5&gt;0,$C$5&lt;0),Y186*(1+$C$5),Y186*(1+'drop down lists'!$B$5))</f>
        <v>0</v>
      </c>
    </row>
    <row r="187" spans="2:26" x14ac:dyDescent="0.25">
      <c r="B187" s="65" t="s">
        <v>213</v>
      </c>
      <c r="C187" s="61">
        <f>'raw sector data'!H180</f>
        <v>0</v>
      </c>
      <c r="D187" s="132">
        <f>IF(OR($C$5&gt;0,$C$5&lt;0),C187*(1+$C$5),C187*(1+'drop down lists'!$B$5))</f>
        <v>0</v>
      </c>
      <c r="E187" s="132">
        <f>IF(OR($C$5&gt;0,$C$5&lt;0),D187*(1+$C$5),D187*(1+'drop down lists'!$B$5))</f>
        <v>0</v>
      </c>
      <c r="F187" s="132">
        <f>IF(OR($C$5&gt;0,$C$5&lt;0),E187*(1+$C$5),E187*(1+'drop down lists'!$B$5))</f>
        <v>0</v>
      </c>
      <c r="G187" s="132">
        <f>IF(OR($C$5&gt;0,$C$5&lt;0),F187*(1+$C$5),F187*(1+'drop down lists'!$B$5))</f>
        <v>0</v>
      </c>
      <c r="H187" s="132">
        <f>IF(OR($C$5&gt;0,$C$5&lt;0),G187*(1+$C$5),G187*(1+'drop down lists'!$B$5))</f>
        <v>0</v>
      </c>
      <c r="I187" s="132">
        <f>IF(OR($C$5&gt;0,$C$5&lt;0),H187*(1+$C$5),H187*(1+'drop down lists'!$B$5))</f>
        <v>0</v>
      </c>
      <c r="J187" s="132">
        <f>IF(OR($C$5&gt;0,$C$5&lt;0),I187*(1+$C$5),I187*(1+'drop down lists'!$B$5))</f>
        <v>0</v>
      </c>
      <c r="K187" s="131">
        <f>IF(OR($C$5&gt;0,$C$5&lt;0),J187*(1+$C$5),J187*(1+'drop down lists'!$B$5))</f>
        <v>0</v>
      </c>
      <c r="L187" s="132">
        <f>IF(OR($C$5&gt;0,$C$5&lt;0),K187*(1+$C$5),K187*(1+'drop down lists'!$B$5))</f>
        <v>0</v>
      </c>
      <c r="M187" s="132">
        <f>IF(OR($C$5&gt;0,$C$5&lt;0),L187*(1+$C$5),L187*(1+'drop down lists'!$B$5))</f>
        <v>0</v>
      </c>
      <c r="N187" s="132">
        <f>IF(OR($C$5&gt;0,$C$5&lt;0),M187*(1+$C$5),M187*(1+'drop down lists'!$B$5))</f>
        <v>0</v>
      </c>
      <c r="O187" s="132">
        <f>IF(OR($C$5&gt;0,$C$5&lt;0),N187*(1+$C$5),N187*(1+'drop down lists'!$B$5))</f>
        <v>0</v>
      </c>
      <c r="P187" s="132">
        <f>IF(OR($C$5&gt;0,$C$5&lt;0),O187*(1+$C$5),O187*(1+'drop down lists'!$B$5))</f>
        <v>0</v>
      </c>
      <c r="Q187" s="132">
        <f>IF(OR($C$5&gt;0,$C$5&lt;0),P187*(1+$C$5),P187*(1+'drop down lists'!$B$5))</f>
        <v>0</v>
      </c>
      <c r="R187" s="132">
        <f>IF(OR($C$5&gt;0,$C$5&lt;0),Q187*(1+$C$5),Q187*(1+'drop down lists'!$B$5))</f>
        <v>0</v>
      </c>
      <c r="S187" s="132">
        <f>IF(OR($C$5&gt;0,$C$5&lt;0),R187*(1+$C$5),R187*(1+'drop down lists'!$B$5))</f>
        <v>0</v>
      </c>
      <c r="T187" s="132">
        <f>IF(OR($C$5&gt;0,$C$5&lt;0),S187*(1+$C$5),S187*(1+'drop down lists'!$B$5))</f>
        <v>0</v>
      </c>
      <c r="U187" s="132">
        <f>IF(OR($C$5&gt;0,$C$5&lt;0),T187*(1+$C$5),T187*(1+'drop down lists'!$B$5))</f>
        <v>0</v>
      </c>
      <c r="V187" s="132">
        <f>IF(OR($C$5&gt;0,$C$5&lt;0),U187*(1+$C$5),U187*(1+'drop down lists'!$B$5))</f>
        <v>0</v>
      </c>
      <c r="W187" s="132">
        <f>IF(OR($C$5&gt;0,$C$5&lt;0),V187*(1+$C$5),V187*(1+'drop down lists'!$B$5))</f>
        <v>0</v>
      </c>
      <c r="X187" s="132">
        <f>IF(OR($C$5&gt;0,$C$5&lt;0),W187*(1+$C$5),W187*(1+'drop down lists'!$B$5))</f>
        <v>0</v>
      </c>
      <c r="Y187" s="132">
        <f>IF(OR($C$5&gt;0,$C$5&lt;0),X187*(1+$C$5),X187*(1+'drop down lists'!$B$5))</f>
        <v>0</v>
      </c>
      <c r="Z187" s="131">
        <f>IF(OR($C$5&gt;0,$C$5&lt;0),Y187*(1+$C$5),Y187*(1+'drop down lists'!$B$5))</f>
        <v>0</v>
      </c>
    </row>
    <row r="188" spans="2:26" x14ac:dyDescent="0.25">
      <c r="B188" s="65" t="s">
        <v>214</v>
      </c>
      <c r="C188" s="61">
        <f>'raw sector data'!H181</f>
        <v>0</v>
      </c>
      <c r="D188" s="132">
        <f>IF(OR($C$5&gt;0,$C$5&lt;0),C188*(1+$C$5),C188*(1+'drop down lists'!$B$5))</f>
        <v>0</v>
      </c>
      <c r="E188" s="132">
        <f>IF(OR($C$5&gt;0,$C$5&lt;0),D188*(1+$C$5),D188*(1+'drop down lists'!$B$5))</f>
        <v>0</v>
      </c>
      <c r="F188" s="132">
        <f>IF(OR($C$5&gt;0,$C$5&lt;0),E188*(1+$C$5),E188*(1+'drop down lists'!$B$5))</f>
        <v>0</v>
      </c>
      <c r="G188" s="132">
        <f>IF(OR($C$5&gt;0,$C$5&lt;0),F188*(1+$C$5),F188*(1+'drop down lists'!$B$5))</f>
        <v>0</v>
      </c>
      <c r="H188" s="132">
        <f>IF(OR($C$5&gt;0,$C$5&lt;0),G188*(1+$C$5),G188*(1+'drop down lists'!$B$5))</f>
        <v>0</v>
      </c>
      <c r="I188" s="132">
        <f>IF(OR($C$5&gt;0,$C$5&lt;0),H188*(1+$C$5),H188*(1+'drop down lists'!$B$5))</f>
        <v>0</v>
      </c>
      <c r="J188" s="132">
        <f>IF(OR($C$5&gt;0,$C$5&lt;0),I188*(1+$C$5),I188*(1+'drop down lists'!$B$5))</f>
        <v>0</v>
      </c>
      <c r="K188" s="131">
        <f>IF(OR($C$5&gt;0,$C$5&lt;0),J188*(1+$C$5),J188*(1+'drop down lists'!$B$5))</f>
        <v>0</v>
      </c>
      <c r="L188" s="132">
        <f>IF(OR($C$5&gt;0,$C$5&lt;0),K188*(1+$C$5),K188*(1+'drop down lists'!$B$5))</f>
        <v>0</v>
      </c>
      <c r="M188" s="132">
        <f>IF(OR($C$5&gt;0,$C$5&lt;0),L188*(1+$C$5),L188*(1+'drop down lists'!$B$5))</f>
        <v>0</v>
      </c>
      <c r="N188" s="132">
        <f>IF(OR($C$5&gt;0,$C$5&lt;0),M188*(1+$C$5),M188*(1+'drop down lists'!$B$5))</f>
        <v>0</v>
      </c>
      <c r="O188" s="132">
        <f>IF(OR($C$5&gt;0,$C$5&lt;0),N188*(1+$C$5),N188*(1+'drop down lists'!$B$5))</f>
        <v>0</v>
      </c>
      <c r="P188" s="132">
        <f>IF(OR($C$5&gt;0,$C$5&lt;0),O188*(1+$C$5),O188*(1+'drop down lists'!$B$5))</f>
        <v>0</v>
      </c>
      <c r="Q188" s="132">
        <f>IF(OR($C$5&gt;0,$C$5&lt;0),P188*(1+$C$5),P188*(1+'drop down lists'!$B$5))</f>
        <v>0</v>
      </c>
      <c r="R188" s="132">
        <f>IF(OR($C$5&gt;0,$C$5&lt;0),Q188*(1+$C$5),Q188*(1+'drop down lists'!$B$5))</f>
        <v>0</v>
      </c>
      <c r="S188" s="132">
        <f>IF(OR($C$5&gt;0,$C$5&lt;0),R188*(1+$C$5),R188*(1+'drop down lists'!$B$5))</f>
        <v>0</v>
      </c>
      <c r="T188" s="132">
        <f>IF(OR($C$5&gt;0,$C$5&lt;0),S188*(1+$C$5),S188*(1+'drop down lists'!$B$5))</f>
        <v>0</v>
      </c>
      <c r="U188" s="132">
        <f>IF(OR($C$5&gt;0,$C$5&lt;0),T188*(1+$C$5),T188*(1+'drop down lists'!$B$5))</f>
        <v>0</v>
      </c>
      <c r="V188" s="132">
        <f>IF(OR($C$5&gt;0,$C$5&lt;0),U188*(1+$C$5),U188*(1+'drop down lists'!$B$5))</f>
        <v>0</v>
      </c>
      <c r="W188" s="132">
        <f>IF(OR($C$5&gt;0,$C$5&lt;0),V188*(1+$C$5),V188*(1+'drop down lists'!$B$5))</f>
        <v>0</v>
      </c>
      <c r="X188" s="132">
        <f>IF(OR($C$5&gt;0,$C$5&lt;0),W188*(1+$C$5),W188*(1+'drop down lists'!$B$5))</f>
        <v>0</v>
      </c>
      <c r="Y188" s="132">
        <f>IF(OR($C$5&gt;0,$C$5&lt;0),X188*(1+$C$5),X188*(1+'drop down lists'!$B$5))</f>
        <v>0</v>
      </c>
      <c r="Z188" s="131">
        <f>IF(OR($C$5&gt;0,$C$5&lt;0),Y188*(1+$C$5),Y188*(1+'drop down lists'!$B$5))</f>
        <v>0</v>
      </c>
    </row>
    <row r="191" spans="2:26" x14ac:dyDescent="0.25">
      <c r="B191" s="67" t="s">
        <v>468</v>
      </c>
      <c r="C191" s="68">
        <f>SUBTOTAL(9,C10:C188)</f>
        <v>870.80278806560796</v>
      </c>
      <c r="D191" s="69">
        <f t="shared" ref="D191:Z191" si="0">SUBTOTAL(9,D10:D188)</f>
        <v>881.54803596228658</v>
      </c>
      <c r="E191" s="69">
        <f t="shared" si="0"/>
        <v>892.4258745602624</v>
      </c>
      <c r="F191" s="69">
        <f t="shared" si="0"/>
        <v>903.43793995897568</v>
      </c>
      <c r="G191" s="69">
        <f t="shared" si="0"/>
        <v>914.58588844647238</v>
      </c>
      <c r="H191" s="69">
        <f t="shared" si="0"/>
        <v>925.87139674852097</v>
      </c>
      <c r="I191" s="69">
        <f t="shared" si="0"/>
        <v>937.29616228080295</v>
      </c>
      <c r="J191" s="69">
        <f t="shared" si="0"/>
        <v>948.8619034042157</v>
      </c>
      <c r="K191" s="68">
        <f t="shared" si="0"/>
        <v>960.57035968332514</v>
      </c>
      <c r="L191" s="69">
        <f t="shared" si="0"/>
        <v>972.42329214800793</v>
      </c>
      <c r="M191" s="69">
        <f t="shared" si="0"/>
        <v>984.42248355832226</v>
      </c>
      <c r="N191" s="69">
        <f t="shared" si="0"/>
        <v>996.56973867264719</v>
      </c>
      <c r="O191" s="69">
        <f t="shared" si="0"/>
        <v>1008.8668845191291</v>
      </c>
      <c r="P191" s="69">
        <f t="shared" si="0"/>
        <v>1021.3157706704803</v>
      </c>
      <c r="Q191" s="69">
        <f t="shared" si="0"/>
        <v>1033.9182695221664</v>
      </c>
      <c r="R191" s="69">
        <f t="shared" si="0"/>
        <v>1046.6762765740268</v>
      </c>
      <c r="S191" s="69">
        <f t="shared" si="0"/>
        <v>1059.5917107153714</v>
      </c>
      <c r="T191" s="69">
        <f t="shared" si="0"/>
        <v>1072.6665145135933</v>
      </c>
      <c r="U191" s="69">
        <f t="shared" si="0"/>
        <v>1085.902654506345</v>
      </c>
      <c r="V191" s="69">
        <f t="shared" si="0"/>
        <v>1099.3021214973178</v>
      </c>
      <c r="W191" s="69">
        <f t="shared" si="0"/>
        <v>1112.8669308556721</v>
      </c>
      <c r="X191" s="69">
        <f t="shared" si="0"/>
        <v>1126.5991228191633</v>
      </c>
      <c r="Y191" s="69">
        <f t="shared" si="0"/>
        <v>1140.5007628010057</v>
      </c>
      <c r="Z191" s="68">
        <f t="shared" si="0"/>
        <v>1154.5739417005254</v>
      </c>
    </row>
    <row r="194" spans="2:26" x14ac:dyDescent="0.25">
      <c r="B194" s="133" t="s">
        <v>28</v>
      </c>
      <c r="C194" s="72">
        <f t="shared" ref="C194:Z194" si="1">SUM(C10:C188)</f>
        <v>870.80278806560796</v>
      </c>
      <c r="D194" s="134">
        <f t="shared" si="1"/>
        <v>881.54803596228658</v>
      </c>
      <c r="E194" s="134">
        <f t="shared" si="1"/>
        <v>892.4258745602624</v>
      </c>
      <c r="F194" s="134">
        <f t="shared" si="1"/>
        <v>903.43793995897568</v>
      </c>
      <c r="G194" s="134">
        <f t="shared" si="1"/>
        <v>914.58588844647238</v>
      </c>
      <c r="H194" s="134">
        <f t="shared" si="1"/>
        <v>925.87139674852097</v>
      </c>
      <c r="I194" s="134">
        <f t="shared" si="1"/>
        <v>937.29616228080295</v>
      </c>
      <c r="J194" s="134">
        <f t="shared" si="1"/>
        <v>948.8619034042157</v>
      </c>
      <c r="K194" s="72">
        <f t="shared" si="1"/>
        <v>960.57035968332514</v>
      </c>
      <c r="L194" s="134">
        <f t="shared" si="1"/>
        <v>972.42329214800793</v>
      </c>
      <c r="M194" s="134">
        <f t="shared" si="1"/>
        <v>984.42248355832226</v>
      </c>
      <c r="N194" s="134">
        <f t="shared" si="1"/>
        <v>996.56973867264719</v>
      </c>
      <c r="O194" s="134">
        <f t="shared" si="1"/>
        <v>1008.8668845191291</v>
      </c>
      <c r="P194" s="134">
        <f t="shared" si="1"/>
        <v>1021.3157706704803</v>
      </c>
      <c r="Q194" s="134">
        <f t="shared" si="1"/>
        <v>1033.9182695221664</v>
      </c>
      <c r="R194" s="134">
        <f t="shared" si="1"/>
        <v>1046.6762765740268</v>
      </c>
      <c r="S194" s="134">
        <f t="shared" si="1"/>
        <v>1059.5917107153714</v>
      </c>
      <c r="T194" s="134">
        <f t="shared" si="1"/>
        <v>1072.6665145135933</v>
      </c>
      <c r="U194" s="134">
        <f t="shared" si="1"/>
        <v>1085.902654506345</v>
      </c>
      <c r="V194" s="134">
        <f t="shared" si="1"/>
        <v>1099.3021214973178</v>
      </c>
      <c r="W194" s="134">
        <f t="shared" si="1"/>
        <v>1112.8669308556721</v>
      </c>
      <c r="X194" s="134">
        <f t="shared" si="1"/>
        <v>1126.5991228191633</v>
      </c>
      <c r="Y194" s="134">
        <f t="shared" si="1"/>
        <v>1140.5007628010057</v>
      </c>
      <c r="Z194" s="72">
        <f t="shared" si="1"/>
        <v>1154.5739417005254</v>
      </c>
    </row>
  </sheetData>
  <sheetProtection password="8AFC" sheet="1" objects="1" scenarios="1" autoFilter="0"/>
  <autoFilter ref="B9:B11"/>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10&amp;RPage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7321"/>
  </sheetPr>
  <dimension ref="B3:R37"/>
  <sheetViews>
    <sheetView showGridLines="0" zoomScaleNormal="100" workbookViewId="0">
      <selection activeCell="A4" sqref="A4"/>
    </sheetView>
  </sheetViews>
  <sheetFormatPr defaultRowHeight="15" x14ac:dyDescent="0.25"/>
  <cols>
    <col min="1" max="1" width="4.28515625" style="117" customWidth="1"/>
    <col min="2" max="2" width="106.5703125" style="117" customWidth="1"/>
    <col min="3" max="16384" width="9.140625" style="117"/>
  </cols>
  <sheetData>
    <row r="3" spans="2:2" ht="18.75" x14ac:dyDescent="0.3">
      <c r="B3" s="123" t="s">
        <v>487</v>
      </c>
    </row>
    <row r="4" spans="2:2" ht="16.5" customHeight="1" x14ac:dyDescent="0.25"/>
    <row r="5" spans="2:2" ht="141" customHeight="1" x14ac:dyDescent="0.25">
      <c r="B5" s="29" t="s">
        <v>595</v>
      </c>
    </row>
    <row r="6" spans="2:2" ht="48.75" customHeight="1" x14ac:dyDescent="0.25">
      <c r="B6" s="29" t="s">
        <v>564</v>
      </c>
    </row>
    <row r="7" spans="2:2" s="40" customFormat="1" ht="51.75" customHeight="1" x14ac:dyDescent="0.25">
      <c r="B7" s="29" t="s">
        <v>538</v>
      </c>
    </row>
    <row r="8" spans="2:2" ht="42.75" customHeight="1" thickBot="1" x14ac:dyDescent="0.3">
      <c r="B8" s="29" t="s">
        <v>565</v>
      </c>
    </row>
    <row r="9" spans="2:2" ht="65.25" customHeight="1" x14ac:dyDescent="0.25">
      <c r="B9" s="119" t="s">
        <v>610</v>
      </c>
    </row>
    <row r="10" spans="2:2" ht="111" customHeight="1" thickBot="1" x14ac:dyDescent="0.3">
      <c r="B10" s="120" t="s">
        <v>597</v>
      </c>
    </row>
    <row r="11" spans="2:2" ht="14.25" customHeight="1" x14ac:dyDescent="0.25">
      <c r="B11" s="29"/>
    </row>
    <row r="12" spans="2:2" ht="15.75" x14ac:dyDescent="0.25">
      <c r="B12" s="36" t="s">
        <v>474</v>
      </c>
    </row>
    <row r="13" spans="2:2" x14ac:dyDescent="0.25">
      <c r="B13" s="38" t="s">
        <v>566</v>
      </c>
    </row>
    <row r="14" spans="2:2" x14ac:dyDescent="0.25">
      <c r="B14" s="37"/>
    </row>
    <row r="15" spans="2:2" x14ac:dyDescent="0.25">
      <c r="B15" s="2" t="s">
        <v>522</v>
      </c>
    </row>
    <row r="16" spans="2:2" x14ac:dyDescent="0.25">
      <c r="B16" s="37"/>
    </row>
    <row r="17" spans="2:18" ht="78.75" customHeight="1" x14ac:dyDescent="0.25">
      <c r="B17" s="111" t="s">
        <v>598</v>
      </c>
      <c r="C17" s="29"/>
      <c r="D17" s="29"/>
      <c r="E17" s="29"/>
      <c r="F17" s="29"/>
      <c r="G17" s="29"/>
      <c r="H17" s="29"/>
      <c r="I17" s="29"/>
      <c r="J17" s="29"/>
      <c r="K17" s="29"/>
      <c r="L17" s="29"/>
      <c r="M17" s="29"/>
      <c r="N17" s="29"/>
      <c r="O17" s="29"/>
      <c r="P17" s="29"/>
      <c r="Q17" s="29"/>
      <c r="R17" s="29"/>
    </row>
    <row r="18" spans="2:18" ht="19.5" customHeight="1" x14ac:dyDescent="0.25">
      <c r="B18" s="41" t="s">
        <v>544</v>
      </c>
      <c r="C18" s="29"/>
      <c r="D18" s="29"/>
      <c r="E18" s="29"/>
      <c r="F18" s="29"/>
      <c r="G18" s="29"/>
      <c r="H18" s="29"/>
      <c r="I18" s="29"/>
      <c r="J18" s="29"/>
      <c r="K18" s="29"/>
      <c r="L18" s="29"/>
      <c r="M18" s="29"/>
      <c r="N18" s="29"/>
      <c r="O18" s="29"/>
      <c r="P18" s="29"/>
      <c r="Q18" s="29"/>
      <c r="R18" s="29"/>
    </row>
    <row r="19" spans="2:18" ht="106.5" customHeight="1" x14ac:dyDescent="0.25">
      <c r="B19" s="41"/>
      <c r="C19" s="29"/>
      <c r="D19" s="29"/>
      <c r="E19" s="29"/>
      <c r="F19" s="29"/>
      <c r="G19" s="29"/>
      <c r="H19" s="29"/>
      <c r="I19" s="29"/>
      <c r="J19" s="29"/>
      <c r="K19" s="29"/>
      <c r="L19" s="29"/>
      <c r="M19" s="29"/>
      <c r="N19" s="29"/>
      <c r="O19" s="29"/>
      <c r="P19" s="29"/>
      <c r="Q19" s="29"/>
      <c r="R19" s="29"/>
    </row>
    <row r="20" spans="2:18" ht="62.25" customHeight="1" x14ac:dyDescent="0.25">
      <c r="B20" s="41"/>
      <c r="C20" s="29"/>
      <c r="D20" s="29"/>
      <c r="E20" s="29"/>
      <c r="F20" s="29"/>
      <c r="G20" s="29"/>
      <c r="H20" s="29"/>
      <c r="I20" s="29"/>
      <c r="J20" s="29"/>
      <c r="K20" s="29"/>
      <c r="L20" s="29"/>
      <c r="M20" s="29"/>
      <c r="N20" s="29"/>
      <c r="O20" s="29"/>
      <c r="P20" s="29"/>
      <c r="Q20" s="29"/>
      <c r="R20" s="29"/>
    </row>
    <row r="21" spans="2:18" ht="53.25" customHeight="1" x14ac:dyDescent="0.25">
      <c r="B21" s="41" t="s">
        <v>599</v>
      </c>
      <c r="C21" s="29"/>
      <c r="D21" s="29"/>
      <c r="E21" s="29"/>
      <c r="F21" s="29"/>
      <c r="G21" s="29"/>
      <c r="H21" s="29"/>
      <c r="I21" s="29"/>
      <c r="J21" s="29"/>
      <c r="K21" s="29"/>
      <c r="L21" s="29"/>
      <c r="M21" s="29"/>
      <c r="N21" s="29"/>
      <c r="O21" s="29"/>
      <c r="P21" s="29"/>
      <c r="Q21" s="29"/>
      <c r="R21" s="29"/>
    </row>
    <row r="22" spans="2:18" ht="35.25" customHeight="1" x14ac:dyDescent="0.25">
      <c r="B22" s="41" t="s">
        <v>542</v>
      </c>
      <c r="C22" s="29"/>
      <c r="D22" s="29"/>
      <c r="E22" s="29"/>
      <c r="F22" s="29"/>
      <c r="G22" s="29"/>
      <c r="H22" s="29"/>
      <c r="I22" s="29"/>
      <c r="J22" s="29"/>
      <c r="K22" s="29"/>
      <c r="L22" s="29"/>
      <c r="M22" s="29"/>
      <c r="N22" s="29"/>
      <c r="O22" s="29"/>
      <c r="P22" s="29"/>
      <c r="Q22" s="29"/>
      <c r="R22" s="29"/>
    </row>
    <row r="23" spans="2:18" ht="174" customHeight="1" x14ac:dyDescent="0.25">
      <c r="B23" s="41"/>
      <c r="C23" s="29"/>
      <c r="D23" s="29"/>
      <c r="E23" s="29"/>
      <c r="F23" s="29"/>
      <c r="G23" s="29"/>
      <c r="H23" s="29"/>
      <c r="I23" s="29"/>
      <c r="J23" s="29"/>
      <c r="K23" s="29"/>
      <c r="L23" s="29"/>
      <c r="M23" s="29"/>
      <c r="N23" s="29"/>
      <c r="O23" s="29"/>
      <c r="P23" s="29"/>
      <c r="Q23" s="29"/>
      <c r="R23" s="29"/>
    </row>
    <row r="24" spans="2:18" ht="19.5" customHeight="1" x14ac:dyDescent="0.25">
      <c r="B24" s="41" t="s">
        <v>572</v>
      </c>
      <c r="C24" s="29"/>
      <c r="D24" s="29"/>
      <c r="E24" s="29"/>
      <c r="F24" s="29"/>
      <c r="G24" s="29"/>
      <c r="H24" s="29"/>
      <c r="I24" s="29"/>
      <c r="J24" s="29"/>
      <c r="K24" s="29"/>
      <c r="L24" s="29"/>
      <c r="M24" s="29"/>
      <c r="N24" s="29"/>
      <c r="O24" s="29"/>
      <c r="P24" s="29"/>
      <c r="Q24" s="29"/>
      <c r="R24" s="29"/>
    </row>
    <row r="25" spans="2:18" ht="92.25" customHeight="1" x14ac:dyDescent="0.25">
      <c r="B25" s="41"/>
      <c r="C25" s="29"/>
      <c r="D25" s="29"/>
      <c r="E25" s="29"/>
      <c r="F25" s="29"/>
      <c r="G25" s="29"/>
      <c r="H25" s="29"/>
      <c r="I25" s="29"/>
      <c r="J25" s="29"/>
      <c r="K25" s="29"/>
      <c r="L25" s="29"/>
      <c r="M25" s="29"/>
      <c r="N25" s="29"/>
      <c r="O25" s="29"/>
      <c r="P25" s="29"/>
      <c r="Q25" s="29"/>
      <c r="R25" s="29"/>
    </row>
    <row r="26" spans="2:18" ht="92.25" customHeight="1" x14ac:dyDescent="0.25">
      <c r="B26" s="41"/>
      <c r="C26" s="29"/>
      <c r="D26" s="29"/>
      <c r="E26" s="29"/>
      <c r="F26" s="29"/>
      <c r="G26" s="29"/>
      <c r="H26" s="29"/>
      <c r="I26" s="29"/>
      <c r="J26" s="29"/>
      <c r="K26" s="29"/>
      <c r="L26" s="29"/>
      <c r="M26" s="29"/>
      <c r="N26" s="29"/>
      <c r="O26" s="29"/>
      <c r="P26" s="29"/>
      <c r="Q26" s="29"/>
      <c r="R26" s="29"/>
    </row>
    <row r="27" spans="2:18" ht="109.5" customHeight="1" x14ac:dyDescent="0.25">
      <c r="B27" s="41"/>
      <c r="C27" s="29"/>
      <c r="D27" s="29"/>
      <c r="E27" s="29"/>
      <c r="F27" s="29"/>
      <c r="G27" s="29"/>
      <c r="H27" s="29"/>
      <c r="I27" s="29"/>
      <c r="J27" s="29"/>
      <c r="K27" s="29"/>
      <c r="L27" s="29"/>
      <c r="M27" s="29"/>
      <c r="N27" s="29"/>
      <c r="O27" s="29"/>
      <c r="P27" s="29"/>
      <c r="Q27" s="29"/>
      <c r="R27" s="29"/>
    </row>
    <row r="28" spans="2:18" ht="17.25" customHeight="1" x14ac:dyDescent="0.25">
      <c r="B28" s="113" t="s">
        <v>543</v>
      </c>
      <c r="C28" s="29"/>
      <c r="D28" s="29"/>
      <c r="E28" s="29"/>
      <c r="F28" s="29"/>
      <c r="G28" s="29"/>
      <c r="H28" s="29"/>
      <c r="I28" s="29"/>
      <c r="J28" s="29"/>
      <c r="K28" s="29"/>
      <c r="L28" s="29"/>
      <c r="M28" s="29"/>
      <c r="N28" s="29"/>
      <c r="O28" s="29"/>
      <c r="P28" s="29"/>
      <c r="Q28" s="29"/>
      <c r="R28" s="29"/>
    </row>
    <row r="29" spans="2:18" ht="53.25" customHeight="1" x14ac:dyDescent="0.25">
      <c r="B29" s="41" t="s">
        <v>567</v>
      </c>
      <c r="C29" s="29"/>
      <c r="D29" s="29"/>
      <c r="E29" s="29"/>
      <c r="F29" s="29"/>
      <c r="G29" s="29"/>
      <c r="H29" s="29"/>
      <c r="I29" s="29"/>
      <c r="J29" s="29"/>
      <c r="K29" s="29"/>
      <c r="L29" s="29"/>
      <c r="M29" s="29"/>
      <c r="N29" s="29"/>
      <c r="O29" s="29"/>
      <c r="P29" s="29"/>
      <c r="Q29" s="29"/>
      <c r="R29" s="29"/>
    </row>
    <row r="30" spans="2:18" ht="67.5" customHeight="1" x14ac:dyDescent="0.25">
      <c r="B30" s="112"/>
      <c r="C30" s="29"/>
      <c r="D30" s="29"/>
      <c r="E30" s="29"/>
      <c r="F30" s="29"/>
      <c r="G30" s="29"/>
      <c r="H30" s="29"/>
      <c r="I30" s="29"/>
      <c r="J30" s="29"/>
      <c r="K30" s="29"/>
      <c r="L30" s="29"/>
      <c r="M30" s="29"/>
      <c r="N30" s="29"/>
      <c r="O30" s="29"/>
      <c r="P30" s="29"/>
      <c r="Q30" s="29"/>
      <c r="R30" s="29"/>
    </row>
    <row r="31" spans="2:18" ht="15" customHeight="1" x14ac:dyDescent="0.25">
      <c r="B31" s="43"/>
      <c r="C31" s="29"/>
      <c r="D31" s="29"/>
      <c r="E31" s="29"/>
      <c r="F31" s="29"/>
      <c r="G31" s="29"/>
      <c r="H31" s="29"/>
      <c r="I31" s="29"/>
      <c r="J31" s="29"/>
      <c r="K31" s="29"/>
      <c r="L31" s="29"/>
      <c r="M31" s="29"/>
      <c r="N31" s="29"/>
      <c r="O31" s="29"/>
      <c r="P31" s="29"/>
      <c r="Q31" s="29"/>
      <c r="R31" s="29"/>
    </row>
    <row r="32" spans="2:18" ht="15" customHeight="1" x14ac:dyDescent="0.25">
      <c r="B32" s="50" t="s">
        <v>460</v>
      </c>
      <c r="C32" s="29"/>
      <c r="D32" s="29"/>
      <c r="E32" s="29"/>
      <c r="F32" s="29"/>
      <c r="G32" s="29"/>
      <c r="H32" s="29"/>
      <c r="I32" s="29"/>
      <c r="J32" s="29"/>
      <c r="K32" s="29"/>
      <c r="L32" s="29"/>
      <c r="M32" s="29"/>
      <c r="N32" s="29"/>
      <c r="O32" s="29"/>
      <c r="P32" s="29"/>
      <c r="Q32" s="29"/>
      <c r="R32" s="29"/>
    </row>
    <row r="33" spans="2:18" ht="4.5" customHeight="1" x14ac:dyDescent="0.25">
      <c r="B33" s="42"/>
      <c r="C33" s="29"/>
      <c r="D33" s="29"/>
      <c r="E33" s="29"/>
      <c r="F33" s="29"/>
      <c r="G33" s="29"/>
      <c r="H33" s="29"/>
      <c r="I33" s="29"/>
      <c r="J33" s="29"/>
      <c r="K33" s="29"/>
      <c r="L33" s="29"/>
      <c r="M33" s="29"/>
      <c r="N33" s="29"/>
      <c r="O33" s="29"/>
      <c r="P33" s="29"/>
      <c r="Q33" s="29"/>
      <c r="R33" s="29"/>
    </row>
    <row r="34" spans="2:18" ht="30" customHeight="1" x14ac:dyDescent="0.25">
      <c r="B34" s="49" t="s">
        <v>602</v>
      </c>
    </row>
    <row r="35" spans="2:18" ht="9.75" customHeight="1" x14ac:dyDescent="0.25">
      <c r="B35" s="39"/>
    </row>
    <row r="36" spans="2:18" ht="32.25" customHeight="1" x14ac:dyDescent="0.25">
      <c r="B36" s="51" t="s">
        <v>603</v>
      </c>
    </row>
    <row r="37" spans="2:18" ht="6" customHeight="1" x14ac:dyDescent="0.25">
      <c r="B37" s="48"/>
    </row>
  </sheetData>
  <sheetProtection password="8AFC" sheet="1" objects="1" scenarios="1"/>
  <pageMargins left="0.70866141732283472" right="0.70866141732283472" top="0.74803149606299213" bottom="0.74803149606299213" header="0.31496062992125984" footer="0.31496062992125984"/>
  <pageSetup paperSize="9" scale="78" fitToHeight="2" orientation="portrait" r:id="rId1"/>
  <headerFooter>
    <oddHeader>&amp;F</oddHeader>
    <oddFooter>&amp;CInstructions - Waste Treatment&amp;RPage &amp;P of &amp;N</oddFooter>
  </headerFooter>
  <rowBreaks count="1" manualBreakCount="1">
    <brk id="21" max="1"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37321"/>
  </sheetPr>
  <dimension ref="B2:P212"/>
  <sheetViews>
    <sheetView showGridLines="0" workbookViewId="0">
      <pane xSplit="2" ySplit="10" topLeftCell="C11" activePane="bottomRight" state="frozen"/>
      <selection pane="topRight" activeCell="C1" sqref="C1"/>
      <selection pane="bottomLeft" activeCell="A11" sqref="A11"/>
      <selection pane="bottomRight" activeCell="C7" sqref="C7"/>
    </sheetView>
  </sheetViews>
  <sheetFormatPr defaultRowHeight="15" x14ac:dyDescent="0.25"/>
  <cols>
    <col min="1" max="1" width="3.85546875" style="57" customWidth="1"/>
    <col min="2" max="2" width="66.28515625" style="57" customWidth="1"/>
    <col min="3" max="3" width="22" style="57" bestFit="1" customWidth="1"/>
    <col min="4" max="5" width="9.140625" style="57"/>
    <col min="6" max="6" width="10" style="57" customWidth="1"/>
    <col min="7" max="7" width="14.5703125" style="57" customWidth="1"/>
    <col min="8" max="8" width="12.42578125" style="57" customWidth="1"/>
    <col min="9" max="9" width="15.140625" style="57" customWidth="1"/>
    <col min="10" max="10" width="17.85546875" style="57" customWidth="1"/>
    <col min="11" max="11" width="13.140625" style="57" customWidth="1"/>
    <col min="12" max="12" width="19.42578125" style="57" customWidth="1"/>
    <col min="13" max="13" width="16.28515625" style="57" bestFit="1" customWidth="1"/>
    <col min="14" max="15" width="9.140625" style="57"/>
    <col min="16" max="16" width="10.5703125" style="57" bestFit="1" customWidth="1"/>
    <col min="17" max="16384" width="9.140625" style="57"/>
  </cols>
  <sheetData>
    <row r="2" spans="2:13" ht="18.75" x14ac:dyDescent="0.3">
      <c r="B2" s="56" t="s">
        <v>568</v>
      </c>
    </row>
    <row r="3" spans="2:13" ht="18.75" x14ac:dyDescent="0.3">
      <c r="B3" s="77" t="s">
        <v>481</v>
      </c>
      <c r="F3" s="136"/>
    </row>
    <row r="4" spans="2:13" ht="18.75" x14ac:dyDescent="0.3">
      <c r="B4" s="89"/>
      <c r="E4" s="88" t="s">
        <v>215</v>
      </c>
      <c r="F4" s="136"/>
    </row>
    <row r="5" spans="2:13" x14ac:dyDescent="0.25">
      <c r="B5" s="116" t="s">
        <v>539</v>
      </c>
      <c r="C5" s="83"/>
      <c r="E5" s="86" t="str">
        <f>IF(C5='drop down lists'!$B$3,"High (Pilbara Cities)",IF(C5='drop down lists'!$B$4,"Existing (ABS 2001-2011)",IF(C5='drop down lists'!$B$5,"Low (WA Tomorrow)","PLEASE SELECT from drop down list")))</f>
        <v>PLEASE SELECT from drop down list</v>
      </c>
    </row>
    <row r="6" spans="2:13" x14ac:dyDescent="0.25">
      <c r="B6" s="137"/>
      <c r="C6" s="138"/>
    </row>
    <row r="7" spans="2:13" x14ac:dyDescent="0.25">
      <c r="B7" s="116" t="s">
        <v>540</v>
      </c>
      <c r="C7" s="84"/>
      <c r="E7" s="86" t="str">
        <f>IF(C7&lt;2000,"SELECT Year from drop down list"," ")</f>
        <v>SELECT Year from drop down list</v>
      </c>
    </row>
    <row r="8" spans="2:13" x14ac:dyDescent="0.25">
      <c r="B8" s="137"/>
    </row>
    <row r="9" spans="2:13" x14ac:dyDescent="0.25">
      <c r="D9" s="225" t="s">
        <v>16</v>
      </c>
      <c r="E9" s="225"/>
      <c r="F9" s="225"/>
      <c r="G9" s="225"/>
      <c r="H9" s="225"/>
      <c r="I9" s="225" t="s">
        <v>607</v>
      </c>
      <c r="J9" s="225"/>
      <c r="K9" s="225" t="s">
        <v>21</v>
      </c>
      <c r="L9" s="225"/>
      <c r="M9" s="139" t="s">
        <v>24</v>
      </c>
    </row>
    <row r="10" spans="2:13" x14ac:dyDescent="0.25">
      <c r="B10" s="115" t="s">
        <v>518</v>
      </c>
      <c r="C10" s="139" t="s">
        <v>4</v>
      </c>
      <c r="D10" s="139" t="s">
        <v>17</v>
      </c>
      <c r="E10" s="139" t="s">
        <v>25</v>
      </c>
      <c r="F10" s="139" t="s">
        <v>516</v>
      </c>
      <c r="G10" s="139" t="s">
        <v>14</v>
      </c>
      <c r="H10" s="139" t="s">
        <v>18</v>
      </c>
      <c r="I10" s="139" t="s">
        <v>20</v>
      </c>
      <c r="J10" s="139" t="s">
        <v>19</v>
      </c>
      <c r="K10" s="139" t="s">
        <v>22</v>
      </c>
      <c r="L10" s="139" t="s">
        <v>23</v>
      </c>
      <c r="M10" s="139" t="s">
        <v>27</v>
      </c>
    </row>
    <row r="11" spans="2:13" x14ac:dyDescent="0.25">
      <c r="B11" s="60" t="s">
        <v>36</v>
      </c>
      <c r="C11" s="131">
        <f>IF($C$7='drop down lists'!$D$3,'4-Material Type'!C10*(1+'12-Treatment LOCKED'!$C$5)^'drop down lists'!$E$3,IF($C$7='drop down lists'!$D$4,'4-Material Type'!C10*(1+'12-Treatment LOCKED'!$C$5)^'drop down lists'!$E$4,IF($C$7='drop down lists'!$D$5,'4-Material Type'!C10*(1+'12-Treatment LOCKED'!$C$5)^'drop down lists'!$E$5,IF($C$7='drop down lists'!$D$6,'4-Material Type'!C10*(1+'12-Treatment LOCKED'!$C$5)^'drop down lists'!$E$6,IF($C$7='drop down lists'!$D$7,'4-Material Type'!C10*(1+'12-Treatment LOCKED'!$C$5)^'drop down lists'!$E$7,IF($C$7='drop down lists'!$D$8,'4-Material Type'!C10*(1+'12-Treatment LOCKED'!$C$5)^'drop down lists'!$E$8,IF($C$7='drop down lists'!$D$9,'4-Material Type'!C10*(1+'12-Treatment LOCKED'!$C$5)^'drop down lists'!$E$9,IF($C$7='drop down lists'!$D$10,'4-Material Type'!C10*(1+'12-Treatment LOCKED'!$C$5)^'drop down lists'!$E$10,IF($C$7='drop down lists'!$D$11,'4-Material Type'!C10*(1+'12-Treatment LOCKED'!$C$5)^'drop down lists'!$E$11,IF($C$7='drop down lists'!$D$12,'4-Material Type'!C10*(1+'12-Treatment LOCKED'!$C$5)^'drop down lists'!$E$12,IF($C$7='drop down lists'!$D$13,'4-Material Type'!C10*(1+'12-Treatment LOCKED'!$C$5)^'drop down lists'!$E$13,IF($C$7='drop down lists'!$D$14,'4-Material Type'!C10*(1+'12-Treatment LOCKED'!$C$5)^'drop down lists'!$E$14,IF($C$7='drop down lists'!$D$15,'4-Material Type'!C10*(1+'12-Treatment LOCKED'!$C$5)^'drop down lists'!$E$15,IF($C$7='drop down lists'!$D$16,'4-Material Type'!C10*(1+'12-Treatment LOCKED'!$C$5)^'drop down lists'!$E$16,IF($C$7='drop down lists'!$D$17,'4-Material Type'!C10*(1+'12-Treatment LOCKED'!$C$5)^'drop down lists'!$E$17,IF($C$7='drop down lists'!$D$18,'4-Material Type'!C10*(1+'12-Treatment LOCKED'!$C$5)^'drop down lists'!$E$18,IF($C$7='drop down lists'!$D$19,'4-Material Type'!C10*(1+'12-Treatment LOCKED'!$C$5)^'drop down lists'!$E$19,IF($C$7='drop down lists'!$D$20,'4-Material Type'!C10*(1+'12-Treatment LOCKED'!$C$5)^'drop down lists'!$E$20,IF($C$7='drop down lists'!$D$21,'4-Material Type'!C10*(1+'12-Treatment LOCKED'!$C$5)^'drop down lists'!$E$21,IF($C$7='drop down lists'!$D$22,'4-Material Type'!C10*(1+'12-Treatment LOCKED'!$C$5)^'drop down lists'!$E$22,IF($C$7='drop down lists'!$D$23,'4-Material Type'!C10*(1+'12-Treatment LOCKED'!$C$5)^'drop down lists'!$E$23,IF($C$7='drop down lists'!$D$24,'4-Material Type'!C10*(1+'12-Treatment LOCKED'!$C$5)^'drop down lists'!$E$24,IF($C$7='drop down lists'!$D$25,'4-Material Type'!C10*(1+'12-Treatment LOCKED'!$C$5)^'drop down lists'!$E$25,IF($C$7='drop down lists'!$D$26,'4-Material Type'!C10*(1+'12-Treatment LOCKED'!$C$5)^'drop down lists'!$E$26,0))))))))))))))))))))))))</f>
        <v>0</v>
      </c>
      <c r="D11" s="153"/>
      <c r="E11" s="154"/>
      <c r="F11" s="155"/>
      <c r="G11" s="154"/>
      <c r="H11" s="155"/>
      <c r="I11" s="154" t="s">
        <v>29</v>
      </c>
      <c r="J11" s="155"/>
      <c r="K11" s="154"/>
      <c r="L11" s="155"/>
      <c r="M11" s="154" t="s">
        <v>29</v>
      </c>
    </row>
    <row r="12" spans="2:13" x14ac:dyDescent="0.25">
      <c r="B12" s="60" t="s">
        <v>37</v>
      </c>
      <c r="C12" s="131">
        <f>IF($C$7='drop down lists'!$D$3,'4-Material Type'!C11*(1+'12-Treatment LOCKED'!$C$5)^'drop down lists'!$E$3,IF($C$7='drop down lists'!$D$4,'4-Material Type'!C11*(1+'12-Treatment LOCKED'!$C$5)^'drop down lists'!$E$4,IF($C$7='drop down lists'!$D$5,'4-Material Type'!C11*(1+'12-Treatment LOCKED'!$C$5)^'drop down lists'!$E$5,IF($C$7='drop down lists'!$D$6,'4-Material Type'!C11*(1+'12-Treatment LOCKED'!$C$5)^'drop down lists'!$E$6,IF($C$7='drop down lists'!$D$7,'4-Material Type'!C11*(1+'12-Treatment LOCKED'!$C$5)^'drop down lists'!$E$7,IF($C$7='drop down lists'!$D$8,'4-Material Type'!C11*(1+'12-Treatment LOCKED'!$C$5)^'drop down lists'!$E$8,IF($C$7='drop down lists'!$D$9,'4-Material Type'!C11*(1+'12-Treatment LOCKED'!$C$5)^'drop down lists'!$E$9,IF($C$7='drop down lists'!$D$10,'4-Material Type'!C11*(1+'12-Treatment LOCKED'!$C$5)^'drop down lists'!$E$10,IF($C$7='drop down lists'!$D$11,'4-Material Type'!C11*(1+'12-Treatment LOCKED'!$C$5)^'drop down lists'!$E$11,IF($C$7='drop down lists'!$D$12,'4-Material Type'!C11*(1+'12-Treatment LOCKED'!$C$5)^'drop down lists'!$E$12,IF($C$7='drop down lists'!$D$13,'4-Material Type'!C11*(1+'12-Treatment LOCKED'!$C$5)^'drop down lists'!$E$13,IF($C$7='drop down lists'!$D$14,'4-Material Type'!C11*(1+'12-Treatment LOCKED'!$C$5)^'drop down lists'!$E$14,IF($C$7='drop down lists'!$D$15,'4-Material Type'!C11*(1+'12-Treatment LOCKED'!$C$5)^'drop down lists'!$E$15,IF($C$7='drop down lists'!$D$16,'4-Material Type'!C11*(1+'12-Treatment LOCKED'!$C$5)^'drop down lists'!$E$16,IF($C$7='drop down lists'!$D$17,'4-Material Type'!C11*(1+'12-Treatment LOCKED'!$C$5)^'drop down lists'!$E$17,IF($C$7='drop down lists'!$D$18,'4-Material Type'!C11*(1+'12-Treatment LOCKED'!$C$5)^'drop down lists'!$E$18,IF($C$7='drop down lists'!$D$19,'4-Material Type'!C11*(1+'12-Treatment LOCKED'!$C$5)^'drop down lists'!$E$19,IF($C$7='drop down lists'!$D$20,'4-Material Type'!C11*(1+'12-Treatment LOCKED'!$C$5)^'drop down lists'!$E$20,IF($C$7='drop down lists'!$D$21,'4-Material Type'!C11*(1+'12-Treatment LOCKED'!$C$5)^'drop down lists'!$E$21,IF($C$7='drop down lists'!$D$22,'4-Material Type'!C11*(1+'12-Treatment LOCKED'!$C$5)^'drop down lists'!$E$22,IF($C$7='drop down lists'!$D$23,'4-Material Type'!C11*(1+'12-Treatment LOCKED'!$C$5)^'drop down lists'!$E$23,IF($C$7='drop down lists'!$D$24,'4-Material Type'!C11*(1+'12-Treatment LOCKED'!$C$5)^'drop down lists'!$E$24,IF($C$7='drop down lists'!$D$25,'4-Material Type'!C11*(1+'12-Treatment LOCKED'!$C$5)^'drop down lists'!$E$25,IF($C$7='drop down lists'!$D$26,'4-Material Type'!C11*(1+'12-Treatment LOCKED'!$C$5)^'drop down lists'!$E$26,0))))))))))))))))))))))))</f>
        <v>0</v>
      </c>
      <c r="D12" s="153"/>
      <c r="E12" s="154"/>
      <c r="F12" s="155"/>
      <c r="G12" s="154"/>
      <c r="H12" s="155"/>
      <c r="I12" s="154"/>
      <c r="J12" s="155"/>
      <c r="K12" s="154" t="s">
        <v>29</v>
      </c>
      <c r="L12" s="155"/>
      <c r="M12" s="154"/>
    </row>
    <row r="13" spans="2:13" x14ac:dyDescent="0.25">
      <c r="B13" s="60" t="s">
        <v>38</v>
      </c>
      <c r="C13" s="131">
        <f>IF($C$7='drop down lists'!$D$3,'4-Material Type'!C12*(1+'12-Treatment LOCKED'!$C$5)^'drop down lists'!$E$3,IF($C$7='drop down lists'!$D$4,'4-Material Type'!C12*(1+'12-Treatment LOCKED'!$C$5)^'drop down lists'!$E$4,IF($C$7='drop down lists'!$D$5,'4-Material Type'!C12*(1+'12-Treatment LOCKED'!$C$5)^'drop down lists'!$E$5,IF($C$7='drop down lists'!$D$6,'4-Material Type'!C12*(1+'12-Treatment LOCKED'!$C$5)^'drop down lists'!$E$6,IF($C$7='drop down lists'!$D$7,'4-Material Type'!C12*(1+'12-Treatment LOCKED'!$C$5)^'drop down lists'!$E$7,IF($C$7='drop down lists'!$D$8,'4-Material Type'!C12*(1+'12-Treatment LOCKED'!$C$5)^'drop down lists'!$E$8,IF($C$7='drop down lists'!$D$9,'4-Material Type'!C12*(1+'12-Treatment LOCKED'!$C$5)^'drop down lists'!$E$9,IF($C$7='drop down lists'!$D$10,'4-Material Type'!C12*(1+'12-Treatment LOCKED'!$C$5)^'drop down lists'!$E$10,IF($C$7='drop down lists'!$D$11,'4-Material Type'!C12*(1+'12-Treatment LOCKED'!$C$5)^'drop down lists'!$E$11,IF($C$7='drop down lists'!$D$12,'4-Material Type'!C12*(1+'12-Treatment LOCKED'!$C$5)^'drop down lists'!$E$12,IF($C$7='drop down lists'!$D$13,'4-Material Type'!C12*(1+'12-Treatment LOCKED'!$C$5)^'drop down lists'!$E$13,IF($C$7='drop down lists'!$D$14,'4-Material Type'!C12*(1+'12-Treatment LOCKED'!$C$5)^'drop down lists'!$E$14,IF($C$7='drop down lists'!$D$15,'4-Material Type'!C12*(1+'12-Treatment LOCKED'!$C$5)^'drop down lists'!$E$15,IF($C$7='drop down lists'!$D$16,'4-Material Type'!C12*(1+'12-Treatment LOCKED'!$C$5)^'drop down lists'!$E$16,IF($C$7='drop down lists'!$D$17,'4-Material Type'!C12*(1+'12-Treatment LOCKED'!$C$5)^'drop down lists'!$E$17,IF($C$7='drop down lists'!$D$18,'4-Material Type'!C12*(1+'12-Treatment LOCKED'!$C$5)^'drop down lists'!$E$18,IF($C$7='drop down lists'!$D$19,'4-Material Type'!C12*(1+'12-Treatment LOCKED'!$C$5)^'drop down lists'!$E$19,IF($C$7='drop down lists'!$D$20,'4-Material Type'!C12*(1+'12-Treatment LOCKED'!$C$5)^'drop down lists'!$E$20,IF($C$7='drop down lists'!$D$21,'4-Material Type'!C12*(1+'12-Treatment LOCKED'!$C$5)^'drop down lists'!$E$21,IF($C$7='drop down lists'!$D$22,'4-Material Type'!C12*(1+'12-Treatment LOCKED'!$C$5)^'drop down lists'!$E$22,IF($C$7='drop down lists'!$D$23,'4-Material Type'!C12*(1+'12-Treatment LOCKED'!$C$5)^'drop down lists'!$E$23,IF($C$7='drop down lists'!$D$24,'4-Material Type'!C12*(1+'12-Treatment LOCKED'!$C$5)^'drop down lists'!$E$24,IF($C$7='drop down lists'!$D$25,'4-Material Type'!C12*(1+'12-Treatment LOCKED'!$C$5)^'drop down lists'!$E$25,IF($C$7='drop down lists'!$D$26,'4-Material Type'!C12*(1+'12-Treatment LOCKED'!$C$5)^'drop down lists'!$E$26,0))))))))))))))))))))))))</f>
        <v>0</v>
      </c>
      <c r="D13" s="153"/>
      <c r="E13" s="154"/>
      <c r="F13" s="155"/>
      <c r="G13" s="154"/>
      <c r="H13" s="155" t="s">
        <v>29</v>
      </c>
      <c r="I13" s="154"/>
      <c r="J13" s="155" t="s">
        <v>29</v>
      </c>
      <c r="K13" s="154"/>
      <c r="L13" s="155"/>
      <c r="M13" s="154"/>
    </row>
    <row r="14" spans="2:13" x14ac:dyDescent="0.25">
      <c r="B14" s="60" t="s">
        <v>39</v>
      </c>
      <c r="C14" s="131">
        <f>IF($C$7='drop down lists'!$D$3,'4-Material Type'!C13*(1+'12-Treatment LOCKED'!$C$5)^'drop down lists'!$E$3,IF($C$7='drop down lists'!$D$4,'4-Material Type'!C13*(1+'12-Treatment LOCKED'!$C$5)^'drop down lists'!$E$4,IF($C$7='drop down lists'!$D$5,'4-Material Type'!C13*(1+'12-Treatment LOCKED'!$C$5)^'drop down lists'!$E$5,IF($C$7='drop down lists'!$D$6,'4-Material Type'!C13*(1+'12-Treatment LOCKED'!$C$5)^'drop down lists'!$E$6,IF($C$7='drop down lists'!$D$7,'4-Material Type'!C13*(1+'12-Treatment LOCKED'!$C$5)^'drop down lists'!$E$7,IF($C$7='drop down lists'!$D$8,'4-Material Type'!C13*(1+'12-Treatment LOCKED'!$C$5)^'drop down lists'!$E$8,IF($C$7='drop down lists'!$D$9,'4-Material Type'!C13*(1+'12-Treatment LOCKED'!$C$5)^'drop down lists'!$E$9,IF($C$7='drop down lists'!$D$10,'4-Material Type'!C13*(1+'12-Treatment LOCKED'!$C$5)^'drop down lists'!$E$10,IF($C$7='drop down lists'!$D$11,'4-Material Type'!C13*(1+'12-Treatment LOCKED'!$C$5)^'drop down lists'!$E$11,IF($C$7='drop down lists'!$D$12,'4-Material Type'!C13*(1+'12-Treatment LOCKED'!$C$5)^'drop down lists'!$E$12,IF($C$7='drop down lists'!$D$13,'4-Material Type'!C13*(1+'12-Treatment LOCKED'!$C$5)^'drop down lists'!$E$13,IF($C$7='drop down lists'!$D$14,'4-Material Type'!C13*(1+'12-Treatment LOCKED'!$C$5)^'drop down lists'!$E$14,IF($C$7='drop down lists'!$D$15,'4-Material Type'!C13*(1+'12-Treatment LOCKED'!$C$5)^'drop down lists'!$E$15,IF($C$7='drop down lists'!$D$16,'4-Material Type'!C13*(1+'12-Treatment LOCKED'!$C$5)^'drop down lists'!$E$16,IF($C$7='drop down lists'!$D$17,'4-Material Type'!C13*(1+'12-Treatment LOCKED'!$C$5)^'drop down lists'!$E$17,IF($C$7='drop down lists'!$D$18,'4-Material Type'!C13*(1+'12-Treatment LOCKED'!$C$5)^'drop down lists'!$E$18,IF($C$7='drop down lists'!$D$19,'4-Material Type'!C13*(1+'12-Treatment LOCKED'!$C$5)^'drop down lists'!$E$19,IF($C$7='drop down lists'!$D$20,'4-Material Type'!C13*(1+'12-Treatment LOCKED'!$C$5)^'drop down lists'!$E$20,IF($C$7='drop down lists'!$D$21,'4-Material Type'!C13*(1+'12-Treatment LOCKED'!$C$5)^'drop down lists'!$E$21,IF($C$7='drop down lists'!$D$22,'4-Material Type'!C13*(1+'12-Treatment LOCKED'!$C$5)^'drop down lists'!$E$22,IF($C$7='drop down lists'!$D$23,'4-Material Type'!C13*(1+'12-Treatment LOCKED'!$C$5)^'drop down lists'!$E$23,IF($C$7='drop down lists'!$D$24,'4-Material Type'!C13*(1+'12-Treatment LOCKED'!$C$5)^'drop down lists'!$E$24,IF($C$7='drop down lists'!$D$25,'4-Material Type'!C13*(1+'12-Treatment LOCKED'!$C$5)^'drop down lists'!$E$25,IF($C$7='drop down lists'!$D$26,'4-Material Type'!C13*(1+'12-Treatment LOCKED'!$C$5)^'drop down lists'!$E$26,0))))))))))))))))))))))))</f>
        <v>0</v>
      </c>
      <c r="D14" s="153"/>
      <c r="E14" s="154"/>
      <c r="F14" s="155"/>
      <c r="G14" s="154"/>
      <c r="H14" s="155" t="s">
        <v>29</v>
      </c>
      <c r="I14" s="154"/>
      <c r="J14" s="155" t="s">
        <v>29</v>
      </c>
      <c r="K14" s="154"/>
      <c r="L14" s="155"/>
      <c r="M14" s="154"/>
    </row>
    <row r="15" spans="2:13" x14ac:dyDescent="0.25">
      <c r="B15" s="60" t="s">
        <v>40</v>
      </c>
      <c r="C15" s="131">
        <f>IF($C$7='drop down lists'!$D$3,'4-Material Type'!C14*(1+'12-Treatment LOCKED'!$C$5)^'drop down lists'!$E$3,IF($C$7='drop down lists'!$D$4,'4-Material Type'!C14*(1+'12-Treatment LOCKED'!$C$5)^'drop down lists'!$E$4,IF($C$7='drop down lists'!$D$5,'4-Material Type'!C14*(1+'12-Treatment LOCKED'!$C$5)^'drop down lists'!$E$5,IF($C$7='drop down lists'!$D$6,'4-Material Type'!C14*(1+'12-Treatment LOCKED'!$C$5)^'drop down lists'!$E$6,IF($C$7='drop down lists'!$D$7,'4-Material Type'!C14*(1+'12-Treatment LOCKED'!$C$5)^'drop down lists'!$E$7,IF($C$7='drop down lists'!$D$8,'4-Material Type'!C14*(1+'12-Treatment LOCKED'!$C$5)^'drop down lists'!$E$8,IF($C$7='drop down lists'!$D$9,'4-Material Type'!C14*(1+'12-Treatment LOCKED'!$C$5)^'drop down lists'!$E$9,IF($C$7='drop down lists'!$D$10,'4-Material Type'!C14*(1+'12-Treatment LOCKED'!$C$5)^'drop down lists'!$E$10,IF($C$7='drop down lists'!$D$11,'4-Material Type'!C14*(1+'12-Treatment LOCKED'!$C$5)^'drop down lists'!$E$11,IF($C$7='drop down lists'!$D$12,'4-Material Type'!C14*(1+'12-Treatment LOCKED'!$C$5)^'drop down lists'!$E$12,IF($C$7='drop down lists'!$D$13,'4-Material Type'!C14*(1+'12-Treatment LOCKED'!$C$5)^'drop down lists'!$E$13,IF($C$7='drop down lists'!$D$14,'4-Material Type'!C14*(1+'12-Treatment LOCKED'!$C$5)^'drop down lists'!$E$14,IF($C$7='drop down lists'!$D$15,'4-Material Type'!C14*(1+'12-Treatment LOCKED'!$C$5)^'drop down lists'!$E$15,IF($C$7='drop down lists'!$D$16,'4-Material Type'!C14*(1+'12-Treatment LOCKED'!$C$5)^'drop down lists'!$E$16,IF($C$7='drop down lists'!$D$17,'4-Material Type'!C14*(1+'12-Treatment LOCKED'!$C$5)^'drop down lists'!$E$17,IF($C$7='drop down lists'!$D$18,'4-Material Type'!C14*(1+'12-Treatment LOCKED'!$C$5)^'drop down lists'!$E$18,IF($C$7='drop down lists'!$D$19,'4-Material Type'!C14*(1+'12-Treatment LOCKED'!$C$5)^'drop down lists'!$E$19,IF($C$7='drop down lists'!$D$20,'4-Material Type'!C14*(1+'12-Treatment LOCKED'!$C$5)^'drop down lists'!$E$20,IF($C$7='drop down lists'!$D$21,'4-Material Type'!C14*(1+'12-Treatment LOCKED'!$C$5)^'drop down lists'!$E$21,IF($C$7='drop down lists'!$D$22,'4-Material Type'!C14*(1+'12-Treatment LOCKED'!$C$5)^'drop down lists'!$E$22,IF($C$7='drop down lists'!$D$23,'4-Material Type'!C14*(1+'12-Treatment LOCKED'!$C$5)^'drop down lists'!$E$23,IF($C$7='drop down lists'!$D$24,'4-Material Type'!C14*(1+'12-Treatment LOCKED'!$C$5)^'drop down lists'!$E$24,IF($C$7='drop down lists'!$D$25,'4-Material Type'!C14*(1+'12-Treatment LOCKED'!$C$5)^'drop down lists'!$E$25,IF($C$7='drop down lists'!$D$26,'4-Material Type'!C14*(1+'12-Treatment LOCKED'!$C$5)^'drop down lists'!$E$26,0))))))))))))))))))))))))</f>
        <v>0</v>
      </c>
      <c r="D15" s="153"/>
      <c r="E15" s="154"/>
      <c r="F15" s="155"/>
      <c r="G15" s="154"/>
      <c r="H15" s="155"/>
      <c r="I15" s="154"/>
      <c r="J15" s="155"/>
      <c r="K15" s="154" t="s">
        <v>29</v>
      </c>
      <c r="L15" s="155"/>
      <c r="M15" s="154"/>
    </row>
    <row r="16" spans="2:13" x14ac:dyDescent="0.25">
      <c r="B16" s="60" t="s">
        <v>41</v>
      </c>
      <c r="C16" s="131">
        <f>IF($C$7='drop down lists'!$D$3,'4-Material Type'!C15*(1+'12-Treatment LOCKED'!$C$5)^'drop down lists'!$E$3,IF($C$7='drop down lists'!$D$4,'4-Material Type'!C15*(1+'12-Treatment LOCKED'!$C$5)^'drop down lists'!$E$4,IF($C$7='drop down lists'!$D$5,'4-Material Type'!C15*(1+'12-Treatment LOCKED'!$C$5)^'drop down lists'!$E$5,IF($C$7='drop down lists'!$D$6,'4-Material Type'!C15*(1+'12-Treatment LOCKED'!$C$5)^'drop down lists'!$E$6,IF($C$7='drop down lists'!$D$7,'4-Material Type'!C15*(1+'12-Treatment LOCKED'!$C$5)^'drop down lists'!$E$7,IF($C$7='drop down lists'!$D$8,'4-Material Type'!C15*(1+'12-Treatment LOCKED'!$C$5)^'drop down lists'!$E$8,IF($C$7='drop down lists'!$D$9,'4-Material Type'!C15*(1+'12-Treatment LOCKED'!$C$5)^'drop down lists'!$E$9,IF($C$7='drop down lists'!$D$10,'4-Material Type'!C15*(1+'12-Treatment LOCKED'!$C$5)^'drop down lists'!$E$10,IF($C$7='drop down lists'!$D$11,'4-Material Type'!C15*(1+'12-Treatment LOCKED'!$C$5)^'drop down lists'!$E$11,IF($C$7='drop down lists'!$D$12,'4-Material Type'!C15*(1+'12-Treatment LOCKED'!$C$5)^'drop down lists'!$E$12,IF($C$7='drop down lists'!$D$13,'4-Material Type'!C15*(1+'12-Treatment LOCKED'!$C$5)^'drop down lists'!$E$13,IF($C$7='drop down lists'!$D$14,'4-Material Type'!C15*(1+'12-Treatment LOCKED'!$C$5)^'drop down lists'!$E$14,IF($C$7='drop down lists'!$D$15,'4-Material Type'!C15*(1+'12-Treatment LOCKED'!$C$5)^'drop down lists'!$E$15,IF($C$7='drop down lists'!$D$16,'4-Material Type'!C15*(1+'12-Treatment LOCKED'!$C$5)^'drop down lists'!$E$16,IF($C$7='drop down lists'!$D$17,'4-Material Type'!C15*(1+'12-Treatment LOCKED'!$C$5)^'drop down lists'!$E$17,IF($C$7='drop down lists'!$D$18,'4-Material Type'!C15*(1+'12-Treatment LOCKED'!$C$5)^'drop down lists'!$E$18,IF($C$7='drop down lists'!$D$19,'4-Material Type'!C15*(1+'12-Treatment LOCKED'!$C$5)^'drop down lists'!$E$19,IF($C$7='drop down lists'!$D$20,'4-Material Type'!C15*(1+'12-Treatment LOCKED'!$C$5)^'drop down lists'!$E$20,IF($C$7='drop down lists'!$D$21,'4-Material Type'!C15*(1+'12-Treatment LOCKED'!$C$5)^'drop down lists'!$E$21,IF($C$7='drop down lists'!$D$22,'4-Material Type'!C15*(1+'12-Treatment LOCKED'!$C$5)^'drop down lists'!$E$22,IF($C$7='drop down lists'!$D$23,'4-Material Type'!C15*(1+'12-Treatment LOCKED'!$C$5)^'drop down lists'!$E$23,IF($C$7='drop down lists'!$D$24,'4-Material Type'!C15*(1+'12-Treatment LOCKED'!$C$5)^'drop down lists'!$E$24,IF($C$7='drop down lists'!$D$25,'4-Material Type'!C15*(1+'12-Treatment LOCKED'!$C$5)^'drop down lists'!$E$25,IF($C$7='drop down lists'!$D$26,'4-Material Type'!C15*(1+'12-Treatment LOCKED'!$C$5)^'drop down lists'!$E$26,0))))))))))))))))))))))))</f>
        <v>0</v>
      </c>
      <c r="D16" s="153"/>
      <c r="E16" s="154"/>
      <c r="F16" s="155"/>
      <c r="G16" s="154"/>
      <c r="H16" s="155"/>
      <c r="I16" s="154"/>
      <c r="J16" s="155"/>
      <c r="K16" s="154"/>
      <c r="L16" s="155" t="s">
        <v>29</v>
      </c>
      <c r="M16" s="154"/>
    </row>
    <row r="17" spans="2:13" x14ac:dyDescent="0.25">
      <c r="B17" s="60" t="s">
        <v>42</v>
      </c>
      <c r="C17" s="131">
        <f>IF($C$7='drop down lists'!$D$3,'4-Material Type'!C16*(1+'12-Treatment LOCKED'!$C$5)^'drop down lists'!$E$3,IF($C$7='drop down lists'!$D$4,'4-Material Type'!C16*(1+'12-Treatment LOCKED'!$C$5)^'drop down lists'!$E$4,IF($C$7='drop down lists'!$D$5,'4-Material Type'!C16*(1+'12-Treatment LOCKED'!$C$5)^'drop down lists'!$E$5,IF($C$7='drop down lists'!$D$6,'4-Material Type'!C16*(1+'12-Treatment LOCKED'!$C$5)^'drop down lists'!$E$6,IF($C$7='drop down lists'!$D$7,'4-Material Type'!C16*(1+'12-Treatment LOCKED'!$C$5)^'drop down lists'!$E$7,IF($C$7='drop down lists'!$D$8,'4-Material Type'!C16*(1+'12-Treatment LOCKED'!$C$5)^'drop down lists'!$E$8,IF($C$7='drop down lists'!$D$9,'4-Material Type'!C16*(1+'12-Treatment LOCKED'!$C$5)^'drop down lists'!$E$9,IF($C$7='drop down lists'!$D$10,'4-Material Type'!C16*(1+'12-Treatment LOCKED'!$C$5)^'drop down lists'!$E$10,IF($C$7='drop down lists'!$D$11,'4-Material Type'!C16*(1+'12-Treatment LOCKED'!$C$5)^'drop down lists'!$E$11,IF($C$7='drop down lists'!$D$12,'4-Material Type'!C16*(1+'12-Treatment LOCKED'!$C$5)^'drop down lists'!$E$12,IF($C$7='drop down lists'!$D$13,'4-Material Type'!C16*(1+'12-Treatment LOCKED'!$C$5)^'drop down lists'!$E$13,IF($C$7='drop down lists'!$D$14,'4-Material Type'!C16*(1+'12-Treatment LOCKED'!$C$5)^'drop down lists'!$E$14,IF($C$7='drop down lists'!$D$15,'4-Material Type'!C16*(1+'12-Treatment LOCKED'!$C$5)^'drop down lists'!$E$15,IF($C$7='drop down lists'!$D$16,'4-Material Type'!C16*(1+'12-Treatment LOCKED'!$C$5)^'drop down lists'!$E$16,IF($C$7='drop down lists'!$D$17,'4-Material Type'!C16*(1+'12-Treatment LOCKED'!$C$5)^'drop down lists'!$E$17,IF($C$7='drop down lists'!$D$18,'4-Material Type'!C16*(1+'12-Treatment LOCKED'!$C$5)^'drop down lists'!$E$18,IF($C$7='drop down lists'!$D$19,'4-Material Type'!C16*(1+'12-Treatment LOCKED'!$C$5)^'drop down lists'!$E$19,IF($C$7='drop down lists'!$D$20,'4-Material Type'!C16*(1+'12-Treatment LOCKED'!$C$5)^'drop down lists'!$E$20,IF($C$7='drop down lists'!$D$21,'4-Material Type'!C16*(1+'12-Treatment LOCKED'!$C$5)^'drop down lists'!$E$21,IF($C$7='drop down lists'!$D$22,'4-Material Type'!C16*(1+'12-Treatment LOCKED'!$C$5)^'drop down lists'!$E$22,IF($C$7='drop down lists'!$D$23,'4-Material Type'!C16*(1+'12-Treatment LOCKED'!$C$5)^'drop down lists'!$E$23,IF($C$7='drop down lists'!$D$24,'4-Material Type'!C16*(1+'12-Treatment LOCKED'!$C$5)^'drop down lists'!$E$24,IF($C$7='drop down lists'!$D$25,'4-Material Type'!C16*(1+'12-Treatment LOCKED'!$C$5)^'drop down lists'!$E$25,IF($C$7='drop down lists'!$D$26,'4-Material Type'!C16*(1+'12-Treatment LOCKED'!$C$5)^'drop down lists'!$E$26,0))))))))))))))))))))))))</f>
        <v>0</v>
      </c>
      <c r="D17" s="153"/>
      <c r="E17" s="154"/>
      <c r="F17" s="155"/>
      <c r="G17" s="154"/>
      <c r="H17" s="155"/>
      <c r="I17" s="154"/>
      <c r="J17" s="155"/>
      <c r="K17" s="154"/>
      <c r="L17" s="155"/>
      <c r="M17" s="154" t="s">
        <v>29</v>
      </c>
    </row>
    <row r="18" spans="2:13" x14ac:dyDescent="0.25">
      <c r="B18" s="60" t="s">
        <v>43</v>
      </c>
      <c r="C18" s="131">
        <f>IF($C$7='drop down lists'!$D$3,'4-Material Type'!C17*(1+'12-Treatment LOCKED'!$C$5)^'drop down lists'!$E$3,IF($C$7='drop down lists'!$D$4,'4-Material Type'!C17*(1+'12-Treatment LOCKED'!$C$5)^'drop down lists'!$E$4,IF($C$7='drop down lists'!$D$5,'4-Material Type'!C17*(1+'12-Treatment LOCKED'!$C$5)^'drop down lists'!$E$5,IF($C$7='drop down lists'!$D$6,'4-Material Type'!C17*(1+'12-Treatment LOCKED'!$C$5)^'drop down lists'!$E$6,IF($C$7='drop down lists'!$D$7,'4-Material Type'!C17*(1+'12-Treatment LOCKED'!$C$5)^'drop down lists'!$E$7,IF($C$7='drop down lists'!$D$8,'4-Material Type'!C17*(1+'12-Treatment LOCKED'!$C$5)^'drop down lists'!$E$8,IF($C$7='drop down lists'!$D$9,'4-Material Type'!C17*(1+'12-Treatment LOCKED'!$C$5)^'drop down lists'!$E$9,IF($C$7='drop down lists'!$D$10,'4-Material Type'!C17*(1+'12-Treatment LOCKED'!$C$5)^'drop down lists'!$E$10,IF($C$7='drop down lists'!$D$11,'4-Material Type'!C17*(1+'12-Treatment LOCKED'!$C$5)^'drop down lists'!$E$11,IF($C$7='drop down lists'!$D$12,'4-Material Type'!C17*(1+'12-Treatment LOCKED'!$C$5)^'drop down lists'!$E$12,IF($C$7='drop down lists'!$D$13,'4-Material Type'!C17*(1+'12-Treatment LOCKED'!$C$5)^'drop down lists'!$E$13,IF($C$7='drop down lists'!$D$14,'4-Material Type'!C17*(1+'12-Treatment LOCKED'!$C$5)^'drop down lists'!$E$14,IF($C$7='drop down lists'!$D$15,'4-Material Type'!C17*(1+'12-Treatment LOCKED'!$C$5)^'drop down lists'!$E$15,IF($C$7='drop down lists'!$D$16,'4-Material Type'!C17*(1+'12-Treatment LOCKED'!$C$5)^'drop down lists'!$E$16,IF($C$7='drop down lists'!$D$17,'4-Material Type'!C17*(1+'12-Treatment LOCKED'!$C$5)^'drop down lists'!$E$17,IF($C$7='drop down lists'!$D$18,'4-Material Type'!C17*(1+'12-Treatment LOCKED'!$C$5)^'drop down lists'!$E$18,IF($C$7='drop down lists'!$D$19,'4-Material Type'!C17*(1+'12-Treatment LOCKED'!$C$5)^'drop down lists'!$E$19,IF($C$7='drop down lists'!$D$20,'4-Material Type'!C17*(1+'12-Treatment LOCKED'!$C$5)^'drop down lists'!$E$20,IF($C$7='drop down lists'!$D$21,'4-Material Type'!C17*(1+'12-Treatment LOCKED'!$C$5)^'drop down lists'!$E$21,IF($C$7='drop down lists'!$D$22,'4-Material Type'!C17*(1+'12-Treatment LOCKED'!$C$5)^'drop down lists'!$E$22,IF($C$7='drop down lists'!$D$23,'4-Material Type'!C17*(1+'12-Treatment LOCKED'!$C$5)^'drop down lists'!$E$23,IF($C$7='drop down lists'!$D$24,'4-Material Type'!C17*(1+'12-Treatment LOCKED'!$C$5)^'drop down lists'!$E$24,IF($C$7='drop down lists'!$D$25,'4-Material Type'!C17*(1+'12-Treatment LOCKED'!$C$5)^'drop down lists'!$E$25,IF($C$7='drop down lists'!$D$26,'4-Material Type'!C17*(1+'12-Treatment LOCKED'!$C$5)^'drop down lists'!$E$26,0))))))))))))))))))))))))</f>
        <v>0</v>
      </c>
      <c r="D18" s="153"/>
      <c r="E18" s="154"/>
      <c r="F18" s="155"/>
      <c r="G18" s="154"/>
      <c r="H18" s="155"/>
      <c r="I18" s="154"/>
      <c r="J18" s="155"/>
      <c r="K18" s="154"/>
      <c r="L18" s="155"/>
      <c r="M18" s="154" t="s">
        <v>29</v>
      </c>
    </row>
    <row r="19" spans="2:13" x14ac:dyDescent="0.25">
      <c r="B19" s="60" t="s">
        <v>44</v>
      </c>
      <c r="C19" s="131">
        <f>IF($C$7='drop down lists'!$D$3,'4-Material Type'!C18*(1+'12-Treatment LOCKED'!$C$5)^'drop down lists'!$E$3,IF($C$7='drop down lists'!$D$4,'4-Material Type'!C18*(1+'12-Treatment LOCKED'!$C$5)^'drop down lists'!$E$4,IF($C$7='drop down lists'!$D$5,'4-Material Type'!C18*(1+'12-Treatment LOCKED'!$C$5)^'drop down lists'!$E$5,IF($C$7='drop down lists'!$D$6,'4-Material Type'!C18*(1+'12-Treatment LOCKED'!$C$5)^'drop down lists'!$E$6,IF($C$7='drop down lists'!$D$7,'4-Material Type'!C18*(1+'12-Treatment LOCKED'!$C$5)^'drop down lists'!$E$7,IF($C$7='drop down lists'!$D$8,'4-Material Type'!C18*(1+'12-Treatment LOCKED'!$C$5)^'drop down lists'!$E$8,IF($C$7='drop down lists'!$D$9,'4-Material Type'!C18*(1+'12-Treatment LOCKED'!$C$5)^'drop down lists'!$E$9,IF($C$7='drop down lists'!$D$10,'4-Material Type'!C18*(1+'12-Treatment LOCKED'!$C$5)^'drop down lists'!$E$10,IF($C$7='drop down lists'!$D$11,'4-Material Type'!C18*(1+'12-Treatment LOCKED'!$C$5)^'drop down lists'!$E$11,IF($C$7='drop down lists'!$D$12,'4-Material Type'!C18*(1+'12-Treatment LOCKED'!$C$5)^'drop down lists'!$E$12,IF($C$7='drop down lists'!$D$13,'4-Material Type'!C18*(1+'12-Treatment LOCKED'!$C$5)^'drop down lists'!$E$13,IF($C$7='drop down lists'!$D$14,'4-Material Type'!C18*(1+'12-Treatment LOCKED'!$C$5)^'drop down lists'!$E$14,IF($C$7='drop down lists'!$D$15,'4-Material Type'!C18*(1+'12-Treatment LOCKED'!$C$5)^'drop down lists'!$E$15,IF($C$7='drop down lists'!$D$16,'4-Material Type'!C18*(1+'12-Treatment LOCKED'!$C$5)^'drop down lists'!$E$16,IF($C$7='drop down lists'!$D$17,'4-Material Type'!C18*(1+'12-Treatment LOCKED'!$C$5)^'drop down lists'!$E$17,IF($C$7='drop down lists'!$D$18,'4-Material Type'!C18*(1+'12-Treatment LOCKED'!$C$5)^'drop down lists'!$E$18,IF($C$7='drop down lists'!$D$19,'4-Material Type'!C18*(1+'12-Treatment LOCKED'!$C$5)^'drop down lists'!$E$19,IF($C$7='drop down lists'!$D$20,'4-Material Type'!C18*(1+'12-Treatment LOCKED'!$C$5)^'drop down lists'!$E$20,IF($C$7='drop down lists'!$D$21,'4-Material Type'!C18*(1+'12-Treatment LOCKED'!$C$5)^'drop down lists'!$E$21,IF($C$7='drop down lists'!$D$22,'4-Material Type'!C18*(1+'12-Treatment LOCKED'!$C$5)^'drop down lists'!$E$22,IF($C$7='drop down lists'!$D$23,'4-Material Type'!C18*(1+'12-Treatment LOCKED'!$C$5)^'drop down lists'!$E$23,IF($C$7='drop down lists'!$D$24,'4-Material Type'!C18*(1+'12-Treatment LOCKED'!$C$5)^'drop down lists'!$E$24,IF($C$7='drop down lists'!$D$25,'4-Material Type'!C18*(1+'12-Treatment LOCKED'!$C$5)^'drop down lists'!$E$25,IF($C$7='drop down lists'!$D$26,'4-Material Type'!C18*(1+'12-Treatment LOCKED'!$C$5)^'drop down lists'!$E$26,0))))))))))))))))))))))))</f>
        <v>0</v>
      </c>
      <c r="D19" s="153"/>
      <c r="E19" s="154"/>
      <c r="F19" s="155"/>
      <c r="G19" s="154"/>
      <c r="H19" s="155"/>
      <c r="I19" s="154"/>
      <c r="J19" s="155" t="s">
        <v>29</v>
      </c>
      <c r="K19" s="154"/>
      <c r="L19" s="155"/>
      <c r="M19" s="154" t="s">
        <v>29</v>
      </c>
    </row>
    <row r="20" spans="2:13" x14ac:dyDescent="0.25">
      <c r="B20" s="60" t="s">
        <v>45</v>
      </c>
      <c r="C20" s="131">
        <f>IF($C$7='drop down lists'!$D$3,'4-Material Type'!C19*(1+'12-Treatment LOCKED'!$C$5)^'drop down lists'!$E$3,IF($C$7='drop down lists'!$D$4,'4-Material Type'!C19*(1+'12-Treatment LOCKED'!$C$5)^'drop down lists'!$E$4,IF($C$7='drop down lists'!$D$5,'4-Material Type'!C19*(1+'12-Treatment LOCKED'!$C$5)^'drop down lists'!$E$5,IF($C$7='drop down lists'!$D$6,'4-Material Type'!C19*(1+'12-Treatment LOCKED'!$C$5)^'drop down lists'!$E$6,IF($C$7='drop down lists'!$D$7,'4-Material Type'!C19*(1+'12-Treatment LOCKED'!$C$5)^'drop down lists'!$E$7,IF($C$7='drop down lists'!$D$8,'4-Material Type'!C19*(1+'12-Treatment LOCKED'!$C$5)^'drop down lists'!$E$8,IF($C$7='drop down lists'!$D$9,'4-Material Type'!C19*(1+'12-Treatment LOCKED'!$C$5)^'drop down lists'!$E$9,IF($C$7='drop down lists'!$D$10,'4-Material Type'!C19*(1+'12-Treatment LOCKED'!$C$5)^'drop down lists'!$E$10,IF($C$7='drop down lists'!$D$11,'4-Material Type'!C19*(1+'12-Treatment LOCKED'!$C$5)^'drop down lists'!$E$11,IF($C$7='drop down lists'!$D$12,'4-Material Type'!C19*(1+'12-Treatment LOCKED'!$C$5)^'drop down lists'!$E$12,IF($C$7='drop down lists'!$D$13,'4-Material Type'!C19*(1+'12-Treatment LOCKED'!$C$5)^'drop down lists'!$E$13,IF($C$7='drop down lists'!$D$14,'4-Material Type'!C19*(1+'12-Treatment LOCKED'!$C$5)^'drop down lists'!$E$14,IF($C$7='drop down lists'!$D$15,'4-Material Type'!C19*(1+'12-Treatment LOCKED'!$C$5)^'drop down lists'!$E$15,IF($C$7='drop down lists'!$D$16,'4-Material Type'!C19*(1+'12-Treatment LOCKED'!$C$5)^'drop down lists'!$E$16,IF($C$7='drop down lists'!$D$17,'4-Material Type'!C19*(1+'12-Treatment LOCKED'!$C$5)^'drop down lists'!$E$17,IF($C$7='drop down lists'!$D$18,'4-Material Type'!C19*(1+'12-Treatment LOCKED'!$C$5)^'drop down lists'!$E$18,IF($C$7='drop down lists'!$D$19,'4-Material Type'!C19*(1+'12-Treatment LOCKED'!$C$5)^'drop down lists'!$E$19,IF($C$7='drop down lists'!$D$20,'4-Material Type'!C19*(1+'12-Treatment LOCKED'!$C$5)^'drop down lists'!$E$20,IF($C$7='drop down lists'!$D$21,'4-Material Type'!C19*(1+'12-Treatment LOCKED'!$C$5)^'drop down lists'!$E$21,IF($C$7='drop down lists'!$D$22,'4-Material Type'!C19*(1+'12-Treatment LOCKED'!$C$5)^'drop down lists'!$E$22,IF($C$7='drop down lists'!$D$23,'4-Material Type'!C19*(1+'12-Treatment LOCKED'!$C$5)^'drop down lists'!$E$23,IF($C$7='drop down lists'!$D$24,'4-Material Type'!C19*(1+'12-Treatment LOCKED'!$C$5)^'drop down lists'!$E$24,IF($C$7='drop down lists'!$D$25,'4-Material Type'!C19*(1+'12-Treatment LOCKED'!$C$5)^'drop down lists'!$E$25,IF($C$7='drop down lists'!$D$26,'4-Material Type'!C19*(1+'12-Treatment LOCKED'!$C$5)^'drop down lists'!$E$26,0))))))))))))))))))))))))</f>
        <v>0</v>
      </c>
      <c r="D20" s="153"/>
      <c r="E20" s="154"/>
      <c r="F20" s="155"/>
      <c r="G20" s="154"/>
      <c r="H20" s="155"/>
      <c r="I20" s="154"/>
      <c r="J20" s="155"/>
      <c r="K20" s="154" t="s">
        <v>29</v>
      </c>
      <c r="L20" s="155"/>
      <c r="M20" s="154" t="s">
        <v>29</v>
      </c>
    </row>
    <row r="21" spans="2:13" x14ac:dyDescent="0.25">
      <c r="B21" s="60" t="s">
        <v>46</v>
      </c>
      <c r="C21" s="131">
        <f>IF($C$7='drop down lists'!$D$3,'4-Material Type'!C20*(1+'12-Treatment LOCKED'!$C$5)^'drop down lists'!$E$3,IF($C$7='drop down lists'!$D$4,'4-Material Type'!C20*(1+'12-Treatment LOCKED'!$C$5)^'drop down lists'!$E$4,IF($C$7='drop down lists'!$D$5,'4-Material Type'!C20*(1+'12-Treatment LOCKED'!$C$5)^'drop down lists'!$E$5,IF($C$7='drop down lists'!$D$6,'4-Material Type'!C20*(1+'12-Treatment LOCKED'!$C$5)^'drop down lists'!$E$6,IF($C$7='drop down lists'!$D$7,'4-Material Type'!C20*(1+'12-Treatment LOCKED'!$C$5)^'drop down lists'!$E$7,IF($C$7='drop down lists'!$D$8,'4-Material Type'!C20*(1+'12-Treatment LOCKED'!$C$5)^'drop down lists'!$E$8,IF($C$7='drop down lists'!$D$9,'4-Material Type'!C20*(1+'12-Treatment LOCKED'!$C$5)^'drop down lists'!$E$9,IF($C$7='drop down lists'!$D$10,'4-Material Type'!C20*(1+'12-Treatment LOCKED'!$C$5)^'drop down lists'!$E$10,IF($C$7='drop down lists'!$D$11,'4-Material Type'!C20*(1+'12-Treatment LOCKED'!$C$5)^'drop down lists'!$E$11,IF($C$7='drop down lists'!$D$12,'4-Material Type'!C20*(1+'12-Treatment LOCKED'!$C$5)^'drop down lists'!$E$12,IF($C$7='drop down lists'!$D$13,'4-Material Type'!C20*(1+'12-Treatment LOCKED'!$C$5)^'drop down lists'!$E$13,IF($C$7='drop down lists'!$D$14,'4-Material Type'!C20*(1+'12-Treatment LOCKED'!$C$5)^'drop down lists'!$E$14,IF($C$7='drop down lists'!$D$15,'4-Material Type'!C20*(1+'12-Treatment LOCKED'!$C$5)^'drop down lists'!$E$15,IF($C$7='drop down lists'!$D$16,'4-Material Type'!C20*(1+'12-Treatment LOCKED'!$C$5)^'drop down lists'!$E$16,IF($C$7='drop down lists'!$D$17,'4-Material Type'!C20*(1+'12-Treatment LOCKED'!$C$5)^'drop down lists'!$E$17,IF($C$7='drop down lists'!$D$18,'4-Material Type'!C20*(1+'12-Treatment LOCKED'!$C$5)^'drop down lists'!$E$18,IF($C$7='drop down lists'!$D$19,'4-Material Type'!C20*(1+'12-Treatment LOCKED'!$C$5)^'drop down lists'!$E$19,IF($C$7='drop down lists'!$D$20,'4-Material Type'!C20*(1+'12-Treatment LOCKED'!$C$5)^'drop down lists'!$E$20,IF($C$7='drop down lists'!$D$21,'4-Material Type'!C20*(1+'12-Treatment LOCKED'!$C$5)^'drop down lists'!$E$21,IF($C$7='drop down lists'!$D$22,'4-Material Type'!C20*(1+'12-Treatment LOCKED'!$C$5)^'drop down lists'!$E$22,IF($C$7='drop down lists'!$D$23,'4-Material Type'!C20*(1+'12-Treatment LOCKED'!$C$5)^'drop down lists'!$E$23,IF($C$7='drop down lists'!$D$24,'4-Material Type'!C20*(1+'12-Treatment LOCKED'!$C$5)^'drop down lists'!$E$24,IF($C$7='drop down lists'!$D$25,'4-Material Type'!C20*(1+'12-Treatment LOCKED'!$C$5)^'drop down lists'!$E$25,IF($C$7='drop down lists'!$D$26,'4-Material Type'!C20*(1+'12-Treatment LOCKED'!$C$5)^'drop down lists'!$E$26,0))))))))))))))))))))))))</f>
        <v>0</v>
      </c>
      <c r="D21" s="153"/>
      <c r="E21" s="154"/>
      <c r="F21" s="155"/>
      <c r="G21" s="154"/>
      <c r="H21" s="155"/>
      <c r="I21" s="154"/>
      <c r="J21" s="155"/>
      <c r="K21" s="154" t="s">
        <v>29</v>
      </c>
      <c r="L21" s="155"/>
      <c r="M21" s="154"/>
    </row>
    <row r="22" spans="2:13" x14ac:dyDescent="0.25">
      <c r="B22" s="60" t="s">
        <v>47</v>
      </c>
      <c r="C22" s="131">
        <f>IF($C$7='drop down lists'!$D$3,'4-Material Type'!C21*(1+'12-Treatment LOCKED'!$C$5)^'drop down lists'!$E$3,IF($C$7='drop down lists'!$D$4,'4-Material Type'!C21*(1+'12-Treatment LOCKED'!$C$5)^'drop down lists'!$E$4,IF($C$7='drop down lists'!$D$5,'4-Material Type'!C21*(1+'12-Treatment LOCKED'!$C$5)^'drop down lists'!$E$5,IF($C$7='drop down lists'!$D$6,'4-Material Type'!C21*(1+'12-Treatment LOCKED'!$C$5)^'drop down lists'!$E$6,IF($C$7='drop down lists'!$D$7,'4-Material Type'!C21*(1+'12-Treatment LOCKED'!$C$5)^'drop down lists'!$E$7,IF($C$7='drop down lists'!$D$8,'4-Material Type'!C21*(1+'12-Treatment LOCKED'!$C$5)^'drop down lists'!$E$8,IF($C$7='drop down lists'!$D$9,'4-Material Type'!C21*(1+'12-Treatment LOCKED'!$C$5)^'drop down lists'!$E$9,IF($C$7='drop down lists'!$D$10,'4-Material Type'!C21*(1+'12-Treatment LOCKED'!$C$5)^'drop down lists'!$E$10,IF($C$7='drop down lists'!$D$11,'4-Material Type'!C21*(1+'12-Treatment LOCKED'!$C$5)^'drop down lists'!$E$11,IF($C$7='drop down lists'!$D$12,'4-Material Type'!C21*(1+'12-Treatment LOCKED'!$C$5)^'drop down lists'!$E$12,IF($C$7='drop down lists'!$D$13,'4-Material Type'!C21*(1+'12-Treatment LOCKED'!$C$5)^'drop down lists'!$E$13,IF($C$7='drop down lists'!$D$14,'4-Material Type'!C21*(1+'12-Treatment LOCKED'!$C$5)^'drop down lists'!$E$14,IF($C$7='drop down lists'!$D$15,'4-Material Type'!C21*(1+'12-Treatment LOCKED'!$C$5)^'drop down lists'!$E$15,IF($C$7='drop down lists'!$D$16,'4-Material Type'!C21*(1+'12-Treatment LOCKED'!$C$5)^'drop down lists'!$E$16,IF($C$7='drop down lists'!$D$17,'4-Material Type'!C21*(1+'12-Treatment LOCKED'!$C$5)^'drop down lists'!$E$17,IF($C$7='drop down lists'!$D$18,'4-Material Type'!C21*(1+'12-Treatment LOCKED'!$C$5)^'drop down lists'!$E$18,IF($C$7='drop down lists'!$D$19,'4-Material Type'!C21*(1+'12-Treatment LOCKED'!$C$5)^'drop down lists'!$E$19,IF($C$7='drop down lists'!$D$20,'4-Material Type'!C21*(1+'12-Treatment LOCKED'!$C$5)^'drop down lists'!$E$20,IF($C$7='drop down lists'!$D$21,'4-Material Type'!C21*(1+'12-Treatment LOCKED'!$C$5)^'drop down lists'!$E$21,IF($C$7='drop down lists'!$D$22,'4-Material Type'!C21*(1+'12-Treatment LOCKED'!$C$5)^'drop down lists'!$E$22,IF($C$7='drop down lists'!$D$23,'4-Material Type'!C21*(1+'12-Treatment LOCKED'!$C$5)^'drop down lists'!$E$23,IF($C$7='drop down lists'!$D$24,'4-Material Type'!C21*(1+'12-Treatment LOCKED'!$C$5)^'drop down lists'!$E$24,IF($C$7='drop down lists'!$D$25,'4-Material Type'!C21*(1+'12-Treatment LOCKED'!$C$5)^'drop down lists'!$E$25,IF($C$7='drop down lists'!$D$26,'4-Material Type'!C21*(1+'12-Treatment LOCKED'!$C$5)^'drop down lists'!$E$26,0))))))))))))))))))))))))</f>
        <v>0</v>
      </c>
      <c r="D22" s="153"/>
      <c r="E22" s="154"/>
      <c r="F22" s="155"/>
      <c r="G22" s="154"/>
      <c r="H22" s="155"/>
      <c r="I22" s="154"/>
      <c r="J22" s="155"/>
      <c r="K22" s="154"/>
      <c r="L22" s="155"/>
      <c r="M22" s="154" t="s">
        <v>29</v>
      </c>
    </row>
    <row r="23" spans="2:13" x14ac:dyDescent="0.25">
      <c r="B23" s="60" t="s">
        <v>48</v>
      </c>
      <c r="C23" s="131">
        <f>IF($C$7='drop down lists'!$D$3,'4-Material Type'!C22*(1+'12-Treatment LOCKED'!$C$5)^'drop down lists'!$E$3,IF($C$7='drop down lists'!$D$4,'4-Material Type'!C22*(1+'12-Treatment LOCKED'!$C$5)^'drop down lists'!$E$4,IF($C$7='drop down lists'!$D$5,'4-Material Type'!C22*(1+'12-Treatment LOCKED'!$C$5)^'drop down lists'!$E$5,IF($C$7='drop down lists'!$D$6,'4-Material Type'!C22*(1+'12-Treatment LOCKED'!$C$5)^'drop down lists'!$E$6,IF($C$7='drop down lists'!$D$7,'4-Material Type'!C22*(1+'12-Treatment LOCKED'!$C$5)^'drop down lists'!$E$7,IF($C$7='drop down lists'!$D$8,'4-Material Type'!C22*(1+'12-Treatment LOCKED'!$C$5)^'drop down lists'!$E$8,IF($C$7='drop down lists'!$D$9,'4-Material Type'!C22*(1+'12-Treatment LOCKED'!$C$5)^'drop down lists'!$E$9,IF($C$7='drop down lists'!$D$10,'4-Material Type'!C22*(1+'12-Treatment LOCKED'!$C$5)^'drop down lists'!$E$10,IF($C$7='drop down lists'!$D$11,'4-Material Type'!C22*(1+'12-Treatment LOCKED'!$C$5)^'drop down lists'!$E$11,IF($C$7='drop down lists'!$D$12,'4-Material Type'!C22*(1+'12-Treatment LOCKED'!$C$5)^'drop down lists'!$E$12,IF($C$7='drop down lists'!$D$13,'4-Material Type'!C22*(1+'12-Treatment LOCKED'!$C$5)^'drop down lists'!$E$13,IF($C$7='drop down lists'!$D$14,'4-Material Type'!C22*(1+'12-Treatment LOCKED'!$C$5)^'drop down lists'!$E$14,IF($C$7='drop down lists'!$D$15,'4-Material Type'!C22*(1+'12-Treatment LOCKED'!$C$5)^'drop down lists'!$E$15,IF($C$7='drop down lists'!$D$16,'4-Material Type'!C22*(1+'12-Treatment LOCKED'!$C$5)^'drop down lists'!$E$16,IF($C$7='drop down lists'!$D$17,'4-Material Type'!C22*(1+'12-Treatment LOCKED'!$C$5)^'drop down lists'!$E$17,IF($C$7='drop down lists'!$D$18,'4-Material Type'!C22*(1+'12-Treatment LOCKED'!$C$5)^'drop down lists'!$E$18,IF($C$7='drop down lists'!$D$19,'4-Material Type'!C22*(1+'12-Treatment LOCKED'!$C$5)^'drop down lists'!$E$19,IF($C$7='drop down lists'!$D$20,'4-Material Type'!C22*(1+'12-Treatment LOCKED'!$C$5)^'drop down lists'!$E$20,IF($C$7='drop down lists'!$D$21,'4-Material Type'!C22*(1+'12-Treatment LOCKED'!$C$5)^'drop down lists'!$E$21,IF($C$7='drop down lists'!$D$22,'4-Material Type'!C22*(1+'12-Treatment LOCKED'!$C$5)^'drop down lists'!$E$22,IF($C$7='drop down lists'!$D$23,'4-Material Type'!C22*(1+'12-Treatment LOCKED'!$C$5)^'drop down lists'!$E$23,IF($C$7='drop down lists'!$D$24,'4-Material Type'!C22*(1+'12-Treatment LOCKED'!$C$5)^'drop down lists'!$E$24,IF($C$7='drop down lists'!$D$25,'4-Material Type'!C22*(1+'12-Treatment LOCKED'!$C$5)^'drop down lists'!$E$25,IF($C$7='drop down lists'!$D$26,'4-Material Type'!C22*(1+'12-Treatment LOCKED'!$C$5)^'drop down lists'!$E$26,0))))))))))))))))))))))))</f>
        <v>0</v>
      </c>
      <c r="D23" s="153"/>
      <c r="E23" s="154"/>
      <c r="F23" s="155"/>
      <c r="G23" s="154"/>
      <c r="H23" s="155"/>
      <c r="I23" s="154"/>
      <c r="J23" s="155" t="s">
        <v>29</v>
      </c>
      <c r="K23" s="154" t="s">
        <v>29</v>
      </c>
      <c r="L23" s="155"/>
      <c r="M23" s="154" t="s">
        <v>29</v>
      </c>
    </row>
    <row r="24" spans="2:13" x14ac:dyDescent="0.25">
      <c r="B24" s="60" t="s">
        <v>49</v>
      </c>
      <c r="C24" s="131">
        <f>IF($C$7='drop down lists'!$D$3,'4-Material Type'!C23*(1+'12-Treatment LOCKED'!$C$5)^'drop down lists'!$E$3,IF($C$7='drop down lists'!$D$4,'4-Material Type'!C23*(1+'12-Treatment LOCKED'!$C$5)^'drop down lists'!$E$4,IF($C$7='drop down lists'!$D$5,'4-Material Type'!C23*(1+'12-Treatment LOCKED'!$C$5)^'drop down lists'!$E$5,IF($C$7='drop down lists'!$D$6,'4-Material Type'!C23*(1+'12-Treatment LOCKED'!$C$5)^'drop down lists'!$E$6,IF($C$7='drop down lists'!$D$7,'4-Material Type'!C23*(1+'12-Treatment LOCKED'!$C$5)^'drop down lists'!$E$7,IF($C$7='drop down lists'!$D$8,'4-Material Type'!C23*(1+'12-Treatment LOCKED'!$C$5)^'drop down lists'!$E$8,IF($C$7='drop down lists'!$D$9,'4-Material Type'!C23*(1+'12-Treatment LOCKED'!$C$5)^'drop down lists'!$E$9,IF($C$7='drop down lists'!$D$10,'4-Material Type'!C23*(1+'12-Treatment LOCKED'!$C$5)^'drop down lists'!$E$10,IF($C$7='drop down lists'!$D$11,'4-Material Type'!C23*(1+'12-Treatment LOCKED'!$C$5)^'drop down lists'!$E$11,IF($C$7='drop down lists'!$D$12,'4-Material Type'!C23*(1+'12-Treatment LOCKED'!$C$5)^'drop down lists'!$E$12,IF($C$7='drop down lists'!$D$13,'4-Material Type'!C23*(1+'12-Treatment LOCKED'!$C$5)^'drop down lists'!$E$13,IF($C$7='drop down lists'!$D$14,'4-Material Type'!C23*(1+'12-Treatment LOCKED'!$C$5)^'drop down lists'!$E$14,IF($C$7='drop down lists'!$D$15,'4-Material Type'!C23*(1+'12-Treatment LOCKED'!$C$5)^'drop down lists'!$E$15,IF($C$7='drop down lists'!$D$16,'4-Material Type'!C23*(1+'12-Treatment LOCKED'!$C$5)^'drop down lists'!$E$16,IF($C$7='drop down lists'!$D$17,'4-Material Type'!C23*(1+'12-Treatment LOCKED'!$C$5)^'drop down lists'!$E$17,IF($C$7='drop down lists'!$D$18,'4-Material Type'!C23*(1+'12-Treatment LOCKED'!$C$5)^'drop down lists'!$E$18,IF($C$7='drop down lists'!$D$19,'4-Material Type'!C23*(1+'12-Treatment LOCKED'!$C$5)^'drop down lists'!$E$19,IF($C$7='drop down lists'!$D$20,'4-Material Type'!C23*(1+'12-Treatment LOCKED'!$C$5)^'drop down lists'!$E$20,IF($C$7='drop down lists'!$D$21,'4-Material Type'!C23*(1+'12-Treatment LOCKED'!$C$5)^'drop down lists'!$E$21,IF($C$7='drop down lists'!$D$22,'4-Material Type'!C23*(1+'12-Treatment LOCKED'!$C$5)^'drop down lists'!$E$22,IF($C$7='drop down lists'!$D$23,'4-Material Type'!C23*(1+'12-Treatment LOCKED'!$C$5)^'drop down lists'!$E$23,IF($C$7='drop down lists'!$D$24,'4-Material Type'!C23*(1+'12-Treatment LOCKED'!$C$5)^'drop down lists'!$E$24,IF($C$7='drop down lists'!$D$25,'4-Material Type'!C23*(1+'12-Treatment LOCKED'!$C$5)^'drop down lists'!$E$25,IF($C$7='drop down lists'!$D$26,'4-Material Type'!C23*(1+'12-Treatment LOCKED'!$C$5)^'drop down lists'!$E$26,0))))))))))))))))))))))))</f>
        <v>0</v>
      </c>
      <c r="D24" s="153"/>
      <c r="E24" s="154"/>
      <c r="F24" s="155"/>
      <c r="G24" s="154"/>
      <c r="H24" s="155"/>
      <c r="I24" s="154"/>
      <c r="J24" s="155" t="s">
        <v>29</v>
      </c>
      <c r="K24" s="154" t="s">
        <v>29</v>
      </c>
      <c r="L24" s="155"/>
      <c r="M24" s="154" t="s">
        <v>29</v>
      </c>
    </row>
    <row r="25" spans="2:13" x14ac:dyDescent="0.25">
      <c r="B25" s="60" t="s">
        <v>50</v>
      </c>
      <c r="C25" s="131">
        <f>IF($C$7='drop down lists'!$D$3,'4-Material Type'!C24*(1+'12-Treatment LOCKED'!$C$5)^'drop down lists'!$E$3,IF($C$7='drop down lists'!$D$4,'4-Material Type'!C24*(1+'12-Treatment LOCKED'!$C$5)^'drop down lists'!$E$4,IF($C$7='drop down lists'!$D$5,'4-Material Type'!C24*(1+'12-Treatment LOCKED'!$C$5)^'drop down lists'!$E$5,IF($C$7='drop down lists'!$D$6,'4-Material Type'!C24*(1+'12-Treatment LOCKED'!$C$5)^'drop down lists'!$E$6,IF($C$7='drop down lists'!$D$7,'4-Material Type'!C24*(1+'12-Treatment LOCKED'!$C$5)^'drop down lists'!$E$7,IF($C$7='drop down lists'!$D$8,'4-Material Type'!C24*(1+'12-Treatment LOCKED'!$C$5)^'drop down lists'!$E$8,IF($C$7='drop down lists'!$D$9,'4-Material Type'!C24*(1+'12-Treatment LOCKED'!$C$5)^'drop down lists'!$E$9,IF($C$7='drop down lists'!$D$10,'4-Material Type'!C24*(1+'12-Treatment LOCKED'!$C$5)^'drop down lists'!$E$10,IF($C$7='drop down lists'!$D$11,'4-Material Type'!C24*(1+'12-Treatment LOCKED'!$C$5)^'drop down lists'!$E$11,IF($C$7='drop down lists'!$D$12,'4-Material Type'!C24*(1+'12-Treatment LOCKED'!$C$5)^'drop down lists'!$E$12,IF($C$7='drop down lists'!$D$13,'4-Material Type'!C24*(1+'12-Treatment LOCKED'!$C$5)^'drop down lists'!$E$13,IF($C$7='drop down lists'!$D$14,'4-Material Type'!C24*(1+'12-Treatment LOCKED'!$C$5)^'drop down lists'!$E$14,IF($C$7='drop down lists'!$D$15,'4-Material Type'!C24*(1+'12-Treatment LOCKED'!$C$5)^'drop down lists'!$E$15,IF($C$7='drop down lists'!$D$16,'4-Material Type'!C24*(1+'12-Treatment LOCKED'!$C$5)^'drop down lists'!$E$16,IF($C$7='drop down lists'!$D$17,'4-Material Type'!C24*(1+'12-Treatment LOCKED'!$C$5)^'drop down lists'!$E$17,IF($C$7='drop down lists'!$D$18,'4-Material Type'!C24*(1+'12-Treatment LOCKED'!$C$5)^'drop down lists'!$E$18,IF($C$7='drop down lists'!$D$19,'4-Material Type'!C24*(1+'12-Treatment LOCKED'!$C$5)^'drop down lists'!$E$19,IF($C$7='drop down lists'!$D$20,'4-Material Type'!C24*(1+'12-Treatment LOCKED'!$C$5)^'drop down lists'!$E$20,IF($C$7='drop down lists'!$D$21,'4-Material Type'!C24*(1+'12-Treatment LOCKED'!$C$5)^'drop down lists'!$E$21,IF($C$7='drop down lists'!$D$22,'4-Material Type'!C24*(1+'12-Treatment LOCKED'!$C$5)^'drop down lists'!$E$22,IF($C$7='drop down lists'!$D$23,'4-Material Type'!C24*(1+'12-Treatment LOCKED'!$C$5)^'drop down lists'!$E$23,IF($C$7='drop down lists'!$D$24,'4-Material Type'!C24*(1+'12-Treatment LOCKED'!$C$5)^'drop down lists'!$E$24,IF($C$7='drop down lists'!$D$25,'4-Material Type'!C24*(1+'12-Treatment LOCKED'!$C$5)^'drop down lists'!$E$25,IF($C$7='drop down lists'!$D$26,'4-Material Type'!C24*(1+'12-Treatment LOCKED'!$C$5)^'drop down lists'!$E$26,0))))))))))))))))))))))))</f>
        <v>0</v>
      </c>
      <c r="D25" s="153"/>
      <c r="E25" s="154"/>
      <c r="F25" s="155"/>
      <c r="G25" s="154"/>
      <c r="H25" s="155"/>
      <c r="I25" s="154"/>
      <c r="J25" s="155"/>
      <c r="K25" s="154" t="s">
        <v>29</v>
      </c>
      <c r="L25" s="155"/>
      <c r="M25" s="154"/>
    </row>
    <row r="26" spans="2:13" x14ac:dyDescent="0.25">
      <c r="B26" s="60" t="s">
        <v>51</v>
      </c>
      <c r="C26" s="131">
        <f>IF($C$7='drop down lists'!$D$3,'4-Material Type'!C25*(1+'12-Treatment LOCKED'!$C$5)^'drop down lists'!$E$3,IF($C$7='drop down lists'!$D$4,'4-Material Type'!C25*(1+'12-Treatment LOCKED'!$C$5)^'drop down lists'!$E$4,IF($C$7='drop down lists'!$D$5,'4-Material Type'!C25*(1+'12-Treatment LOCKED'!$C$5)^'drop down lists'!$E$5,IF($C$7='drop down lists'!$D$6,'4-Material Type'!C25*(1+'12-Treatment LOCKED'!$C$5)^'drop down lists'!$E$6,IF($C$7='drop down lists'!$D$7,'4-Material Type'!C25*(1+'12-Treatment LOCKED'!$C$5)^'drop down lists'!$E$7,IF($C$7='drop down lists'!$D$8,'4-Material Type'!C25*(1+'12-Treatment LOCKED'!$C$5)^'drop down lists'!$E$8,IF($C$7='drop down lists'!$D$9,'4-Material Type'!C25*(1+'12-Treatment LOCKED'!$C$5)^'drop down lists'!$E$9,IF($C$7='drop down lists'!$D$10,'4-Material Type'!C25*(1+'12-Treatment LOCKED'!$C$5)^'drop down lists'!$E$10,IF($C$7='drop down lists'!$D$11,'4-Material Type'!C25*(1+'12-Treatment LOCKED'!$C$5)^'drop down lists'!$E$11,IF($C$7='drop down lists'!$D$12,'4-Material Type'!C25*(1+'12-Treatment LOCKED'!$C$5)^'drop down lists'!$E$12,IF($C$7='drop down lists'!$D$13,'4-Material Type'!C25*(1+'12-Treatment LOCKED'!$C$5)^'drop down lists'!$E$13,IF($C$7='drop down lists'!$D$14,'4-Material Type'!C25*(1+'12-Treatment LOCKED'!$C$5)^'drop down lists'!$E$14,IF($C$7='drop down lists'!$D$15,'4-Material Type'!C25*(1+'12-Treatment LOCKED'!$C$5)^'drop down lists'!$E$15,IF($C$7='drop down lists'!$D$16,'4-Material Type'!C25*(1+'12-Treatment LOCKED'!$C$5)^'drop down lists'!$E$16,IF($C$7='drop down lists'!$D$17,'4-Material Type'!C25*(1+'12-Treatment LOCKED'!$C$5)^'drop down lists'!$E$17,IF($C$7='drop down lists'!$D$18,'4-Material Type'!C25*(1+'12-Treatment LOCKED'!$C$5)^'drop down lists'!$E$18,IF($C$7='drop down lists'!$D$19,'4-Material Type'!C25*(1+'12-Treatment LOCKED'!$C$5)^'drop down lists'!$E$19,IF($C$7='drop down lists'!$D$20,'4-Material Type'!C25*(1+'12-Treatment LOCKED'!$C$5)^'drop down lists'!$E$20,IF($C$7='drop down lists'!$D$21,'4-Material Type'!C25*(1+'12-Treatment LOCKED'!$C$5)^'drop down lists'!$E$21,IF($C$7='drop down lists'!$D$22,'4-Material Type'!C25*(1+'12-Treatment LOCKED'!$C$5)^'drop down lists'!$E$22,IF($C$7='drop down lists'!$D$23,'4-Material Type'!C25*(1+'12-Treatment LOCKED'!$C$5)^'drop down lists'!$E$23,IF($C$7='drop down lists'!$D$24,'4-Material Type'!C25*(1+'12-Treatment LOCKED'!$C$5)^'drop down lists'!$E$24,IF($C$7='drop down lists'!$D$25,'4-Material Type'!C25*(1+'12-Treatment LOCKED'!$C$5)^'drop down lists'!$E$25,IF($C$7='drop down lists'!$D$26,'4-Material Type'!C25*(1+'12-Treatment LOCKED'!$C$5)^'drop down lists'!$E$26,0))))))))))))))))))))))))</f>
        <v>0</v>
      </c>
      <c r="D26" s="153"/>
      <c r="E26" s="154"/>
      <c r="F26" s="155"/>
      <c r="G26" s="154"/>
      <c r="H26" s="155"/>
      <c r="I26" s="154"/>
      <c r="J26" s="155"/>
      <c r="K26" s="154"/>
      <c r="L26" s="155"/>
      <c r="M26" s="154" t="s">
        <v>29</v>
      </c>
    </row>
    <row r="27" spans="2:13" x14ac:dyDescent="0.25">
      <c r="B27" s="60" t="s">
        <v>52</v>
      </c>
      <c r="C27" s="131">
        <f>IF($C$7='drop down lists'!$D$3,'4-Material Type'!C26*(1+'12-Treatment LOCKED'!$C$5)^'drop down lists'!$E$3,IF($C$7='drop down lists'!$D$4,'4-Material Type'!C26*(1+'12-Treatment LOCKED'!$C$5)^'drop down lists'!$E$4,IF($C$7='drop down lists'!$D$5,'4-Material Type'!C26*(1+'12-Treatment LOCKED'!$C$5)^'drop down lists'!$E$5,IF($C$7='drop down lists'!$D$6,'4-Material Type'!C26*(1+'12-Treatment LOCKED'!$C$5)^'drop down lists'!$E$6,IF($C$7='drop down lists'!$D$7,'4-Material Type'!C26*(1+'12-Treatment LOCKED'!$C$5)^'drop down lists'!$E$7,IF($C$7='drop down lists'!$D$8,'4-Material Type'!C26*(1+'12-Treatment LOCKED'!$C$5)^'drop down lists'!$E$8,IF($C$7='drop down lists'!$D$9,'4-Material Type'!C26*(1+'12-Treatment LOCKED'!$C$5)^'drop down lists'!$E$9,IF($C$7='drop down lists'!$D$10,'4-Material Type'!C26*(1+'12-Treatment LOCKED'!$C$5)^'drop down lists'!$E$10,IF($C$7='drop down lists'!$D$11,'4-Material Type'!C26*(1+'12-Treatment LOCKED'!$C$5)^'drop down lists'!$E$11,IF($C$7='drop down lists'!$D$12,'4-Material Type'!C26*(1+'12-Treatment LOCKED'!$C$5)^'drop down lists'!$E$12,IF($C$7='drop down lists'!$D$13,'4-Material Type'!C26*(1+'12-Treatment LOCKED'!$C$5)^'drop down lists'!$E$13,IF($C$7='drop down lists'!$D$14,'4-Material Type'!C26*(1+'12-Treatment LOCKED'!$C$5)^'drop down lists'!$E$14,IF($C$7='drop down lists'!$D$15,'4-Material Type'!C26*(1+'12-Treatment LOCKED'!$C$5)^'drop down lists'!$E$15,IF($C$7='drop down lists'!$D$16,'4-Material Type'!C26*(1+'12-Treatment LOCKED'!$C$5)^'drop down lists'!$E$16,IF($C$7='drop down lists'!$D$17,'4-Material Type'!C26*(1+'12-Treatment LOCKED'!$C$5)^'drop down lists'!$E$17,IF($C$7='drop down lists'!$D$18,'4-Material Type'!C26*(1+'12-Treatment LOCKED'!$C$5)^'drop down lists'!$E$18,IF($C$7='drop down lists'!$D$19,'4-Material Type'!C26*(1+'12-Treatment LOCKED'!$C$5)^'drop down lists'!$E$19,IF($C$7='drop down lists'!$D$20,'4-Material Type'!C26*(1+'12-Treatment LOCKED'!$C$5)^'drop down lists'!$E$20,IF($C$7='drop down lists'!$D$21,'4-Material Type'!C26*(1+'12-Treatment LOCKED'!$C$5)^'drop down lists'!$E$21,IF($C$7='drop down lists'!$D$22,'4-Material Type'!C26*(1+'12-Treatment LOCKED'!$C$5)^'drop down lists'!$E$22,IF($C$7='drop down lists'!$D$23,'4-Material Type'!C26*(1+'12-Treatment LOCKED'!$C$5)^'drop down lists'!$E$23,IF($C$7='drop down lists'!$D$24,'4-Material Type'!C26*(1+'12-Treatment LOCKED'!$C$5)^'drop down lists'!$E$24,IF($C$7='drop down lists'!$D$25,'4-Material Type'!C26*(1+'12-Treatment LOCKED'!$C$5)^'drop down lists'!$E$25,IF($C$7='drop down lists'!$D$26,'4-Material Type'!C26*(1+'12-Treatment LOCKED'!$C$5)^'drop down lists'!$E$26,0))))))))))))))))))))))))</f>
        <v>0</v>
      </c>
      <c r="D27" s="153"/>
      <c r="E27" s="154"/>
      <c r="F27" s="155"/>
      <c r="G27" s="154"/>
      <c r="H27" s="155"/>
      <c r="I27" s="154"/>
      <c r="J27" s="155"/>
      <c r="K27" s="154" t="s">
        <v>29</v>
      </c>
      <c r="L27" s="155"/>
      <c r="M27" s="154"/>
    </row>
    <row r="28" spans="2:13" x14ac:dyDescent="0.25">
      <c r="B28" s="60" t="s">
        <v>53</v>
      </c>
      <c r="C28" s="131">
        <f>IF($C$7='drop down lists'!$D$3,'4-Material Type'!C27*(1+'12-Treatment LOCKED'!$C$5)^'drop down lists'!$E$3,IF($C$7='drop down lists'!$D$4,'4-Material Type'!C27*(1+'12-Treatment LOCKED'!$C$5)^'drop down lists'!$E$4,IF($C$7='drop down lists'!$D$5,'4-Material Type'!C27*(1+'12-Treatment LOCKED'!$C$5)^'drop down lists'!$E$5,IF($C$7='drop down lists'!$D$6,'4-Material Type'!C27*(1+'12-Treatment LOCKED'!$C$5)^'drop down lists'!$E$6,IF($C$7='drop down lists'!$D$7,'4-Material Type'!C27*(1+'12-Treatment LOCKED'!$C$5)^'drop down lists'!$E$7,IF($C$7='drop down lists'!$D$8,'4-Material Type'!C27*(1+'12-Treatment LOCKED'!$C$5)^'drop down lists'!$E$8,IF($C$7='drop down lists'!$D$9,'4-Material Type'!C27*(1+'12-Treatment LOCKED'!$C$5)^'drop down lists'!$E$9,IF($C$7='drop down lists'!$D$10,'4-Material Type'!C27*(1+'12-Treatment LOCKED'!$C$5)^'drop down lists'!$E$10,IF($C$7='drop down lists'!$D$11,'4-Material Type'!C27*(1+'12-Treatment LOCKED'!$C$5)^'drop down lists'!$E$11,IF($C$7='drop down lists'!$D$12,'4-Material Type'!C27*(1+'12-Treatment LOCKED'!$C$5)^'drop down lists'!$E$12,IF($C$7='drop down lists'!$D$13,'4-Material Type'!C27*(1+'12-Treatment LOCKED'!$C$5)^'drop down lists'!$E$13,IF($C$7='drop down lists'!$D$14,'4-Material Type'!C27*(1+'12-Treatment LOCKED'!$C$5)^'drop down lists'!$E$14,IF($C$7='drop down lists'!$D$15,'4-Material Type'!C27*(1+'12-Treatment LOCKED'!$C$5)^'drop down lists'!$E$15,IF($C$7='drop down lists'!$D$16,'4-Material Type'!C27*(1+'12-Treatment LOCKED'!$C$5)^'drop down lists'!$E$16,IF($C$7='drop down lists'!$D$17,'4-Material Type'!C27*(1+'12-Treatment LOCKED'!$C$5)^'drop down lists'!$E$17,IF($C$7='drop down lists'!$D$18,'4-Material Type'!C27*(1+'12-Treatment LOCKED'!$C$5)^'drop down lists'!$E$18,IF($C$7='drop down lists'!$D$19,'4-Material Type'!C27*(1+'12-Treatment LOCKED'!$C$5)^'drop down lists'!$E$19,IF($C$7='drop down lists'!$D$20,'4-Material Type'!C27*(1+'12-Treatment LOCKED'!$C$5)^'drop down lists'!$E$20,IF($C$7='drop down lists'!$D$21,'4-Material Type'!C27*(1+'12-Treatment LOCKED'!$C$5)^'drop down lists'!$E$21,IF($C$7='drop down lists'!$D$22,'4-Material Type'!C27*(1+'12-Treatment LOCKED'!$C$5)^'drop down lists'!$E$22,IF($C$7='drop down lists'!$D$23,'4-Material Type'!C27*(1+'12-Treatment LOCKED'!$C$5)^'drop down lists'!$E$23,IF($C$7='drop down lists'!$D$24,'4-Material Type'!C27*(1+'12-Treatment LOCKED'!$C$5)^'drop down lists'!$E$24,IF($C$7='drop down lists'!$D$25,'4-Material Type'!C27*(1+'12-Treatment LOCKED'!$C$5)^'drop down lists'!$E$25,IF($C$7='drop down lists'!$D$26,'4-Material Type'!C27*(1+'12-Treatment LOCKED'!$C$5)^'drop down lists'!$E$26,0))))))))))))))))))))))))</f>
        <v>0</v>
      </c>
      <c r="D28" s="153"/>
      <c r="E28" s="154"/>
      <c r="F28" s="155"/>
      <c r="G28" s="154"/>
      <c r="H28" s="155"/>
      <c r="I28" s="154"/>
      <c r="J28" s="155"/>
      <c r="K28" s="154" t="s">
        <v>29</v>
      </c>
      <c r="L28" s="155"/>
      <c r="M28" s="154"/>
    </row>
    <row r="29" spans="2:13" x14ac:dyDescent="0.25">
      <c r="B29" s="60" t="s">
        <v>54</v>
      </c>
      <c r="C29" s="131">
        <f>IF($C$7='drop down lists'!$D$3,'4-Material Type'!C28*(1+'12-Treatment LOCKED'!$C$5)^'drop down lists'!$E$3,IF($C$7='drop down lists'!$D$4,'4-Material Type'!C28*(1+'12-Treatment LOCKED'!$C$5)^'drop down lists'!$E$4,IF($C$7='drop down lists'!$D$5,'4-Material Type'!C28*(1+'12-Treatment LOCKED'!$C$5)^'drop down lists'!$E$5,IF($C$7='drop down lists'!$D$6,'4-Material Type'!C28*(1+'12-Treatment LOCKED'!$C$5)^'drop down lists'!$E$6,IF($C$7='drop down lists'!$D$7,'4-Material Type'!C28*(1+'12-Treatment LOCKED'!$C$5)^'drop down lists'!$E$7,IF($C$7='drop down lists'!$D$8,'4-Material Type'!C28*(1+'12-Treatment LOCKED'!$C$5)^'drop down lists'!$E$8,IF($C$7='drop down lists'!$D$9,'4-Material Type'!C28*(1+'12-Treatment LOCKED'!$C$5)^'drop down lists'!$E$9,IF($C$7='drop down lists'!$D$10,'4-Material Type'!C28*(1+'12-Treatment LOCKED'!$C$5)^'drop down lists'!$E$10,IF($C$7='drop down lists'!$D$11,'4-Material Type'!C28*(1+'12-Treatment LOCKED'!$C$5)^'drop down lists'!$E$11,IF($C$7='drop down lists'!$D$12,'4-Material Type'!C28*(1+'12-Treatment LOCKED'!$C$5)^'drop down lists'!$E$12,IF($C$7='drop down lists'!$D$13,'4-Material Type'!C28*(1+'12-Treatment LOCKED'!$C$5)^'drop down lists'!$E$13,IF($C$7='drop down lists'!$D$14,'4-Material Type'!C28*(1+'12-Treatment LOCKED'!$C$5)^'drop down lists'!$E$14,IF($C$7='drop down lists'!$D$15,'4-Material Type'!C28*(1+'12-Treatment LOCKED'!$C$5)^'drop down lists'!$E$15,IF($C$7='drop down lists'!$D$16,'4-Material Type'!C28*(1+'12-Treatment LOCKED'!$C$5)^'drop down lists'!$E$16,IF($C$7='drop down lists'!$D$17,'4-Material Type'!C28*(1+'12-Treatment LOCKED'!$C$5)^'drop down lists'!$E$17,IF($C$7='drop down lists'!$D$18,'4-Material Type'!C28*(1+'12-Treatment LOCKED'!$C$5)^'drop down lists'!$E$18,IF($C$7='drop down lists'!$D$19,'4-Material Type'!C28*(1+'12-Treatment LOCKED'!$C$5)^'drop down lists'!$E$19,IF($C$7='drop down lists'!$D$20,'4-Material Type'!C28*(1+'12-Treatment LOCKED'!$C$5)^'drop down lists'!$E$20,IF($C$7='drop down lists'!$D$21,'4-Material Type'!C28*(1+'12-Treatment LOCKED'!$C$5)^'drop down lists'!$E$21,IF($C$7='drop down lists'!$D$22,'4-Material Type'!C28*(1+'12-Treatment LOCKED'!$C$5)^'drop down lists'!$E$22,IF($C$7='drop down lists'!$D$23,'4-Material Type'!C28*(1+'12-Treatment LOCKED'!$C$5)^'drop down lists'!$E$23,IF($C$7='drop down lists'!$D$24,'4-Material Type'!C28*(1+'12-Treatment LOCKED'!$C$5)^'drop down lists'!$E$24,IF($C$7='drop down lists'!$D$25,'4-Material Type'!C28*(1+'12-Treatment LOCKED'!$C$5)^'drop down lists'!$E$25,IF($C$7='drop down lists'!$D$26,'4-Material Type'!C28*(1+'12-Treatment LOCKED'!$C$5)^'drop down lists'!$E$26,0))))))))))))))))))))))))</f>
        <v>0</v>
      </c>
      <c r="D29" s="153"/>
      <c r="E29" s="154"/>
      <c r="F29" s="155"/>
      <c r="G29" s="154"/>
      <c r="H29" s="155"/>
      <c r="I29" s="154"/>
      <c r="J29" s="155"/>
      <c r="K29" s="154" t="s">
        <v>29</v>
      </c>
      <c r="L29" s="155"/>
      <c r="M29" s="154"/>
    </row>
    <row r="30" spans="2:13" x14ac:dyDescent="0.25">
      <c r="B30" s="60" t="s">
        <v>55</v>
      </c>
      <c r="C30" s="131">
        <f>IF($C$7='drop down lists'!$D$3,'4-Material Type'!C29*(1+'12-Treatment LOCKED'!$C$5)^'drop down lists'!$E$3,IF($C$7='drop down lists'!$D$4,'4-Material Type'!C29*(1+'12-Treatment LOCKED'!$C$5)^'drop down lists'!$E$4,IF($C$7='drop down lists'!$D$5,'4-Material Type'!C29*(1+'12-Treatment LOCKED'!$C$5)^'drop down lists'!$E$5,IF($C$7='drop down lists'!$D$6,'4-Material Type'!C29*(1+'12-Treatment LOCKED'!$C$5)^'drop down lists'!$E$6,IF($C$7='drop down lists'!$D$7,'4-Material Type'!C29*(1+'12-Treatment LOCKED'!$C$5)^'drop down lists'!$E$7,IF($C$7='drop down lists'!$D$8,'4-Material Type'!C29*(1+'12-Treatment LOCKED'!$C$5)^'drop down lists'!$E$8,IF($C$7='drop down lists'!$D$9,'4-Material Type'!C29*(1+'12-Treatment LOCKED'!$C$5)^'drop down lists'!$E$9,IF($C$7='drop down lists'!$D$10,'4-Material Type'!C29*(1+'12-Treatment LOCKED'!$C$5)^'drop down lists'!$E$10,IF($C$7='drop down lists'!$D$11,'4-Material Type'!C29*(1+'12-Treatment LOCKED'!$C$5)^'drop down lists'!$E$11,IF($C$7='drop down lists'!$D$12,'4-Material Type'!C29*(1+'12-Treatment LOCKED'!$C$5)^'drop down lists'!$E$12,IF($C$7='drop down lists'!$D$13,'4-Material Type'!C29*(1+'12-Treatment LOCKED'!$C$5)^'drop down lists'!$E$13,IF($C$7='drop down lists'!$D$14,'4-Material Type'!C29*(1+'12-Treatment LOCKED'!$C$5)^'drop down lists'!$E$14,IF($C$7='drop down lists'!$D$15,'4-Material Type'!C29*(1+'12-Treatment LOCKED'!$C$5)^'drop down lists'!$E$15,IF($C$7='drop down lists'!$D$16,'4-Material Type'!C29*(1+'12-Treatment LOCKED'!$C$5)^'drop down lists'!$E$16,IF($C$7='drop down lists'!$D$17,'4-Material Type'!C29*(1+'12-Treatment LOCKED'!$C$5)^'drop down lists'!$E$17,IF($C$7='drop down lists'!$D$18,'4-Material Type'!C29*(1+'12-Treatment LOCKED'!$C$5)^'drop down lists'!$E$18,IF($C$7='drop down lists'!$D$19,'4-Material Type'!C29*(1+'12-Treatment LOCKED'!$C$5)^'drop down lists'!$E$19,IF($C$7='drop down lists'!$D$20,'4-Material Type'!C29*(1+'12-Treatment LOCKED'!$C$5)^'drop down lists'!$E$20,IF($C$7='drop down lists'!$D$21,'4-Material Type'!C29*(1+'12-Treatment LOCKED'!$C$5)^'drop down lists'!$E$21,IF($C$7='drop down lists'!$D$22,'4-Material Type'!C29*(1+'12-Treatment LOCKED'!$C$5)^'drop down lists'!$E$22,IF($C$7='drop down lists'!$D$23,'4-Material Type'!C29*(1+'12-Treatment LOCKED'!$C$5)^'drop down lists'!$E$23,IF($C$7='drop down lists'!$D$24,'4-Material Type'!C29*(1+'12-Treatment LOCKED'!$C$5)^'drop down lists'!$E$24,IF($C$7='drop down lists'!$D$25,'4-Material Type'!C29*(1+'12-Treatment LOCKED'!$C$5)^'drop down lists'!$E$25,IF($C$7='drop down lists'!$D$26,'4-Material Type'!C29*(1+'12-Treatment LOCKED'!$C$5)^'drop down lists'!$E$26,0))))))))))))))))))))))))</f>
        <v>0</v>
      </c>
      <c r="D30" s="153"/>
      <c r="E30" s="154"/>
      <c r="F30" s="155"/>
      <c r="G30" s="154"/>
      <c r="H30" s="155"/>
      <c r="I30" s="154"/>
      <c r="J30" s="155"/>
      <c r="K30" s="154" t="s">
        <v>29</v>
      </c>
      <c r="L30" s="155"/>
      <c r="M30" s="154"/>
    </row>
    <row r="31" spans="2:13" x14ac:dyDescent="0.25">
      <c r="B31" s="60" t="s">
        <v>56</v>
      </c>
      <c r="C31" s="131">
        <f>IF($C$7='drop down lists'!$D$3,'4-Material Type'!C30*(1+'12-Treatment LOCKED'!$C$5)^'drop down lists'!$E$3,IF($C$7='drop down lists'!$D$4,'4-Material Type'!C30*(1+'12-Treatment LOCKED'!$C$5)^'drop down lists'!$E$4,IF($C$7='drop down lists'!$D$5,'4-Material Type'!C30*(1+'12-Treatment LOCKED'!$C$5)^'drop down lists'!$E$5,IF($C$7='drop down lists'!$D$6,'4-Material Type'!C30*(1+'12-Treatment LOCKED'!$C$5)^'drop down lists'!$E$6,IF($C$7='drop down lists'!$D$7,'4-Material Type'!C30*(1+'12-Treatment LOCKED'!$C$5)^'drop down lists'!$E$7,IF($C$7='drop down lists'!$D$8,'4-Material Type'!C30*(1+'12-Treatment LOCKED'!$C$5)^'drop down lists'!$E$8,IF($C$7='drop down lists'!$D$9,'4-Material Type'!C30*(1+'12-Treatment LOCKED'!$C$5)^'drop down lists'!$E$9,IF($C$7='drop down lists'!$D$10,'4-Material Type'!C30*(1+'12-Treatment LOCKED'!$C$5)^'drop down lists'!$E$10,IF($C$7='drop down lists'!$D$11,'4-Material Type'!C30*(1+'12-Treatment LOCKED'!$C$5)^'drop down lists'!$E$11,IF($C$7='drop down lists'!$D$12,'4-Material Type'!C30*(1+'12-Treatment LOCKED'!$C$5)^'drop down lists'!$E$12,IF($C$7='drop down lists'!$D$13,'4-Material Type'!C30*(1+'12-Treatment LOCKED'!$C$5)^'drop down lists'!$E$13,IF($C$7='drop down lists'!$D$14,'4-Material Type'!C30*(1+'12-Treatment LOCKED'!$C$5)^'drop down lists'!$E$14,IF($C$7='drop down lists'!$D$15,'4-Material Type'!C30*(1+'12-Treatment LOCKED'!$C$5)^'drop down lists'!$E$15,IF($C$7='drop down lists'!$D$16,'4-Material Type'!C30*(1+'12-Treatment LOCKED'!$C$5)^'drop down lists'!$E$16,IF($C$7='drop down lists'!$D$17,'4-Material Type'!C30*(1+'12-Treatment LOCKED'!$C$5)^'drop down lists'!$E$17,IF($C$7='drop down lists'!$D$18,'4-Material Type'!C30*(1+'12-Treatment LOCKED'!$C$5)^'drop down lists'!$E$18,IF($C$7='drop down lists'!$D$19,'4-Material Type'!C30*(1+'12-Treatment LOCKED'!$C$5)^'drop down lists'!$E$19,IF($C$7='drop down lists'!$D$20,'4-Material Type'!C30*(1+'12-Treatment LOCKED'!$C$5)^'drop down lists'!$E$20,IF($C$7='drop down lists'!$D$21,'4-Material Type'!C30*(1+'12-Treatment LOCKED'!$C$5)^'drop down lists'!$E$21,IF($C$7='drop down lists'!$D$22,'4-Material Type'!C30*(1+'12-Treatment LOCKED'!$C$5)^'drop down lists'!$E$22,IF($C$7='drop down lists'!$D$23,'4-Material Type'!C30*(1+'12-Treatment LOCKED'!$C$5)^'drop down lists'!$E$23,IF($C$7='drop down lists'!$D$24,'4-Material Type'!C30*(1+'12-Treatment LOCKED'!$C$5)^'drop down lists'!$E$24,IF($C$7='drop down lists'!$D$25,'4-Material Type'!C30*(1+'12-Treatment LOCKED'!$C$5)^'drop down lists'!$E$25,IF($C$7='drop down lists'!$D$26,'4-Material Type'!C30*(1+'12-Treatment LOCKED'!$C$5)^'drop down lists'!$E$26,0))))))))))))))))))))))))</f>
        <v>0</v>
      </c>
      <c r="D31" s="153"/>
      <c r="E31" s="154"/>
      <c r="F31" s="155"/>
      <c r="G31" s="154"/>
      <c r="H31" s="155" t="s">
        <v>29</v>
      </c>
      <c r="I31" s="154"/>
      <c r="J31" s="155" t="s">
        <v>29</v>
      </c>
      <c r="K31" s="154"/>
      <c r="L31" s="155"/>
      <c r="M31" s="154"/>
    </row>
    <row r="32" spans="2:13" x14ac:dyDescent="0.25">
      <c r="B32" s="60" t="s">
        <v>57</v>
      </c>
      <c r="C32" s="131">
        <f>IF($C$7='drop down lists'!$D$3,'4-Material Type'!C31*(1+'12-Treatment LOCKED'!$C$5)^'drop down lists'!$E$3,IF($C$7='drop down lists'!$D$4,'4-Material Type'!C31*(1+'12-Treatment LOCKED'!$C$5)^'drop down lists'!$E$4,IF($C$7='drop down lists'!$D$5,'4-Material Type'!C31*(1+'12-Treatment LOCKED'!$C$5)^'drop down lists'!$E$5,IF($C$7='drop down lists'!$D$6,'4-Material Type'!C31*(1+'12-Treatment LOCKED'!$C$5)^'drop down lists'!$E$6,IF($C$7='drop down lists'!$D$7,'4-Material Type'!C31*(1+'12-Treatment LOCKED'!$C$5)^'drop down lists'!$E$7,IF($C$7='drop down lists'!$D$8,'4-Material Type'!C31*(1+'12-Treatment LOCKED'!$C$5)^'drop down lists'!$E$8,IF($C$7='drop down lists'!$D$9,'4-Material Type'!C31*(1+'12-Treatment LOCKED'!$C$5)^'drop down lists'!$E$9,IF($C$7='drop down lists'!$D$10,'4-Material Type'!C31*(1+'12-Treatment LOCKED'!$C$5)^'drop down lists'!$E$10,IF($C$7='drop down lists'!$D$11,'4-Material Type'!C31*(1+'12-Treatment LOCKED'!$C$5)^'drop down lists'!$E$11,IF($C$7='drop down lists'!$D$12,'4-Material Type'!C31*(1+'12-Treatment LOCKED'!$C$5)^'drop down lists'!$E$12,IF($C$7='drop down lists'!$D$13,'4-Material Type'!C31*(1+'12-Treatment LOCKED'!$C$5)^'drop down lists'!$E$13,IF($C$7='drop down lists'!$D$14,'4-Material Type'!C31*(1+'12-Treatment LOCKED'!$C$5)^'drop down lists'!$E$14,IF($C$7='drop down lists'!$D$15,'4-Material Type'!C31*(1+'12-Treatment LOCKED'!$C$5)^'drop down lists'!$E$15,IF($C$7='drop down lists'!$D$16,'4-Material Type'!C31*(1+'12-Treatment LOCKED'!$C$5)^'drop down lists'!$E$16,IF($C$7='drop down lists'!$D$17,'4-Material Type'!C31*(1+'12-Treatment LOCKED'!$C$5)^'drop down lists'!$E$17,IF($C$7='drop down lists'!$D$18,'4-Material Type'!C31*(1+'12-Treatment LOCKED'!$C$5)^'drop down lists'!$E$18,IF($C$7='drop down lists'!$D$19,'4-Material Type'!C31*(1+'12-Treatment LOCKED'!$C$5)^'drop down lists'!$E$19,IF($C$7='drop down lists'!$D$20,'4-Material Type'!C31*(1+'12-Treatment LOCKED'!$C$5)^'drop down lists'!$E$20,IF($C$7='drop down lists'!$D$21,'4-Material Type'!C31*(1+'12-Treatment LOCKED'!$C$5)^'drop down lists'!$E$21,IF($C$7='drop down lists'!$D$22,'4-Material Type'!C31*(1+'12-Treatment LOCKED'!$C$5)^'drop down lists'!$E$22,IF($C$7='drop down lists'!$D$23,'4-Material Type'!C31*(1+'12-Treatment LOCKED'!$C$5)^'drop down lists'!$E$23,IF($C$7='drop down lists'!$D$24,'4-Material Type'!C31*(1+'12-Treatment LOCKED'!$C$5)^'drop down lists'!$E$24,IF($C$7='drop down lists'!$D$25,'4-Material Type'!C31*(1+'12-Treatment LOCKED'!$C$5)^'drop down lists'!$E$25,IF($C$7='drop down lists'!$D$26,'4-Material Type'!C31*(1+'12-Treatment LOCKED'!$C$5)^'drop down lists'!$E$26,0))))))))))))))))))))))))</f>
        <v>0</v>
      </c>
      <c r="D32" s="153"/>
      <c r="E32" s="154"/>
      <c r="F32" s="155"/>
      <c r="G32" s="154"/>
      <c r="H32" s="155"/>
      <c r="I32" s="154"/>
      <c r="J32" s="155"/>
      <c r="K32" s="154" t="s">
        <v>29</v>
      </c>
      <c r="L32" s="155"/>
      <c r="M32" s="154"/>
    </row>
    <row r="33" spans="2:13" x14ac:dyDescent="0.25">
      <c r="B33" s="60" t="s">
        <v>58</v>
      </c>
      <c r="C33" s="131">
        <f>IF($C$7='drop down lists'!$D$3,'4-Material Type'!C32*(1+'12-Treatment LOCKED'!$C$5)^'drop down lists'!$E$3,IF($C$7='drop down lists'!$D$4,'4-Material Type'!C32*(1+'12-Treatment LOCKED'!$C$5)^'drop down lists'!$E$4,IF($C$7='drop down lists'!$D$5,'4-Material Type'!C32*(1+'12-Treatment LOCKED'!$C$5)^'drop down lists'!$E$5,IF($C$7='drop down lists'!$D$6,'4-Material Type'!C32*(1+'12-Treatment LOCKED'!$C$5)^'drop down lists'!$E$6,IF($C$7='drop down lists'!$D$7,'4-Material Type'!C32*(1+'12-Treatment LOCKED'!$C$5)^'drop down lists'!$E$7,IF($C$7='drop down lists'!$D$8,'4-Material Type'!C32*(1+'12-Treatment LOCKED'!$C$5)^'drop down lists'!$E$8,IF($C$7='drop down lists'!$D$9,'4-Material Type'!C32*(1+'12-Treatment LOCKED'!$C$5)^'drop down lists'!$E$9,IF($C$7='drop down lists'!$D$10,'4-Material Type'!C32*(1+'12-Treatment LOCKED'!$C$5)^'drop down lists'!$E$10,IF($C$7='drop down lists'!$D$11,'4-Material Type'!C32*(1+'12-Treatment LOCKED'!$C$5)^'drop down lists'!$E$11,IF($C$7='drop down lists'!$D$12,'4-Material Type'!C32*(1+'12-Treatment LOCKED'!$C$5)^'drop down lists'!$E$12,IF($C$7='drop down lists'!$D$13,'4-Material Type'!C32*(1+'12-Treatment LOCKED'!$C$5)^'drop down lists'!$E$13,IF($C$7='drop down lists'!$D$14,'4-Material Type'!C32*(1+'12-Treatment LOCKED'!$C$5)^'drop down lists'!$E$14,IF($C$7='drop down lists'!$D$15,'4-Material Type'!C32*(1+'12-Treatment LOCKED'!$C$5)^'drop down lists'!$E$15,IF($C$7='drop down lists'!$D$16,'4-Material Type'!C32*(1+'12-Treatment LOCKED'!$C$5)^'drop down lists'!$E$16,IF($C$7='drop down lists'!$D$17,'4-Material Type'!C32*(1+'12-Treatment LOCKED'!$C$5)^'drop down lists'!$E$17,IF($C$7='drop down lists'!$D$18,'4-Material Type'!C32*(1+'12-Treatment LOCKED'!$C$5)^'drop down lists'!$E$18,IF($C$7='drop down lists'!$D$19,'4-Material Type'!C32*(1+'12-Treatment LOCKED'!$C$5)^'drop down lists'!$E$19,IF($C$7='drop down lists'!$D$20,'4-Material Type'!C32*(1+'12-Treatment LOCKED'!$C$5)^'drop down lists'!$E$20,IF($C$7='drop down lists'!$D$21,'4-Material Type'!C32*(1+'12-Treatment LOCKED'!$C$5)^'drop down lists'!$E$21,IF($C$7='drop down lists'!$D$22,'4-Material Type'!C32*(1+'12-Treatment LOCKED'!$C$5)^'drop down lists'!$E$22,IF($C$7='drop down lists'!$D$23,'4-Material Type'!C32*(1+'12-Treatment LOCKED'!$C$5)^'drop down lists'!$E$23,IF($C$7='drop down lists'!$D$24,'4-Material Type'!C32*(1+'12-Treatment LOCKED'!$C$5)^'drop down lists'!$E$24,IF($C$7='drop down lists'!$D$25,'4-Material Type'!C32*(1+'12-Treatment LOCKED'!$C$5)^'drop down lists'!$E$25,IF($C$7='drop down lists'!$D$26,'4-Material Type'!C32*(1+'12-Treatment LOCKED'!$C$5)^'drop down lists'!$E$26,0))))))))))))))))))))))))</f>
        <v>0</v>
      </c>
      <c r="D33" s="153"/>
      <c r="E33" s="154"/>
      <c r="F33" s="155"/>
      <c r="G33" s="154"/>
      <c r="H33" s="155" t="s">
        <v>29</v>
      </c>
      <c r="I33" s="154"/>
      <c r="J33" s="155" t="s">
        <v>29</v>
      </c>
      <c r="K33" s="154"/>
      <c r="L33" s="155"/>
      <c r="M33" s="154"/>
    </row>
    <row r="34" spans="2:13" x14ac:dyDescent="0.25">
      <c r="B34" s="60" t="s">
        <v>59</v>
      </c>
      <c r="C34" s="131">
        <f>IF($C$7='drop down lists'!$D$3,'4-Material Type'!C33*(1+'12-Treatment LOCKED'!$C$5)^'drop down lists'!$E$3,IF($C$7='drop down lists'!$D$4,'4-Material Type'!C33*(1+'12-Treatment LOCKED'!$C$5)^'drop down lists'!$E$4,IF($C$7='drop down lists'!$D$5,'4-Material Type'!C33*(1+'12-Treatment LOCKED'!$C$5)^'drop down lists'!$E$5,IF($C$7='drop down lists'!$D$6,'4-Material Type'!C33*(1+'12-Treatment LOCKED'!$C$5)^'drop down lists'!$E$6,IF($C$7='drop down lists'!$D$7,'4-Material Type'!C33*(1+'12-Treatment LOCKED'!$C$5)^'drop down lists'!$E$7,IF($C$7='drop down lists'!$D$8,'4-Material Type'!C33*(1+'12-Treatment LOCKED'!$C$5)^'drop down lists'!$E$8,IF($C$7='drop down lists'!$D$9,'4-Material Type'!C33*(1+'12-Treatment LOCKED'!$C$5)^'drop down lists'!$E$9,IF($C$7='drop down lists'!$D$10,'4-Material Type'!C33*(1+'12-Treatment LOCKED'!$C$5)^'drop down lists'!$E$10,IF($C$7='drop down lists'!$D$11,'4-Material Type'!C33*(1+'12-Treatment LOCKED'!$C$5)^'drop down lists'!$E$11,IF($C$7='drop down lists'!$D$12,'4-Material Type'!C33*(1+'12-Treatment LOCKED'!$C$5)^'drop down lists'!$E$12,IF($C$7='drop down lists'!$D$13,'4-Material Type'!C33*(1+'12-Treatment LOCKED'!$C$5)^'drop down lists'!$E$13,IF($C$7='drop down lists'!$D$14,'4-Material Type'!C33*(1+'12-Treatment LOCKED'!$C$5)^'drop down lists'!$E$14,IF($C$7='drop down lists'!$D$15,'4-Material Type'!C33*(1+'12-Treatment LOCKED'!$C$5)^'drop down lists'!$E$15,IF($C$7='drop down lists'!$D$16,'4-Material Type'!C33*(1+'12-Treatment LOCKED'!$C$5)^'drop down lists'!$E$16,IF($C$7='drop down lists'!$D$17,'4-Material Type'!C33*(1+'12-Treatment LOCKED'!$C$5)^'drop down lists'!$E$17,IF($C$7='drop down lists'!$D$18,'4-Material Type'!C33*(1+'12-Treatment LOCKED'!$C$5)^'drop down lists'!$E$18,IF($C$7='drop down lists'!$D$19,'4-Material Type'!C33*(1+'12-Treatment LOCKED'!$C$5)^'drop down lists'!$E$19,IF($C$7='drop down lists'!$D$20,'4-Material Type'!C33*(1+'12-Treatment LOCKED'!$C$5)^'drop down lists'!$E$20,IF($C$7='drop down lists'!$D$21,'4-Material Type'!C33*(1+'12-Treatment LOCKED'!$C$5)^'drop down lists'!$E$21,IF($C$7='drop down lists'!$D$22,'4-Material Type'!C33*(1+'12-Treatment LOCKED'!$C$5)^'drop down lists'!$E$22,IF($C$7='drop down lists'!$D$23,'4-Material Type'!C33*(1+'12-Treatment LOCKED'!$C$5)^'drop down lists'!$E$23,IF($C$7='drop down lists'!$D$24,'4-Material Type'!C33*(1+'12-Treatment LOCKED'!$C$5)^'drop down lists'!$E$24,IF($C$7='drop down lists'!$D$25,'4-Material Type'!C33*(1+'12-Treatment LOCKED'!$C$5)^'drop down lists'!$E$25,IF($C$7='drop down lists'!$D$26,'4-Material Type'!C33*(1+'12-Treatment LOCKED'!$C$5)^'drop down lists'!$E$26,0))))))))))))))))))))))))</f>
        <v>0</v>
      </c>
      <c r="D34" s="153"/>
      <c r="E34" s="154"/>
      <c r="F34" s="155"/>
      <c r="G34" s="154"/>
      <c r="H34" s="155"/>
      <c r="I34" s="154"/>
      <c r="J34" s="155" t="s">
        <v>29</v>
      </c>
      <c r="K34" s="154" t="s">
        <v>29</v>
      </c>
      <c r="L34" s="155"/>
      <c r="M34" s="154"/>
    </row>
    <row r="35" spans="2:13" x14ac:dyDescent="0.25">
      <c r="B35" s="60" t="s">
        <v>60</v>
      </c>
      <c r="C35" s="131">
        <f>IF($C$7='drop down lists'!$D$3,'4-Material Type'!C34*(1+'12-Treatment LOCKED'!$C$5)^'drop down lists'!$E$3,IF($C$7='drop down lists'!$D$4,'4-Material Type'!C34*(1+'12-Treatment LOCKED'!$C$5)^'drop down lists'!$E$4,IF($C$7='drop down lists'!$D$5,'4-Material Type'!C34*(1+'12-Treatment LOCKED'!$C$5)^'drop down lists'!$E$5,IF($C$7='drop down lists'!$D$6,'4-Material Type'!C34*(1+'12-Treatment LOCKED'!$C$5)^'drop down lists'!$E$6,IF($C$7='drop down lists'!$D$7,'4-Material Type'!C34*(1+'12-Treatment LOCKED'!$C$5)^'drop down lists'!$E$7,IF($C$7='drop down lists'!$D$8,'4-Material Type'!C34*(1+'12-Treatment LOCKED'!$C$5)^'drop down lists'!$E$8,IF($C$7='drop down lists'!$D$9,'4-Material Type'!C34*(1+'12-Treatment LOCKED'!$C$5)^'drop down lists'!$E$9,IF($C$7='drop down lists'!$D$10,'4-Material Type'!C34*(1+'12-Treatment LOCKED'!$C$5)^'drop down lists'!$E$10,IF($C$7='drop down lists'!$D$11,'4-Material Type'!C34*(1+'12-Treatment LOCKED'!$C$5)^'drop down lists'!$E$11,IF($C$7='drop down lists'!$D$12,'4-Material Type'!C34*(1+'12-Treatment LOCKED'!$C$5)^'drop down lists'!$E$12,IF($C$7='drop down lists'!$D$13,'4-Material Type'!C34*(1+'12-Treatment LOCKED'!$C$5)^'drop down lists'!$E$13,IF($C$7='drop down lists'!$D$14,'4-Material Type'!C34*(1+'12-Treatment LOCKED'!$C$5)^'drop down lists'!$E$14,IF($C$7='drop down lists'!$D$15,'4-Material Type'!C34*(1+'12-Treatment LOCKED'!$C$5)^'drop down lists'!$E$15,IF($C$7='drop down lists'!$D$16,'4-Material Type'!C34*(1+'12-Treatment LOCKED'!$C$5)^'drop down lists'!$E$16,IF($C$7='drop down lists'!$D$17,'4-Material Type'!C34*(1+'12-Treatment LOCKED'!$C$5)^'drop down lists'!$E$17,IF($C$7='drop down lists'!$D$18,'4-Material Type'!C34*(1+'12-Treatment LOCKED'!$C$5)^'drop down lists'!$E$18,IF($C$7='drop down lists'!$D$19,'4-Material Type'!C34*(1+'12-Treatment LOCKED'!$C$5)^'drop down lists'!$E$19,IF($C$7='drop down lists'!$D$20,'4-Material Type'!C34*(1+'12-Treatment LOCKED'!$C$5)^'drop down lists'!$E$20,IF($C$7='drop down lists'!$D$21,'4-Material Type'!C34*(1+'12-Treatment LOCKED'!$C$5)^'drop down lists'!$E$21,IF($C$7='drop down lists'!$D$22,'4-Material Type'!C34*(1+'12-Treatment LOCKED'!$C$5)^'drop down lists'!$E$22,IF($C$7='drop down lists'!$D$23,'4-Material Type'!C34*(1+'12-Treatment LOCKED'!$C$5)^'drop down lists'!$E$23,IF($C$7='drop down lists'!$D$24,'4-Material Type'!C34*(1+'12-Treatment LOCKED'!$C$5)^'drop down lists'!$E$24,IF($C$7='drop down lists'!$D$25,'4-Material Type'!C34*(1+'12-Treatment LOCKED'!$C$5)^'drop down lists'!$E$25,IF($C$7='drop down lists'!$D$26,'4-Material Type'!C34*(1+'12-Treatment LOCKED'!$C$5)^'drop down lists'!$E$26,0))))))))))))))))))))))))</f>
        <v>0</v>
      </c>
      <c r="D35" s="153"/>
      <c r="E35" s="154"/>
      <c r="F35" s="155"/>
      <c r="G35" s="154"/>
      <c r="H35" s="155"/>
      <c r="I35" s="154"/>
      <c r="J35" s="155"/>
      <c r="K35" s="154" t="s">
        <v>29</v>
      </c>
      <c r="L35" s="155"/>
      <c r="M35" s="154"/>
    </row>
    <row r="36" spans="2:13" x14ac:dyDescent="0.25">
      <c r="B36" s="60" t="s">
        <v>61</v>
      </c>
      <c r="C36" s="131">
        <f>IF($C$7='drop down lists'!$D$3,'4-Material Type'!C35*(1+'12-Treatment LOCKED'!$C$5)^'drop down lists'!$E$3,IF($C$7='drop down lists'!$D$4,'4-Material Type'!C35*(1+'12-Treatment LOCKED'!$C$5)^'drop down lists'!$E$4,IF($C$7='drop down lists'!$D$5,'4-Material Type'!C35*(1+'12-Treatment LOCKED'!$C$5)^'drop down lists'!$E$5,IF($C$7='drop down lists'!$D$6,'4-Material Type'!C35*(1+'12-Treatment LOCKED'!$C$5)^'drop down lists'!$E$6,IF($C$7='drop down lists'!$D$7,'4-Material Type'!C35*(1+'12-Treatment LOCKED'!$C$5)^'drop down lists'!$E$7,IF($C$7='drop down lists'!$D$8,'4-Material Type'!C35*(1+'12-Treatment LOCKED'!$C$5)^'drop down lists'!$E$8,IF($C$7='drop down lists'!$D$9,'4-Material Type'!C35*(1+'12-Treatment LOCKED'!$C$5)^'drop down lists'!$E$9,IF($C$7='drop down lists'!$D$10,'4-Material Type'!C35*(1+'12-Treatment LOCKED'!$C$5)^'drop down lists'!$E$10,IF($C$7='drop down lists'!$D$11,'4-Material Type'!C35*(1+'12-Treatment LOCKED'!$C$5)^'drop down lists'!$E$11,IF($C$7='drop down lists'!$D$12,'4-Material Type'!C35*(1+'12-Treatment LOCKED'!$C$5)^'drop down lists'!$E$12,IF($C$7='drop down lists'!$D$13,'4-Material Type'!C35*(1+'12-Treatment LOCKED'!$C$5)^'drop down lists'!$E$13,IF($C$7='drop down lists'!$D$14,'4-Material Type'!C35*(1+'12-Treatment LOCKED'!$C$5)^'drop down lists'!$E$14,IF($C$7='drop down lists'!$D$15,'4-Material Type'!C35*(1+'12-Treatment LOCKED'!$C$5)^'drop down lists'!$E$15,IF($C$7='drop down lists'!$D$16,'4-Material Type'!C35*(1+'12-Treatment LOCKED'!$C$5)^'drop down lists'!$E$16,IF($C$7='drop down lists'!$D$17,'4-Material Type'!C35*(1+'12-Treatment LOCKED'!$C$5)^'drop down lists'!$E$17,IF($C$7='drop down lists'!$D$18,'4-Material Type'!C35*(1+'12-Treatment LOCKED'!$C$5)^'drop down lists'!$E$18,IF($C$7='drop down lists'!$D$19,'4-Material Type'!C35*(1+'12-Treatment LOCKED'!$C$5)^'drop down lists'!$E$19,IF($C$7='drop down lists'!$D$20,'4-Material Type'!C35*(1+'12-Treatment LOCKED'!$C$5)^'drop down lists'!$E$20,IF($C$7='drop down lists'!$D$21,'4-Material Type'!C35*(1+'12-Treatment LOCKED'!$C$5)^'drop down lists'!$E$21,IF($C$7='drop down lists'!$D$22,'4-Material Type'!C35*(1+'12-Treatment LOCKED'!$C$5)^'drop down lists'!$E$22,IF($C$7='drop down lists'!$D$23,'4-Material Type'!C35*(1+'12-Treatment LOCKED'!$C$5)^'drop down lists'!$E$23,IF($C$7='drop down lists'!$D$24,'4-Material Type'!C35*(1+'12-Treatment LOCKED'!$C$5)^'drop down lists'!$E$24,IF($C$7='drop down lists'!$D$25,'4-Material Type'!C35*(1+'12-Treatment LOCKED'!$C$5)^'drop down lists'!$E$25,IF($C$7='drop down lists'!$D$26,'4-Material Type'!C35*(1+'12-Treatment LOCKED'!$C$5)^'drop down lists'!$E$26,0))))))))))))))))))))))))</f>
        <v>0</v>
      </c>
      <c r="D36" s="153"/>
      <c r="E36" s="154"/>
      <c r="F36" s="155"/>
      <c r="G36" s="154"/>
      <c r="H36" s="155" t="s">
        <v>29</v>
      </c>
      <c r="I36" s="154"/>
      <c r="J36" s="155" t="s">
        <v>29</v>
      </c>
      <c r="K36" s="154"/>
      <c r="L36" s="155"/>
      <c r="M36" s="154"/>
    </row>
    <row r="37" spans="2:13" x14ac:dyDescent="0.25">
      <c r="B37" s="60" t="s">
        <v>62</v>
      </c>
      <c r="C37" s="131">
        <f>IF($C$7='drop down lists'!$D$3,'4-Material Type'!C36*(1+'12-Treatment LOCKED'!$C$5)^'drop down lists'!$E$3,IF($C$7='drop down lists'!$D$4,'4-Material Type'!C36*(1+'12-Treatment LOCKED'!$C$5)^'drop down lists'!$E$4,IF($C$7='drop down lists'!$D$5,'4-Material Type'!C36*(1+'12-Treatment LOCKED'!$C$5)^'drop down lists'!$E$5,IF($C$7='drop down lists'!$D$6,'4-Material Type'!C36*(1+'12-Treatment LOCKED'!$C$5)^'drop down lists'!$E$6,IF($C$7='drop down lists'!$D$7,'4-Material Type'!C36*(1+'12-Treatment LOCKED'!$C$5)^'drop down lists'!$E$7,IF($C$7='drop down lists'!$D$8,'4-Material Type'!C36*(1+'12-Treatment LOCKED'!$C$5)^'drop down lists'!$E$8,IF($C$7='drop down lists'!$D$9,'4-Material Type'!C36*(1+'12-Treatment LOCKED'!$C$5)^'drop down lists'!$E$9,IF($C$7='drop down lists'!$D$10,'4-Material Type'!C36*(1+'12-Treatment LOCKED'!$C$5)^'drop down lists'!$E$10,IF($C$7='drop down lists'!$D$11,'4-Material Type'!C36*(1+'12-Treatment LOCKED'!$C$5)^'drop down lists'!$E$11,IF($C$7='drop down lists'!$D$12,'4-Material Type'!C36*(1+'12-Treatment LOCKED'!$C$5)^'drop down lists'!$E$12,IF($C$7='drop down lists'!$D$13,'4-Material Type'!C36*(1+'12-Treatment LOCKED'!$C$5)^'drop down lists'!$E$13,IF($C$7='drop down lists'!$D$14,'4-Material Type'!C36*(1+'12-Treatment LOCKED'!$C$5)^'drop down lists'!$E$14,IF($C$7='drop down lists'!$D$15,'4-Material Type'!C36*(1+'12-Treatment LOCKED'!$C$5)^'drop down lists'!$E$15,IF($C$7='drop down lists'!$D$16,'4-Material Type'!C36*(1+'12-Treatment LOCKED'!$C$5)^'drop down lists'!$E$16,IF($C$7='drop down lists'!$D$17,'4-Material Type'!C36*(1+'12-Treatment LOCKED'!$C$5)^'drop down lists'!$E$17,IF($C$7='drop down lists'!$D$18,'4-Material Type'!C36*(1+'12-Treatment LOCKED'!$C$5)^'drop down lists'!$E$18,IF($C$7='drop down lists'!$D$19,'4-Material Type'!C36*(1+'12-Treatment LOCKED'!$C$5)^'drop down lists'!$E$19,IF($C$7='drop down lists'!$D$20,'4-Material Type'!C36*(1+'12-Treatment LOCKED'!$C$5)^'drop down lists'!$E$20,IF($C$7='drop down lists'!$D$21,'4-Material Type'!C36*(1+'12-Treatment LOCKED'!$C$5)^'drop down lists'!$E$21,IF($C$7='drop down lists'!$D$22,'4-Material Type'!C36*(1+'12-Treatment LOCKED'!$C$5)^'drop down lists'!$E$22,IF($C$7='drop down lists'!$D$23,'4-Material Type'!C36*(1+'12-Treatment LOCKED'!$C$5)^'drop down lists'!$E$23,IF($C$7='drop down lists'!$D$24,'4-Material Type'!C36*(1+'12-Treatment LOCKED'!$C$5)^'drop down lists'!$E$24,IF($C$7='drop down lists'!$D$25,'4-Material Type'!C36*(1+'12-Treatment LOCKED'!$C$5)^'drop down lists'!$E$25,IF($C$7='drop down lists'!$D$26,'4-Material Type'!C36*(1+'12-Treatment LOCKED'!$C$5)^'drop down lists'!$E$26,0))))))))))))))))))))))))</f>
        <v>0</v>
      </c>
      <c r="D37" s="153"/>
      <c r="E37" s="154"/>
      <c r="F37" s="155"/>
      <c r="G37" s="154"/>
      <c r="H37" s="155"/>
      <c r="I37" s="154"/>
      <c r="J37" s="155"/>
      <c r="K37" s="154" t="s">
        <v>29</v>
      </c>
      <c r="L37" s="155"/>
      <c r="M37" s="154"/>
    </row>
    <row r="38" spans="2:13" x14ac:dyDescent="0.25">
      <c r="B38" s="60" t="s">
        <v>63</v>
      </c>
      <c r="C38" s="131">
        <f>IF($C$7='drop down lists'!$D$3,'4-Material Type'!C37*(1+'12-Treatment LOCKED'!$C$5)^'drop down lists'!$E$3,IF($C$7='drop down lists'!$D$4,'4-Material Type'!C37*(1+'12-Treatment LOCKED'!$C$5)^'drop down lists'!$E$4,IF($C$7='drop down lists'!$D$5,'4-Material Type'!C37*(1+'12-Treatment LOCKED'!$C$5)^'drop down lists'!$E$5,IF($C$7='drop down lists'!$D$6,'4-Material Type'!C37*(1+'12-Treatment LOCKED'!$C$5)^'drop down lists'!$E$6,IF($C$7='drop down lists'!$D$7,'4-Material Type'!C37*(1+'12-Treatment LOCKED'!$C$5)^'drop down lists'!$E$7,IF($C$7='drop down lists'!$D$8,'4-Material Type'!C37*(1+'12-Treatment LOCKED'!$C$5)^'drop down lists'!$E$8,IF($C$7='drop down lists'!$D$9,'4-Material Type'!C37*(1+'12-Treatment LOCKED'!$C$5)^'drop down lists'!$E$9,IF($C$7='drop down lists'!$D$10,'4-Material Type'!C37*(1+'12-Treatment LOCKED'!$C$5)^'drop down lists'!$E$10,IF($C$7='drop down lists'!$D$11,'4-Material Type'!C37*(1+'12-Treatment LOCKED'!$C$5)^'drop down lists'!$E$11,IF($C$7='drop down lists'!$D$12,'4-Material Type'!C37*(1+'12-Treatment LOCKED'!$C$5)^'drop down lists'!$E$12,IF($C$7='drop down lists'!$D$13,'4-Material Type'!C37*(1+'12-Treatment LOCKED'!$C$5)^'drop down lists'!$E$13,IF($C$7='drop down lists'!$D$14,'4-Material Type'!C37*(1+'12-Treatment LOCKED'!$C$5)^'drop down lists'!$E$14,IF($C$7='drop down lists'!$D$15,'4-Material Type'!C37*(1+'12-Treatment LOCKED'!$C$5)^'drop down lists'!$E$15,IF($C$7='drop down lists'!$D$16,'4-Material Type'!C37*(1+'12-Treatment LOCKED'!$C$5)^'drop down lists'!$E$16,IF($C$7='drop down lists'!$D$17,'4-Material Type'!C37*(1+'12-Treatment LOCKED'!$C$5)^'drop down lists'!$E$17,IF($C$7='drop down lists'!$D$18,'4-Material Type'!C37*(1+'12-Treatment LOCKED'!$C$5)^'drop down lists'!$E$18,IF($C$7='drop down lists'!$D$19,'4-Material Type'!C37*(1+'12-Treatment LOCKED'!$C$5)^'drop down lists'!$E$19,IF($C$7='drop down lists'!$D$20,'4-Material Type'!C37*(1+'12-Treatment LOCKED'!$C$5)^'drop down lists'!$E$20,IF($C$7='drop down lists'!$D$21,'4-Material Type'!C37*(1+'12-Treatment LOCKED'!$C$5)^'drop down lists'!$E$21,IF($C$7='drop down lists'!$D$22,'4-Material Type'!C37*(1+'12-Treatment LOCKED'!$C$5)^'drop down lists'!$E$22,IF($C$7='drop down lists'!$D$23,'4-Material Type'!C37*(1+'12-Treatment LOCKED'!$C$5)^'drop down lists'!$E$23,IF($C$7='drop down lists'!$D$24,'4-Material Type'!C37*(1+'12-Treatment LOCKED'!$C$5)^'drop down lists'!$E$24,IF($C$7='drop down lists'!$D$25,'4-Material Type'!C37*(1+'12-Treatment LOCKED'!$C$5)^'drop down lists'!$E$25,IF($C$7='drop down lists'!$D$26,'4-Material Type'!C37*(1+'12-Treatment LOCKED'!$C$5)^'drop down lists'!$E$26,0))))))))))))))))))))))))</f>
        <v>0</v>
      </c>
      <c r="D38" s="153"/>
      <c r="E38" s="154"/>
      <c r="F38" s="155"/>
      <c r="G38" s="154"/>
      <c r="H38" s="155"/>
      <c r="I38" s="154"/>
      <c r="J38" s="155"/>
      <c r="K38" s="154" t="s">
        <v>29</v>
      </c>
      <c r="L38" s="155"/>
      <c r="M38" s="154"/>
    </row>
    <row r="39" spans="2:13" x14ac:dyDescent="0.25">
      <c r="B39" s="60" t="s">
        <v>64</v>
      </c>
      <c r="C39" s="131">
        <f>IF($C$7='drop down lists'!$D$3,'4-Material Type'!C38*(1+'12-Treatment LOCKED'!$C$5)^'drop down lists'!$E$3,IF($C$7='drop down lists'!$D$4,'4-Material Type'!C38*(1+'12-Treatment LOCKED'!$C$5)^'drop down lists'!$E$4,IF($C$7='drop down lists'!$D$5,'4-Material Type'!C38*(1+'12-Treatment LOCKED'!$C$5)^'drop down lists'!$E$5,IF($C$7='drop down lists'!$D$6,'4-Material Type'!C38*(1+'12-Treatment LOCKED'!$C$5)^'drop down lists'!$E$6,IF($C$7='drop down lists'!$D$7,'4-Material Type'!C38*(1+'12-Treatment LOCKED'!$C$5)^'drop down lists'!$E$7,IF($C$7='drop down lists'!$D$8,'4-Material Type'!C38*(1+'12-Treatment LOCKED'!$C$5)^'drop down lists'!$E$8,IF($C$7='drop down lists'!$D$9,'4-Material Type'!C38*(1+'12-Treatment LOCKED'!$C$5)^'drop down lists'!$E$9,IF($C$7='drop down lists'!$D$10,'4-Material Type'!C38*(1+'12-Treatment LOCKED'!$C$5)^'drop down lists'!$E$10,IF($C$7='drop down lists'!$D$11,'4-Material Type'!C38*(1+'12-Treatment LOCKED'!$C$5)^'drop down lists'!$E$11,IF($C$7='drop down lists'!$D$12,'4-Material Type'!C38*(1+'12-Treatment LOCKED'!$C$5)^'drop down lists'!$E$12,IF($C$7='drop down lists'!$D$13,'4-Material Type'!C38*(1+'12-Treatment LOCKED'!$C$5)^'drop down lists'!$E$13,IF($C$7='drop down lists'!$D$14,'4-Material Type'!C38*(1+'12-Treatment LOCKED'!$C$5)^'drop down lists'!$E$14,IF($C$7='drop down lists'!$D$15,'4-Material Type'!C38*(1+'12-Treatment LOCKED'!$C$5)^'drop down lists'!$E$15,IF($C$7='drop down lists'!$D$16,'4-Material Type'!C38*(1+'12-Treatment LOCKED'!$C$5)^'drop down lists'!$E$16,IF($C$7='drop down lists'!$D$17,'4-Material Type'!C38*(1+'12-Treatment LOCKED'!$C$5)^'drop down lists'!$E$17,IF($C$7='drop down lists'!$D$18,'4-Material Type'!C38*(1+'12-Treatment LOCKED'!$C$5)^'drop down lists'!$E$18,IF($C$7='drop down lists'!$D$19,'4-Material Type'!C38*(1+'12-Treatment LOCKED'!$C$5)^'drop down lists'!$E$19,IF($C$7='drop down lists'!$D$20,'4-Material Type'!C38*(1+'12-Treatment LOCKED'!$C$5)^'drop down lists'!$E$20,IF($C$7='drop down lists'!$D$21,'4-Material Type'!C38*(1+'12-Treatment LOCKED'!$C$5)^'drop down lists'!$E$21,IF($C$7='drop down lists'!$D$22,'4-Material Type'!C38*(1+'12-Treatment LOCKED'!$C$5)^'drop down lists'!$E$22,IF($C$7='drop down lists'!$D$23,'4-Material Type'!C38*(1+'12-Treatment LOCKED'!$C$5)^'drop down lists'!$E$23,IF($C$7='drop down lists'!$D$24,'4-Material Type'!C38*(1+'12-Treatment LOCKED'!$C$5)^'drop down lists'!$E$24,IF($C$7='drop down lists'!$D$25,'4-Material Type'!C38*(1+'12-Treatment LOCKED'!$C$5)^'drop down lists'!$E$25,IF($C$7='drop down lists'!$D$26,'4-Material Type'!C38*(1+'12-Treatment LOCKED'!$C$5)^'drop down lists'!$E$26,0))))))))))))))))))))))))</f>
        <v>0</v>
      </c>
      <c r="D39" s="153"/>
      <c r="E39" s="154"/>
      <c r="F39" s="155"/>
      <c r="G39" s="154"/>
      <c r="H39" s="155"/>
      <c r="I39" s="154"/>
      <c r="J39" s="155"/>
      <c r="K39" s="154" t="s">
        <v>29</v>
      </c>
      <c r="L39" s="155"/>
      <c r="M39" s="154"/>
    </row>
    <row r="40" spans="2:13" x14ac:dyDescent="0.25">
      <c r="B40" s="60" t="s">
        <v>65</v>
      </c>
      <c r="C40" s="131">
        <f>IF($C$7='drop down lists'!$D$3,'4-Material Type'!C39*(1+'12-Treatment LOCKED'!$C$5)^'drop down lists'!$E$3,IF($C$7='drop down lists'!$D$4,'4-Material Type'!C39*(1+'12-Treatment LOCKED'!$C$5)^'drop down lists'!$E$4,IF($C$7='drop down lists'!$D$5,'4-Material Type'!C39*(1+'12-Treatment LOCKED'!$C$5)^'drop down lists'!$E$5,IF($C$7='drop down lists'!$D$6,'4-Material Type'!C39*(1+'12-Treatment LOCKED'!$C$5)^'drop down lists'!$E$6,IF($C$7='drop down lists'!$D$7,'4-Material Type'!C39*(1+'12-Treatment LOCKED'!$C$5)^'drop down lists'!$E$7,IF($C$7='drop down lists'!$D$8,'4-Material Type'!C39*(1+'12-Treatment LOCKED'!$C$5)^'drop down lists'!$E$8,IF($C$7='drop down lists'!$D$9,'4-Material Type'!C39*(1+'12-Treatment LOCKED'!$C$5)^'drop down lists'!$E$9,IF($C$7='drop down lists'!$D$10,'4-Material Type'!C39*(1+'12-Treatment LOCKED'!$C$5)^'drop down lists'!$E$10,IF($C$7='drop down lists'!$D$11,'4-Material Type'!C39*(1+'12-Treatment LOCKED'!$C$5)^'drop down lists'!$E$11,IF($C$7='drop down lists'!$D$12,'4-Material Type'!C39*(1+'12-Treatment LOCKED'!$C$5)^'drop down lists'!$E$12,IF($C$7='drop down lists'!$D$13,'4-Material Type'!C39*(1+'12-Treatment LOCKED'!$C$5)^'drop down lists'!$E$13,IF($C$7='drop down lists'!$D$14,'4-Material Type'!C39*(1+'12-Treatment LOCKED'!$C$5)^'drop down lists'!$E$14,IF($C$7='drop down lists'!$D$15,'4-Material Type'!C39*(1+'12-Treatment LOCKED'!$C$5)^'drop down lists'!$E$15,IF($C$7='drop down lists'!$D$16,'4-Material Type'!C39*(1+'12-Treatment LOCKED'!$C$5)^'drop down lists'!$E$16,IF($C$7='drop down lists'!$D$17,'4-Material Type'!C39*(1+'12-Treatment LOCKED'!$C$5)^'drop down lists'!$E$17,IF($C$7='drop down lists'!$D$18,'4-Material Type'!C39*(1+'12-Treatment LOCKED'!$C$5)^'drop down lists'!$E$18,IF($C$7='drop down lists'!$D$19,'4-Material Type'!C39*(1+'12-Treatment LOCKED'!$C$5)^'drop down lists'!$E$19,IF($C$7='drop down lists'!$D$20,'4-Material Type'!C39*(1+'12-Treatment LOCKED'!$C$5)^'drop down lists'!$E$20,IF($C$7='drop down lists'!$D$21,'4-Material Type'!C39*(1+'12-Treatment LOCKED'!$C$5)^'drop down lists'!$E$21,IF($C$7='drop down lists'!$D$22,'4-Material Type'!C39*(1+'12-Treatment LOCKED'!$C$5)^'drop down lists'!$E$22,IF($C$7='drop down lists'!$D$23,'4-Material Type'!C39*(1+'12-Treatment LOCKED'!$C$5)^'drop down lists'!$E$23,IF($C$7='drop down lists'!$D$24,'4-Material Type'!C39*(1+'12-Treatment LOCKED'!$C$5)^'drop down lists'!$E$24,IF($C$7='drop down lists'!$D$25,'4-Material Type'!C39*(1+'12-Treatment LOCKED'!$C$5)^'drop down lists'!$E$25,IF($C$7='drop down lists'!$D$26,'4-Material Type'!C39*(1+'12-Treatment LOCKED'!$C$5)^'drop down lists'!$E$26,0))))))))))))))))))))))))</f>
        <v>0</v>
      </c>
      <c r="D40" s="153"/>
      <c r="E40" s="154"/>
      <c r="F40" s="155"/>
      <c r="G40" s="154"/>
      <c r="H40" s="155"/>
      <c r="I40" s="154"/>
      <c r="J40" s="155"/>
      <c r="K40" s="154" t="s">
        <v>29</v>
      </c>
      <c r="L40" s="155"/>
      <c r="M40" s="154"/>
    </row>
    <row r="41" spans="2:13" x14ac:dyDescent="0.25">
      <c r="B41" s="60" t="s">
        <v>66</v>
      </c>
      <c r="C41" s="131">
        <f>IF($C$7='drop down lists'!$D$3,'4-Material Type'!C40*(1+'12-Treatment LOCKED'!$C$5)^'drop down lists'!$E$3,IF($C$7='drop down lists'!$D$4,'4-Material Type'!C40*(1+'12-Treatment LOCKED'!$C$5)^'drop down lists'!$E$4,IF($C$7='drop down lists'!$D$5,'4-Material Type'!C40*(1+'12-Treatment LOCKED'!$C$5)^'drop down lists'!$E$5,IF($C$7='drop down lists'!$D$6,'4-Material Type'!C40*(1+'12-Treatment LOCKED'!$C$5)^'drop down lists'!$E$6,IF($C$7='drop down lists'!$D$7,'4-Material Type'!C40*(1+'12-Treatment LOCKED'!$C$5)^'drop down lists'!$E$7,IF($C$7='drop down lists'!$D$8,'4-Material Type'!C40*(1+'12-Treatment LOCKED'!$C$5)^'drop down lists'!$E$8,IF($C$7='drop down lists'!$D$9,'4-Material Type'!C40*(1+'12-Treatment LOCKED'!$C$5)^'drop down lists'!$E$9,IF($C$7='drop down lists'!$D$10,'4-Material Type'!C40*(1+'12-Treatment LOCKED'!$C$5)^'drop down lists'!$E$10,IF($C$7='drop down lists'!$D$11,'4-Material Type'!C40*(1+'12-Treatment LOCKED'!$C$5)^'drop down lists'!$E$11,IF($C$7='drop down lists'!$D$12,'4-Material Type'!C40*(1+'12-Treatment LOCKED'!$C$5)^'drop down lists'!$E$12,IF($C$7='drop down lists'!$D$13,'4-Material Type'!C40*(1+'12-Treatment LOCKED'!$C$5)^'drop down lists'!$E$13,IF($C$7='drop down lists'!$D$14,'4-Material Type'!C40*(1+'12-Treatment LOCKED'!$C$5)^'drop down lists'!$E$14,IF($C$7='drop down lists'!$D$15,'4-Material Type'!C40*(1+'12-Treatment LOCKED'!$C$5)^'drop down lists'!$E$15,IF($C$7='drop down lists'!$D$16,'4-Material Type'!C40*(1+'12-Treatment LOCKED'!$C$5)^'drop down lists'!$E$16,IF($C$7='drop down lists'!$D$17,'4-Material Type'!C40*(1+'12-Treatment LOCKED'!$C$5)^'drop down lists'!$E$17,IF($C$7='drop down lists'!$D$18,'4-Material Type'!C40*(1+'12-Treatment LOCKED'!$C$5)^'drop down lists'!$E$18,IF($C$7='drop down lists'!$D$19,'4-Material Type'!C40*(1+'12-Treatment LOCKED'!$C$5)^'drop down lists'!$E$19,IF($C$7='drop down lists'!$D$20,'4-Material Type'!C40*(1+'12-Treatment LOCKED'!$C$5)^'drop down lists'!$E$20,IF($C$7='drop down lists'!$D$21,'4-Material Type'!C40*(1+'12-Treatment LOCKED'!$C$5)^'drop down lists'!$E$21,IF($C$7='drop down lists'!$D$22,'4-Material Type'!C40*(1+'12-Treatment LOCKED'!$C$5)^'drop down lists'!$E$22,IF($C$7='drop down lists'!$D$23,'4-Material Type'!C40*(1+'12-Treatment LOCKED'!$C$5)^'drop down lists'!$E$23,IF($C$7='drop down lists'!$D$24,'4-Material Type'!C40*(1+'12-Treatment LOCKED'!$C$5)^'drop down lists'!$E$24,IF($C$7='drop down lists'!$D$25,'4-Material Type'!C40*(1+'12-Treatment LOCKED'!$C$5)^'drop down lists'!$E$25,IF($C$7='drop down lists'!$D$26,'4-Material Type'!C40*(1+'12-Treatment LOCKED'!$C$5)^'drop down lists'!$E$26,0))))))))))))))))))))))))</f>
        <v>0</v>
      </c>
      <c r="D41" s="153"/>
      <c r="E41" s="154"/>
      <c r="F41" s="155"/>
      <c r="G41" s="154"/>
      <c r="H41" s="155" t="s">
        <v>29</v>
      </c>
      <c r="I41" s="154"/>
      <c r="J41" s="155" t="s">
        <v>29</v>
      </c>
      <c r="K41" s="154"/>
      <c r="L41" s="155"/>
      <c r="M41" s="154"/>
    </row>
    <row r="42" spans="2:13" x14ac:dyDescent="0.25">
      <c r="B42" s="60" t="s">
        <v>67</v>
      </c>
      <c r="C42" s="131">
        <f>IF($C$7='drop down lists'!$D$3,'4-Material Type'!C41*(1+'12-Treatment LOCKED'!$C$5)^'drop down lists'!$E$3,IF($C$7='drop down lists'!$D$4,'4-Material Type'!C41*(1+'12-Treatment LOCKED'!$C$5)^'drop down lists'!$E$4,IF($C$7='drop down lists'!$D$5,'4-Material Type'!C41*(1+'12-Treatment LOCKED'!$C$5)^'drop down lists'!$E$5,IF($C$7='drop down lists'!$D$6,'4-Material Type'!C41*(1+'12-Treatment LOCKED'!$C$5)^'drop down lists'!$E$6,IF($C$7='drop down lists'!$D$7,'4-Material Type'!C41*(1+'12-Treatment LOCKED'!$C$5)^'drop down lists'!$E$7,IF($C$7='drop down lists'!$D$8,'4-Material Type'!C41*(1+'12-Treatment LOCKED'!$C$5)^'drop down lists'!$E$8,IF($C$7='drop down lists'!$D$9,'4-Material Type'!C41*(1+'12-Treatment LOCKED'!$C$5)^'drop down lists'!$E$9,IF($C$7='drop down lists'!$D$10,'4-Material Type'!C41*(1+'12-Treatment LOCKED'!$C$5)^'drop down lists'!$E$10,IF($C$7='drop down lists'!$D$11,'4-Material Type'!C41*(1+'12-Treatment LOCKED'!$C$5)^'drop down lists'!$E$11,IF($C$7='drop down lists'!$D$12,'4-Material Type'!C41*(1+'12-Treatment LOCKED'!$C$5)^'drop down lists'!$E$12,IF($C$7='drop down lists'!$D$13,'4-Material Type'!C41*(1+'12-Treatment LOCKED'!$C$5)^'drop down lists'!$E$13,IF($C$7='drop down lists'!$D$14,'4-Material Type'!C41*(1+'12-Treatment LOCKED'!$C$5)^'drop down lists'!$E$14,IF($C$7='drop down lists'!$D$15,'4-Material Type'!C41*(1+'12-Treatment LOCKED'!$C$5)^'drop down lists'!$E$15,IF($C$7='drop down lists'!$D$16,'4-Material Type'!C41*(1+'12-Treatment LOCKED'!$C$5)^'drop down lists'!$E$16,IF($C$7='drop down lists'!$D$17,'4-Material Type'!C41*(1+'12-Treatment LOCKED'!$C$5)^'drop down lists'!$E$17,IF($C$7='drop down lists'!$D$18,'4-Material Type'!C41*(1+'12-Treatment LOCKED'!$C$5)^'drop down lists'!$E$18,IF($C$7='drop down lists'!$D$19,'4-Material Type'!C41*(1+'12-Treatment LOCKED'!$C$5)^'drop down lists'!$E$19,IF($C$7='drop down lists'!$D$20,'4-Material Type'!C41*(1+'12-Treatment LOCKED'!$C$5)^'drop down lists'!$E$20,IF($C$7='drop down lists'!$D$21,'4-Material Type'!C41*(1+'12-Treatment LOCKED'!$C$5)^'drop down lists'!$E$21,IF($C$7='drop down lists'!$D$22,'4-Material Type'!C41*(1+'12-Treatment LOCKED'!$C$5)^'drop down lists'!$E$22,IF($C$7='drop down lists'!$D$23,'4-Material Type'!C41*(1+'12-Treatment LOCKED'!$C$5)^'drop down lists'!$E$23,IF($C$7='drop down lists'!$D$24,'4-Material Type'!C41*(1+'12-Treatment LOCKED'!$C$5)^'drop down lists'!$E$24,IF($C$7='drop down lists'!$D$25,'4-Material Type'!C41*(1+'12-Treatment LOCKED'!$C$5)^'drop down lists'!$E$25,IF($C$7='drop down lists'!$D$26,'4-Material Type'!C41*(1+'12-Treatment LOCKED'!$C$5)^'drop down lists'!$E$26,0))))))))))))))))))))))))</f>
        <v>0</v>
      </c>
      <c r="D42" s="153"/>
      <c r="E42" s="154"/>
      <c r="F42" s="155"/>
      <c r="G42" s="154"/>
      <c r="H42" s="155"/>
      <c r="I42" s="154"/>
      <c r="J42" s="155"/>
      <c r="K42" s="154" t="s">
        <v>29</v>
      </c>
      <c r="L42" s="155"/>
      <c r="M42" s="154"/>
    </row>
    <row r="43" spans="2:13" x14ac:dyDescent="0.25">
      <c r="B43" s="60" t="s">
        <v>68</v>
      </c>
      <c r="C43" s="131">
        <f>IF($C$7='drop down lists'!$D$3,'4-Material Type'!C42*(1+'12-Treatment LOCKED'!$C$5)^'drop down lists'!$E$3,IF($C$7='drop down lists'!$D$4,'4-Material Type'!C42*(1+'12-Treatment LOCKED'!$C$5)^'drop down lists'!$E$4,IF($C$7='drop down lists'!$D$5,'4-Material Type'!C42*(1+'12-Treatment LOCKED'!$C$5)^'drop down lists'!$E$5,IF($C$7='drop down lists'!$D$6,'4-Material Type'!C42*(1+'12-Treatment LOCKED'!$C$5)^'drop down lists'!$E$6,IF($C$7='drop down lists'!$D$7,'4-Material Type'!C42*(1+'12-Treatment LOCKED'!$C$5)^'drop down lists'!$E$7,IF($C$7='drop down lists'!$D$8,'4-Material Type'!C42*(1+'12-Treatment LOCKED'!$C$5)^'drop down lists'!$E$8,IF($C$7='drop down lists'!$D$9,'4-Material Type'!C42*(1+'12-Treatment LOCKED'!$C$5)^'drop down lists'!$E$9,IF($C$7='drop down lists'!$D$10,'4-Material Type'!C42*(1+'12-Treatment LOCKED'!$C$5)^'drop down lists'!$E$10,IF($C$7='drop down lists'!$D$11,'4-Material Type'!C42*(1+'12-Treatment LOCKED'!$C$5)^'drop down lists'!$E$11,IF($C$7='drop down lists'!$D$12,'4-Material Type'!C42*(1+'12-Treatment LOCKED'!$C$5)^'drop down lists'!$E$12,IF($C$7='drop down lists'!$D$13,'4-Material Type'!C42*(1+'12-Treatment LOCKED'!$C$5)^'drop down lists'!$E$13,IF($C$7='drop down lists'!$D$14,'4-Material Type'!C42*(1+'12-Treatment LOCKED'!$C$5)^'drop down lists'!$E$14,IF($C$7='drop down lists'!$D$15,'4-Material Type'!C42*(1+'12-Treatment LOCKED'!$C$5)^'drop down lists'!$E$15,IF($C$7='drop down lists'!$D$16,'4-Material Type'!C42*(1+'12-Treatment LOCKED'!$C$5)^'drop down lists'!$E$16,IF($C$7='drop down lists'!$D$17,'4-Material Type'!C42*(1+'12-Treatment LOCKED'!$C$5)^'drop down lists'!$E$17,IF($C$7='drop down lists'!$D$18,'4-Material Type'!C42*(1+'12-Treatment LOCKED'!$C$5)^'drop down lists'!$E$18,IF($C$7='drop down lists'!$D$19,'4-Material Type'!C42*(1+'12-Treatment LOCKED'!$C$5)^'drop down lists'!$E$19,IF($C$7='drop down lists'!$D$20,'4-Material Type'!C42*(1+'12-Treatment LOCKED'!$C$5)^'drop down lists'!$E$20,IF($C$7='drop down lists'!$D$21,'4-Material Type'!C42*(1+'12-Treatment LOCKED'!$C$5)^'drop down lists'!$E$21,IF($C$7='drop down lists'!$D$22,'4-Material Type'!C42*(1+'12-Treatment LOCKED'!$C$5)^'drop down lists'!$E$22,IF($C$7='drop down lists'!$D$23,'4-Material Type'!C42*(1+'12-Treatment LOCKED'!$C$5)^'drop down lists'!$E$23,IF($C$7='drop down lists'!$D$24,'4-Material Type'!C42*(1+'12-Treatment LOCKED'!$C$5)^'drop down lists'!$E$24,IF($C$7='drop down lists'!$D$25,'4-Material Type'!C42*(1+'12-Treatment LOCKED'!$C$5)^'drop down lists'!$E$25,IF($C$7='drop down lists'!$D$26,'4-Material Type'!C42*(1+'12-Treatment LOCKED'!$C$5)^'drop down lists'!$E$26,0))))))))))))))))))))))))</f>
        <v>0</v>
      </c>
      <c r="D43" s="153"/>
      <c r="E43" s="154"/>
      <c r="F43" s="155"/>
      <c r="G43" s="154"/>
      <c r="H43" s="155"/>
      <c r="I43" s="154"/>
      <c r="J43" s="155"/>
      <c r="K43" s="154" t="s">
        <v>29</v>
      </c>
      <c r="L43" s="155"/>
      <c r="M43" s="154"/>
    </row>
    <row r="44" spans="2:13" x14ac:dyDescent="0.25">
      <c r="B44" s="60" t="s">
        <v>69</v>
      </c>
      <c r="C44" s="131">
        <f>IF($C$7='drop down lists'!$D$3,'4-Material Type'!C43*(1+'12-Treatment LOCKED'!$C$5)^'drop down lists'!$E$3,IF($C$7='drop down lists'!$D$4,'4-Material Type'!C43*(1+'12-Treatment LOCKED'!$C$5)^'drop down lists'!$E$4,IF($C$7='drop down lists'!$D$5,'4-Material Type'!C43*(1+'12-Treatment LOCKED'!$C$5)^'drop down lists'!$E$5,IF($C$7='drop down lists'!$D$6,'4-Material Type'!C43*(1+'12-Treatment LOCKED'!$C$5)^'drop down lists'!$E$6,IF($C$7='drop down lists'!$D$7,'4-Material Type'!C43*(1+'12-Treatment LOCKED'!$C$5)^'drop down lists'!$E$7,IF($C$7='drop down lists'!$D$8,'4-Material Type'!C43*(1+'12-Treatment LOCKED'!$C$5)^'drop down lists'!$E$8,IF($C$7='drop down lists'!$D$9,'4-Material Type'!C43*(1+'12-Treatment LOCKED'!$C$5)^'drop down lists'!$E$9,IF($C$7='drop down lists'!$D$10,'4-Material Type'!C43*(1+'12-Treatment LOCKED'!$C$5)^'drop down lists'!$E$10,IF($C$7='drop down lists'!$D$11,'4-Material Type'!C43*(1+'12-Treatment LOCKED'!$C$5)^'drop down lists'!$E$11,IF($C$7='drop down lists'!$D$12,'4-Material Type'!C43*(1+'12-Treatment LOCKED'!$C$5)^'drop down lists'!$E$12,IF($C$7='drop down lists'!$D$13,'4-Material Type'!C43*(1+'12-Treatment LOCKED'!$C$5)^'drop down lists'!$E$13,IF($C$7='drop down lists'!$D$14,'4-Material Type'!C43*(1+'12-Treatment LOCKED'!$C$5)^'drop down lists'!$E$14,IF($C$7='drop down lists'!$D$15,'4-Material Type'!C43*(1+'12-Treatment LOCKED'!$C$5)^'drop down lists'!$E$15,IF($C$7='drop down lists'!$D$16,'4-Material Type'!C43*(1+'12-Treatment LOCKED'!$C$5)^'drop down lists'!$E$16,IF($C$7='drop down lists'!$D$17,'4-Material Type'!C43*(1+'12-Treatment LOCKED'!$C$5)^'drop down lists'!$E$17,IF($C$7='drop down lists'!$D$18,'4-Material Type'!C43*(1+'12-Treatment LOCKED'!$C$5)^'drop down lists'!$E$18,IF($C$7='drop down lists'!$D$19,'4-Material Type'!C43*(1+'12-Treatment LOCKED'!$C$5)^'drop down lists'!$E$19,IF($C$7='drop down lists'!$D$20,'4-Material Type'!C43*(1+'12-Treatment LOCKED'!$C$5)^'drop down lists'!$E$20,IF($C$7='drop down lists'!$D$21,'4-Material Type'!C43*(1+'12-Treatment LOCKED'!$C$5)^'drop down lists'!$E$21,IF($C$7='drop down lists'!$D$22,'4-Material Type'!C43*(1+'12-Treatment LOCKED'!$C$5)^'drop down lists'!$E$22,IF($C$7='drop down lists'!$D$23,'4-Material Type'!C43*(1+'12-Treatment LOCKED'!$C$5)^'drop down lists'!$E$23,IF($C$7='drop down lists'!$D$24,'4-Material Type'!C43*(1+'12-Treatment LOCKED'!$C$5)^'drop down lists'!$E$24,IF($C$7='drop down lists'!$D$25,'4-Material Type'!C43*(1+'12-Treatment LOCKED'!$C$5)^'drop down lists'!$E$25,IF($C$7='drop down lists'!$D$26,'4-Material Type'!C43*(1+'12-Treatment LOCKED'!$C$5)^'drop down lists'!$E$26,0))))))))))))))))))))))))</f>
        <v>0</v>
      </c>
      <c r="D44" s="153"/>
      <c r="E44" s="154"/>
      <c r="F44" s="155"/>
      <c r="G44" s="154"/>
      <c r="H44" s="155"/>
      <c r="I44" s="154"/>
      <c r="J44" s="155"/>
      <c r="K44" s="154" t="s">
        <v>29</v>
      </c>
      <c r="L44" s="155"/>
      <c r="M44" s="154"/>
    </row>
    <row r="45" spans="2:13" x14ac:dyDescent="0.25">
      <c r="B45" s="60" t="s">
        <v>70</v>
      </c>
      <c r="C45" s="131">
        <f>IF($C$7='drop down lists'!$D$3,'4-Material Type'!C44*(1+'12-Treatment LOCKED'!$C$5)^'drop down lists'!$E$3,IF($C$7='drop down lists'!$D$4,'4-Material Type'!C44*(1+'12-Treatment LOCKED'!$C$5)^'drop down lists'!$E$4,IF($C$7='drop down lists'!$D$5,'4-Material Type'!C44*(1+'12-Treatment LOCKED'!$C$5)^'drop down lists'!$E$5,IF($C$7='drop down lists'!$D$6,'4-Material Type'!C44*(1+'12-Treatment LOCKED'!$C$5)^'drop down lists'!$E$6,IF($C$7='drop down lists'!$D$7,'4-Material Type'!C44*(1+'12-Treatment LOCKED'!$C$5)^'drop down lists'!$E$7,IF($C$7='drop down lists'!$D$8,'4-Material Type'!C44*(1+'12-Treatment LOCKED'!$C$5)^'drop down lists'!$E$8,IF($C$7='drop down lists'!$D$9,'4-Material Type'!C44*(1+'12-Treatment LOCKED'!$C$5)^'drop down lists'!$E$9,IF($C$7='drop down lists'!$D$10,'4-Material Type'!C44*(1+'12-Treatment LOCKED'!$C$5)^'drop down lists'!$E$10,IF($C$7='drop down lists'!$D$11,'4-Material Type'!C44*(1+'12-Treatment LOCKED'!$C$5)^'drop down lists'!$E$11,IF($C$7='drop down lists'!$D$12,'4-Material Type'!C44*(1+'12-Treatment LOCKED'!$C$5)^'drop down lists'!$E$12,IF($C$7='drop down lists'!$D$13,'4-Material Type'!C44*(1+'12-Treatment LOCKED'!$C$5)^'drop down lists'!$E$13,IF($C$7='drop down lists'!$D$14,'4-Material Type'!C44*(1+'12-Treatment LOCKED'!$C$5)^'drop down lists'!$E$14,IF($C$7='drop down lists'!$D$15,'4-Material Type'!C44*(1+'12-Treatment LOCKED'!$C$5)^'drop down lists'!$E$15,IF($C$7='drop down lists'!$D$16,'4-Material Type'!C44*(1+'12-Treatment LOCKED'!$C$5)^'drop down lists'!$E$16,IF($C$7='drop down lists'!$D$17,'4-Material Type'!C44*(1+'12-Treatment LOCKED'!$C$5)^'drop down lists'!$E$17,IF($C$7='drop down lists'!$D$18,'4-Material Type'!C44*(1+'12-Treatment LOCKED'!$C$5)^'drop down lists'!$E$18,IF($C$7='drop down lists'!$D$19,'4-Material Type'!C44*(1+'12-Treatment LOCKED'!$C$5)^'drop down lists'!$E$19,IF($C$7='drop down lists'!$D$20,'4-Material Type'!C44*(1+'12-Treatment LOCKED'!$C$5)^'drop down lists'!$E$20,IF($C$7='drop down lists'!$D$21,'4-Material Type'!C44*(1+'12-Treatment LOCKED'!$C$5)^'drop down lists'!$E$21,IF($C$7='drop down lists'!$D$22,'4-Material Type'!C44*(1+'12-Treatment LOCKED'!$C$5)^'drop down lists'!$E$22,IF($C$7='drop down lists'!$D$23,'4-Material Type'!C44*(1+'12-Treatment LOCKED'!$C$5)^'drop down lists'!$E$23,IF($C$7='drop down lists'!$D$24,'4-Material Type'!C44*(1+'12-Treatment LOCKED'!$C$5)^'drop down lists'!$E$24,IF($C$7='drop down lists'!$D$25,'4-Material Type'!C44*(1+'12-Treatment LOCKED'!$C$5)^'drop down lists'!$E$25,IF($C$7='drop down lists'!$D$26,'4-Material Type'!C44*(1+'12-Treatment LOCKED'!$C$5)^'drop down lists'!$E$26,0))))))))))))))))))))))))</f>
        <v>0</v>
      </c>
      <c r="D45" s="153"/>
      <c r="E45" s="154"/>
      <c r="F45" s="155"/>
      <c r="G45" s="154"/>
      <c r="H45" s="155"/>
      <c r="I45" s="154"/>
      <c r="J45" s="155"/>
      <c r="K45" s="154" t="s">
        <v>29</v>
      </c>
      <c r="L45" s="155"/>
      <c r="M45" s="154"/>
    </row>
    <row r="46" spans="2:13" x14ac:dyDescent="0.25">
      <c r="B46" s="60" t="s">
        <v>71</v>
      </c>
      <c r="C46" s="131">
        <f>IF($C$7='drop down lists'!$D$3,'4-Material Type'!C45*(1+'12-Treatment LOCKED'!$C$5)^'drop down lists'!$E$3,IF($C$7='drop down lists'!$D$4,'4-Material Type'!C45*(1+'12-Treatment LOCKED'!$C$5)^'drop down lists'!$E$4,IF($C$7='drop down lists'!$D$5,'4-Material Type'!C45*(1+'12-Treatment LOCKED'!$C$5)^'drop down lists'!$E$5,IF($C$7='drop down lists'!$D$6,'4-Material Type'!C45*(1+'12-Treatment LOCKED'!$C$5)^'drop down lists'!$E$6,IF($C$7='drop down lists'!$D$7,'4-Material Type'!C45*(1+'12-Treatment LOCKED'!$C$5)^'drop down lists'!$E$7,IF($C$7='drop down lists'!$D$8,'4-Material Type'!C45*(1+'12-Treatment LOCKED'!$C$5)^'drop down lists'!$E$8,IF($C$7='drop down lists'!$D$9,'4-Material Type'!C45*(1+'12-Treatment LOCKED'!$C$5)^'drop down lists'!$E$9,IF($C$7='drop down lists'!$D$10,'4-Material Type'!C45*(1+'12-Treatment LOCKED'!$C$5)^'drop down lists'!$E$10,IF($C$7='drop down lists'!$D$11,'4-Material Type'!C45*(1+'12-Treatment LOCKED'!$C$5)^'drop down lists'!$E$11,IF($C$7='drop down lists'!$D$12,'4-Material Type'!C45*(1+'12-Treatment LOCKED'!$C$5)^'drop down lists'!$E$12,IF($C$7='drop down lists'!$D$13,'4-Material Type'!C45*(1+'12-Treatment LOCKED'!$C$5)^'drop down lists'!$E$13,IF($C$7='drop down lists'!$D$14,'4-Material Type'!C45*(1+'12-Treatment LOCKED'!$C$5)^'drop down lists'!$E$14,IF($C$7='drop down lists'!$D$15,'4-Material Type'!C45*(1+'12-Treatment LOCKED'!$C$5)^'drop down lists'!$E$15,IF($C$7='drop down lists'!$D$16,'4-Material Type'!C45*(1+'12-Treatment LOCKED'!$C$5)^'drop down lists'!$E$16,IF($C$7='drop down lists'!$D$17,'4-Material Type'!C45*(1+'12-Treatment LOCKED'!$C$5)^'drop down lists'!$E$17,IF($C$7='drop down lists'!$D$18,'4-Material Type'!C45*(1+'12-Treatment LOCKED'!$C$5)^'drop down lists'!$E$18,IF($C$7='drop down lists'!$D$19,'4-Material Type'!C45*(1+'12-Treatment LOCKED'!$C$5)^'drop down lists'!$E$19,IF($C$7='drop down lists'!$D$20,'4-Material Type'!C45*(1+'12-Treatment LOCKED'!$C$5)^'drop down lists'!$E$20,IF($C$7='drop down lists'!$D$21,'4-Material Type'!C45*(1+'12-Treatment LOCKED'!$C$5)^'drop down lists'!$E$21,IF($C$7='drop down lists'!$D$22,'4-Material Type'!C45*(1+'12-Treatment LOCKED'!$C$5)^'drop down lists'!$E$22,IF($C$7='drop down lists'!$D$23,'4-Material Type'!C45*(1+'12-Treatment LOCKED'!$C$5)^'drop down lists'!$E$23,IF($C$7='drop down lists'!$D$24,'4-Material Type'!C45*(1+'12-Treatment LOCKED'!$C$5)^'drop down lists'!$E$24,IF($C$7='drop down lists'!$D$25,'4-Material Type'!C45*(1+'12-Treatment LOCKED'!$C$5)^'drop down lists'!$E$25,IF($C$7='drop down lists'!$D$26,'4-Material Type'!C45*(1+'12-Treatment LOCKED'!$C$5)^'drop down lists'!$E$26,0))))))))))))))))))))))))</f>
        <v>0</v>
      </c>
      <c r="D46" s="153"/>
      <c r="E46" s="154"/>
      <c r="F46" s="155"/>
      <c r="G46" s="154"/>
      <c r="H46" s="155"/>
      <c r="I46" s="154"/>
      <c r="J46" s="155"/>
      <c r="K46" s="154" t="s">
        <v>29</v>
      </c>
      <c r="L46" s="155"/>
      <c r="M46" s="154"/>
    </row>
    <row r="47" spans="2:13" x14ac:dyDescent="0.25">
      <c r="B47" s="60" t="s">
        <v>72</v>
      </c>
      <c r="C47" s="131">
        <f>IF($C$7='drop down lists'!$D$3,'4-Material Type'!C46*(1+'12-Treatment LOCKED'!$C$5)^'drop down lists'!$E$3,IF($C$7='drop down lists'!$D$4,'4-Material Type'!C46*(1+'12-Treatment LOCKED'!$C$5)^'drop down lists'!$E$4,IF($C$7='drop down lists'!$D$5,'4-Material Type'!C46*(1+'12-Treatment LOCKED'!$C$5)^'drop down lists'!$E$5,IF($C$7='drop down lists'!$D$6,'4-Material Type'!C46*(1+'12-Treatment LOCKED'!$C$5)^'drop down lists'!$E$6,IF($C$7='drop down lists'!$D$7,'4-Material Type'!C46*(1+'12-Treatment LOCKED'!$C$5)^'drop down lists'!$E$7,IF($C$7='drop down lists'!$D$8,'4-Material Type'!C46*(1+'12-Treatment LOCKED'!$C$5)^'drop down lists'!$E$8,IF($C$7='drop down lists'!$D$9,'4-Material Type'!C46*(1+'12-Treatment LOCKED'!$C$5)^'drop down lists'!$E$9,IF($C$7='drop down lists'!$D$10,'4-Material Type'!C46*(1+'12-Treatment LOCKED'!$C$5)^'drop down lists'!$E$10,IF($C$7='drop down lists'!$D$11,'4-Material Type'!C46*(1+'12-Treatment LOCKED'!$C$5)^'drop down lists'!$E$11,IF($C$7='drop down lists'!$D$12,'4-Material Type'!C46*(1+'12-Treatment LOCKED'!$C$5)^'drop down lists'!$E$12,IF($C$7='drop down lists'!$D$13,'4-Material Type'!C46*(1+'12-Treatment LOCKED'!$C$5)^'drop down lists'!$E$13,IF($C$7='drop down lists'!$D$14,'4-Material Type'!C46*(1+'12-Treatment LOCKED'!$C$5)^'drop down lists'!$E$14,IF($C$7='drop down lists'!$D$15,'4-Material Type'!C46*(1+'12-Treatment LOCKED'!$C$5)^'drop down lists'!$E$15,IF($C$7='drop down lists'!$D$16,'4-Material Type'!C46*(1+'12-Treatment LOCKED'!$C$5)^'drop down lists'!$E$16,IF($C$7='drop down lists'!$D$17,'4-Material Type'!C46*(1+'12-Treatment LOCKED'!$C$5)^'drop down lists'!$E$17,IF($C$7='drop down lists'!$D$18,'4-Material Type'!C46*(1+'12-Treatment LOCKED'!$C$5)^'drop down lists'!$E$18,IF($C$7='drop down lists'!$D$19,'4-Material Type'!C46*(1+'12-Treatment LOCKED'!$C$5)^'drop down lists'!$E$19,IF($C$7='drop down lists'!$D$20,'4-Material Type'!C46*(1+'12-Treatment LOCKED'!$C$5)^'drop down lists'!$E$20,IF($C$7='drop down lists'!$D$21,'4-Material Type'!C46*(1+'12-Treatment LOCKED'!$C$5)^'drop down lists'!$E$21,IF($C$7='drop down lists'!$D$22,'4-Material Type'!C46*(1+'12-Treatment LOCKED'!$C$5)^'drop down lists'!$E$22,IF($C$7='drop down lists'!$D$23,'4-Material Type'!C46*(1+'12-Treatment LOCKED'!$C$5)^'drop down lists'!$E$23,IF($C$7='drop down lists'!$D$24,'4-Material Type'!C46*(1+'12-Treatment LOCKED'!$C$5)^'drop down lists'!$E$24,IF($C$7='drop down lists'!$D$25,'4-Material Type'!C46*(1+'12-Treatment LOCKED'!$C$5)^'drop down lists'!$E$25,IF($C$7='drop down lists'!$D$26,'4-Material Type'!C46*(1+'12-Treatment LOCKED'!$C$5)^'drop down lists'!$E$26,0))))))))))))))))))))))))</f>
        <v>0</v>
      </c>
      <c r="D47" s="153"/>
      <c r="E47" s="154"/>
      <c r="F47" s="155"/>
      <c r="G47" s="154"/>
      <c r="H47" s="155"/>
      <c r="I47" s="154"/>
      <c r="J47" s="155"/>
      <c r="K47" s="154" t="s">
        <v>29</v>
      </c>
      <c r="L47" s="155"/>
      <c r="M47" s="154"/>
    </row>
    <row r="48" spans="2:13" x14ac:dyDescent="0.25">
      <c r="B48" s="60" t="s">
        <v>73</v>
      </c>
      <c r="C48" s="131">
        <f>IF($C$7='drop down lists'!$D$3,'4-Material Type'!C47*(1+'12-Treatment LOCKED'!$C$5)^'drop down lists'!$E$3,IF($C$7='drop down lists'!$D$4,'4-Material Type'!C47*(1+'12-Treatment LOCKED'!$C$5)^'drop down lists'!$E$4,IF($C$7='drop down lists'!$D$5,'4-Material Type'!C47*(1+'12-Treatment LOCKED'!$C$5)^'drop down lists'!$E$5,IF($C$7='drop down lists'!$D$6,'4-Material Type'!C47*(1+'12-Treatment LOCKED'!$C$5)^'drop down lists'!$E$6,IF($C$7='drop down lists'!$D$7,'4-Material Type'!C47*(1+'12-Treatment LOCKED'!$C$5)^'drop down lists'!$E$7,IF($C$7='drop down lists'!$D$8,'4-Material Type'!C47*(1+'12-Treatment LOCKED'!$C$5)^'drop down lists'!$E$8,IF($C$7='drop down lists'!$D$9,'4-Material Type'!C47*(1+'12-Treatment LOCKED'!$C$5)^'drop down lists'!$E$9,IF($C$7='drop down lists'!$D$10,'4-Material Type'!C47*(1+'12-Treatment LOCKED'!$C$5)^'drop down lists'!$E$10,IF($C$7='drop down lists'!$D$11,'4-Material Type'!C47*(1+'12-Treatment LOCKED'!$C$5)^'drop down lists'!$E$11,IF($C$7='drop down lists'!$D$12,'4-Material Type'!C47*(1+'12-Treatment LOCKED'!$C$5)^'drop down lists'!$E$12,IF($C$7='drop down lists'!$D$13,'4-Material Type'!C47*(1+'12-Treatment LOCKED'!$C$5)^'drop down lists'!$E$13,IF($C$7='drop down lists'!$D$14,'4-Material Type'!C47*(1+'12-Treatment LOCKED'!$C$5)^'drop down lists'!$E$14,IF($C$7='drop down lists'!$D$15,'4-Material Type'!C47*(1+'12-Treatment LOCKED'!$C$5)^'drop down lists'!$E$15,IF($C$7='drop down lists'!$D$16,'4-Material Type'!C47*(1+'12-Treatment LOCKED'!$C$5)^'drop down lists'!$E$16,IF($C$7='drop down lists'!$D$17,'4-Material Type'!C47*(1+'12-Treatment LOCKED'!$C$5)^'drop down lists'!$E$17,IF($C$7='drop down lists'!$D$18,'4-Material Type'!C47*(1+'12-Treatment LOCKED'!$C$5)^'drop down lists'!$E$18,IF($C$7='drop down lists'!$D$19,'4-Material Type'!C47*(1+'12-Treatment LOCKED'!$C$5)^'drop down lists'!$E$19,IF($C$7='drop down lists'!$D$20,'4-Material Type'!C47*(1+'12-Treatment LOCKED'!$C$5)^'drop down lists'!$E$20,IF($C$7='drop down lists'!$D$21,'4-Material Type'!C47*(1+'12-Treatment LOCKED'!$C$5)^'drop down lists'!$E$21,IF($C$7='drop down lists'!$D$22,'4-Material Type'!C47*(1+'12-Treatment LOCKED'!$C$5)^'drop down lists'!$E$22,IF($C$7='drop down lists'!$D$23,'4-Material Type'!C47*(1+'12-Treatment LOCKED'!$C$5)^'drop down lists'!$E$23,IF($C$7='drop down lists'!$D$24,'4-Material Type'!C47*(1+'12-Treatment LOCKED'!$C$5)^'drop down lists'!$E$24,IF($C$7='drop down lists'!$D$25,'4-Material Type'!C47*(1+'12-Treatment LOCKED'!$C$5)^'drop down lists'!$E$25,IF($C$7='drop down lists'!$D$26,'4-Material Type'!C47*(1+'12-Treatment LOCKED'!$C$5)^'drop down lists'!$E$26,0))))))))))))))))))))))))</f>
        <v>0</v>
      </c>
      <c r="D48" s="153"/>
      <c r="E48" s="154"/>
      <c r="F48" s="155"/>
      <c r="G48" s="154"/>
      <c r="H48" s="155"/>
      <c r="I48" s="154"/>
      <c r="J48" s="155"/>
      <c r="K48" s="154" t="s">
        <v>29</v>
      </c>
      <c r="L48" s="155"/>
      <c r="M48" s="154"/>
    </row>
    <row r="49" spans="2:13" x14ac:dyDescent="0.25">
      <c r="B49" s="60" t="s">
        <v>74</v>
      </c>
      <c r="C49" s="131">
        <f>IF($C$7='drop down lists'!$D$3,'4-Material Type'!C48*(1+'12-Treatment LOCKED'!$C$5)^'drop down lists'!$E$3,IF($C$7='drop down lists'!$D$4,'4-Material Type'!C48*(1+'12-Treatment LOCKED'!$C$5)^'drop down lists'!$E$4,IF($C$7='drop down lists'!$D$5,'4-Material Type'!C48*(1+'12-Treatment LOCKED'!$C$5)^'drop down lists'!$E$5,IF($C$7='drop down lists'!$D$6,'4-Material Type'!C48*(1+'12-Treatment LOCKED'!$C$5)^'drop down lists'!$E$6,IF($C$7='drop down lists'!$D$7,'4-Material Type'!C48*(1+'12-Treatment LOCKED'!$C$5)^'drop down lists'!$E$7,IF($C$7='drop down lists'!$D$8,'4-Material Type'!C48*(1+'12-Treatment LOCKED'!$C$5)^'drop down lists'!$E$8,IF($C$7='drop down lists'!$D$9,'4-Material Type'!C48*(1+'12-Treatment LOCKED'!$C$5)^'drop down lists'!$E$9,IF($C$7='drop down lists'!$D$10,'4-Material Type'!C48*(1+'12-Treatment LOCKED'!$C$5)^'drop down lists'!$E$10,IF($C$7='drop down lists'!$D$11,'4-Material Type'!C48*(1+'12-Treatment LOCKED'!$C$5)^'drop down lists'!$E$11,IF($C$7='drop down lists'!$D$12,'4-Material Type'!C48*(1+'12-Treatment LOCKED'!$C$5)^'drop down lists'!$E$12,IF($C$7='drop down lists'!$D$13,'4-Material Type'!C48*(1+'12-Treatment LOCKED'!$C$5)^'drop down lists'!$E$13,IF($C$7='drop down lists'!$D$14,'4-Material Type'!C48*(1+'12-Treatment LOCKED'!$C$5)^'drop down lists'!$E$14,IF($C$7='drop down lists'!$D$15,'4-Material Type'!C48*(1+'12-Treatment LOCKED'!$C$5)^'drop down lists'!$E$15,IF($C$7='drop down lists'!$D$16,'4-Material Type'!C48*(1+'12-Treatment LOCKED'!$C$5)^'drop down lists'!$E$16,IF($C$7='drop down lists'!$D$17,'4-Material Type'!C48*(1+'12-Treatment LOCKED'!$C$5)^'drop down lists'!$E$17,IF($C$7='drop down lists'!$D$18,'4-Material Type'!C48*(1+'12-Treatment LOCKED'!$C$5)^'drop down lists'!$E$18,IF($C$7='drop down lists'!$D$19,'4-Material Type'!C48*(1+'12-Treatment LOCKED'!$C$5)^'drop down lists'!$E$19,IF($C$7='drop down lists'!$D$20,'4-Material Type'!C48*(1+'12-Treatment LOCKED'!$C$5)^'drop down lists'!$E$20,IF($C$7='drop down lists'!$D$21,'4-Material Type'!C48*(1+'12-Treatment LOCKED'!$C$5)^'drop down lists'!$E$21,IF($C$7='drop down lists'!$D$22,'4-Material Type'!C48*(1+'12-Treatment LOCKED'!$C$5)^'drop down lists'!$E$22,IF($C$7='drop down lists'!$D$23,'4-Material Type'!C48*(1+'12-Treatment LOCKED'!$C$5)^'drop down lists'!$E$23,IF($C$7='drop down lists'!$D$24,'4-Material Type'!C48*(1+'12-Treatment LOCKED'!$C$5)^'drop down lists'!$E$24,IF($C$7='drop down lists'!$D$25,'4-Material Type'!C48*(1+'12-Treatment LOCKED'!$C$5)^'drop down lists'!$E$25,IF($C$7='drop down lists'!$D$26,'4-Material Type'!C48*(1+'12-Treatment LOCKED'!$C$5)^'drop down lists'!$E$26,0))))))))))))))))))))))))</f>
        <v>0</v>
      </c>
      <c r="D49" s="153"/>
      <c r="E49" s="154"/>
      <c r="F49" s="155"/>
      <c r="G49" s="154"/>
      <c r="H49" s="155"/>
      <c r="I49" s="154"/>
      <c r="J49" s="155"/>
      <c r="K49" s="154" t="s">
        <v>29</v>
      </c>
      <c r="L49" s="155"/>
      <c r="M49" s="154"/>
    </row>
    <row r="50" spans="2:13" x14ac:dyDescent="0.25">
      <c r="B50" s="60" t="s">
        <v>75</v>
      </c>
      <c r="C50" s="131">
        <f>IF($C$7='drop down lists'!$D$3,'4-Material Type'!C49*(1+'12-Treatment LOCKED'!$C$5)^'drop down lists'!$E$3,IF($C$7='drop down lists'!$D$4,'4-Material Type'!C49*(1+'12-Treatment LOCKED'!$C$5)^'drop down lists'!$E$4,IF($C$7='drop down lists'!$D$5,'4-Material Type'!C49*(1+'12-Treatment LOCKED'!$C$5)^'drop down lists'!$E$5,IF($C$7='drop down lists'!$D$6,'4-Material Type'!C49*(1+'12-Treatment LOCKED'!$C$5)^'drop down lists'!$E$6,IF($C$7='drop down lists'!$D$7,'4-Material Type'!C49*(1+'12-Treatment LOCKED'!$C$5)^'drop down lists'!$E$7,IF($C$7='drop down lists'!$D$8,'4-Material Type'!C49*(1+'12-Treatment LOCKED'!$C$5)^'drop down lists'!$E$8,IF($C$7='drop down lists'!$D$9,'4-Material Type'!C49*(1+'12-Treatment LOCKED'!$C$5)^'drop down lists'!$E$9,IF($C$7='drop down lists'!$D$10,'4-Material Type'!C49*(1+'12-Treatment LOCKED'!$C$5)^'drop down lists'!$E$10,IF($C$7='drop down lists'!$D$11,'4-Material Type'!C49*(1+'12-Treatment LOCKED'!$C$5)^'drop down lists'!$E$11,IF($C$7='drop down lists'!$D$12,'4-Material Type'!C49*(1+'12-Treatment LOCKED'!$C$5)^'drop down lists'!$E$12,IF($C$7='drop down lists'!$D$13,'4-Material Type'!C49*(1+'12-Treatment LOCKED'!$C$5)^'drop down lists'!$E$13,IF($C$7='drop down lists'!$D$14,'4-Material Type'!C49*(1+'12-Treatment LOCKED'!$C$5)^'drop down lists'!$E$14,IF($C$7='drop down lists'!$D$15,'4-Material Type'!C49*(1+'12-Treatment LOCKED'!$C$5)^'drop down lists'!$E$15,IF($C$7='drop down lists'!$D$16,'4-Material Type'!C49*(1+'12-Treatment LOCKED'!$C$5)^'drop down lists'!$E$16,IF($C$7='drop down lists'!$D$17,'4-Material Type'!C49*(1+'12-Treatment LOCKED'!$C$5)^'drop down lists'!$E$17,IF($C$7='drop down lists'!$D$18,'4-Material Type'!C49*(1+'12-Treatment LOCKED'!$C$5)^'drop down lists'!$E$18,IF($C$7='drop down lists'!$D$19,'4-Material Type'!C49*(1+'12-Treatment LOCKED'!$C$5)^'drop down lists'!$E$19,IF($C$7='drop down lists'!$D$20,'4-Material Type'!C49*(1+'12-Treatment LOCKED'!$C$5)^'drop down lists'!$E$20,IF($C$7='drop down lists'!$D$21,'4-Material Type'!C49*(1+'12-Treatment LOCKED'!$C$5)^'drop down lists'!$E$21,IF($C$7='drop down lists'!$D$22,'4-Material Type'!C49*(1+'12-Treatment LOCKED'!$C$5)^'drop down lists'!$E$22,IF($C$7='drop down lists'!$D$23,'4-Material Type'!C49*(1+'12-Treatment LOCKED'!$C$5)^'drop down lists'!$E$23,IF($C$7='drop down lists'!$D$24,'4-Material Type'!C49*(1+'12-Treatment LOCKED'!$C$5)^'drop down lists'!$E$24,IF($C$7='drop down lists'!$D$25,'4-Material Type'!C49*(1+'12-Treatment LOCKED'!$C$5)^'drop down lists'!$E$25,IF($C$7='drop down lists'!$D$26,'4-Material Type'!C49*(1+'12-Treatment LOCKED'!$C$5)^'drop down lists'!$E$26,0))))))))))))))))))))))))</f>
        <v>0</v>
      </c>
      <c r="D50" s="153"/>
      <c r="E50" s="154"/>
      <c r="F50" s="155"/>
      <c r="G50" s="154"/>
      <c r="H50" s="155"/>
      <c r="I50" s="154"/>
      <c r="J50" s="155"/>
      <c r="K50" s="154" t="s">
        <v>29</v>
      </c>
      <c r="L50" s="155"/>
      <c r="M50" s="154"/>
    </row>
    <row r="51" spans="2:13" x14ac:dyDescent="0.25">
      <c r="B51" s="60" t="s">
        <v>76</v>
      </c>
      <c r="C51" s="131">
        <f>IF($C$7='drop down lists'!$D$3,'4-Material Type'!C50*(1+'12-Treatment LOCKED'!$C$5)^'drop down lists'!$E$3,IF($C$7='drop down lists'!$D$4,'4-Material Type'!C50*(1+'12-Treatment LOCKED'!$C$5)^'drop down lists'!$E$4,IF($C$7='drop down lists'!$D$5,'4-Material Type'!C50*(1+'12-Treatment LOCKED'!$C$5)^'drop down lists'!$E$5,IF($C$7='drop down lists'!$D$6,'4-Material Type'!C50*(1+'12-Treatment LOCKED'!$C$5)^'drop down lists'!$E$6,IF($C$7='drop down lists'!$D$7,'4-Material Type'!C50*(1+'12-Treatment LOCKED'!$C$5)^'drop down lists'!$E$7,IF($C$7='drop down lists'!$D$8,'4-Material Type'!C50*(1+'12-Treatment LOCKED'!$C$5)^'drop down lists'!$E$8,IF($C$7='drop down lists'!$D$9,'4-Material Type'!C50*(1+'12-Treatment LOCKED'!$C$5)^'drop down lists'!$E$9,IF($C$7='drop down lists'!$D$10,'4-Material Type'!C50*(1+'12-Treatment LOCKED'!$C$5)^'drop down lists'!$E$10,IF($C$7='drop down lists'!$D$11,'4-Material Type'!C50*(1+'12-Treatment LOCKED'!$C$5)^'drop down lists'!$E$11,IF($C$7='drop down lists'!$D$12,'4-Material Type'!C50*(1+'12-Treatment LOCKED'!$C$5)^'drop down lists'!$E$12,IF($C$7='drop down lists'!$D$13,'4-Material Type'!C50*(1+'12-Treatment LOCKED'!$C$5)^'drop down lists'!$E$13,IF($C$7='drop down lists'!$D$14,'4-Material Type'!C50*(1+'12-Treatment LOCKED'!$C$5)^'drop down lists'!$E$14,IF($C$7='drop down lists'!$D$15,'4-Material Type'!C50*(1+'12-Treatment LOCKED'!$C$5)^'drop down lists'!$E$15,IF($C$7='drop down lists'!$D$16,'4-Material Type'!C50*(1+'12-Treatment LOCKED'!$C$5)^'drop down lists'!$E$16,IF($C$7='drop down lists'!$D$17,'4-Material Type'!C50*(1+'12-Treatment LOCKED'!$C$5)^'drop down lists'!$E$17,IF($C$7='drop down lists'!$D$18,'4-Material Type'!C50*(1+'12-Treatment LOCKED'!$C$5)^'drop down lists'!$E$18,IF($C$7='drop down lists'!$D$19,'4-Material Type'!C50*(1+'12-Treatment LOCKED'!$C$5)^'drop down lists'!$E$19,IF($C$7='drop down lists'!$D$20,'4-Material Type'!C50*(1+'12-Treatment LOCKED'!$C$5)^'drop down lists'!$E$20,IF($C$7='drop down lists'!$D$21,'4-Material Type'!C50*(1+'12-Treatment LOCKED'!$C$5)^'drop down lists'!$E$21,IF($C$7='drop down lists'!$D$22,'4-Material Type'!C50*(1+'12-Treatment LOCKED'!$C$5)^'drop down lists'!$E$22,IF($C$7='drop down lists'!$D$23,'4-Material Type'!C50*(1+'12-Treatment LOCKED'!$C$5)^'drop down lists'!$E$23,IF($C$7='drop down lists'!$D$24,'4-Material Type'!C50*(1+'12-Treatment LOCKED'!$C$5)^'drop down lists'!$E$24,IF($C$7='drop down lists'!$D$25,'4-Material Type'!C50*(1+'12-Treatment LOCKED'!$C$5)^'drop down lists'!$E$25,IF($C$7='drop down lists'!$D$26,'4-Material Type'!C50*(1+'12-Treatment LOCKED'!$C$5)^'drop down lists'!$E$26,0))))))))))))))))))))))))</f>
        <v>0</v>
      </c>
      <c r="D51" s="153"/>
      <c r="E51" s="154"/>
      <c r="F51" s="155"/>
      <c r="G51" s="154"/>
      <c r="H51" s="155"/>
      <c r="I51" s="154"/>
      <c r="J51" s="155"/>
      <c r="K51" s="154" t="s">
        <v>29</v>
      </c>
      <c r="L51" s="155"/>
      <c r="M51" s="154"/>
    </row>
    <row r="52" spans="2:13" x14ac:dyDescent="0.25">
      <c r="B52" s="60" t="s">
        <v>77</v>
      </c>
      <c r="C52" s="131">
        <f>IF($C$7='drop down lists'!$D$3,'4-Material Type'!C51*(1+'12-Treatment LOCKED'!$C$5)^'drop down lists'!$E$3,IF($C$7='drop down lists'!$D$4,'4-Material Type'!C51*(1+'12-Treatment LOCKED'!$C$5)^'drop down lists'!$E$4,IF($C$7='drop down lists'!$D$5,'4-Material Type'!C51*(1+'12-Treatment LOCKED'!$C$5)^'drop down lists'!$E$5,IF($C$7='drop down lists'!$D$6,'4-Material Type'!C51*(1+'12-Treatment LOCKED'!$C$5)^'drop down lists'!$E$6,IF($C$7='drop down lists'!$D$7,'4-Material Type'!C51*(1+'12-Treatment LOCKED'!$C$5)^'drop down lists'!$E$7,IF($C$7='drop down lists'!$D$8,'4-Material Type'!C51*(1+'12-Treatment LOCKED'!$C$5)^'drop down lists'!$E$8,IF($C$7='drop down lists'!$D$9,'4-Material Type'!C51*(1+'12-Treatment LOCKED'!$C$5)^'drop down lists'!$E$9,IF($C$7='drop down lists'!$D$10,'4-Material Type'!C51*(1+'12-Treatment LOCKED'!$C$5)^'drop down lists'!$E$10,IF($C$7='drop down lists'!$D$11,'4-Material Type'!C51*(1+'12-Treatment LOCKED'!$C$5)^'drop down lists'!$E$11,IF($C$7='drop down lists'!$D$12,'4-Material Type'!C51*(1+'12-Treatment LOCKED'!$C$5)^'drop down lists'!$E$12,IF($C$7='drop down lists'!$D$13,'4-Material Type'!C51*(1+'12-Treatment LOCKED'!$C$5)^'drop down lists'!$E$13,IF($C$7='drop down lists'!$D$14,'4-Material Type'!C51*(1+'12-Treatment LOCKED'!$C$5)^'drop down lists'!$E$14,IF($C$7='drop down lists'!$D$15,'4-Material Type'!C51*(1+'12-Treatment LOCKED'!$C$5)^'drop down lists'!$E$15,IF($C$7='drop down lists'!$D$16,'4-Material Type'!C51*(1+'12-Treatment LOCKED'!$C$5)^'drop down lists'!$E$16,IF($C$7='drop down lists'!$D$17,'4-Material Type'!C51*(1+'12-Treatment LOCKED'!$C$5)^'drop down lists'!$E$17,IF($C$7='drop down lists'!$D$18,'4-Material Type'!C51*(1+'12-Treatment LOCKED'!$C$5)^'drop down lists'!$E$18,IF($C$7='drop down lists'!$D$19,'4-Material Type'!C51*(1+'12-Treatment LOCKED'!$C$5)^'drop down lists'!$E$19,IF($C$7='drop down lists'!$D$20,'4-Material Type'!C51*(1+'12-Treatment LOCKED'!$C$5)^'drop down lists'!$E$20,IF($C$7='drop down lists'!$D$21,'4-Material Type'!C51*(1+'12-Treatment LOCKED'!$C$5)^'drop down lists'!$E$21,IF($C$7='drop down lists'!$D$22,'4-Material Type'!C51*(1+'12-Treatment LOCKED'!$C$5)^'drop down lists'!$E$22,IF($C$7='drop down lists'!$D$23,'4-Material Type'!C51*(1+'12-Treatment LOCKED'!$C$5)^'drop down lists'!$E$23,IF($C$7='drop down lists'!$D$24,'4-Material Type'!C51*(1+'12-Treatment LOCKED'!$C$5)^'drop down lists'!$E$24,IF($C$7='drop down lists'!$D$25,'4-Material Type'!C51*(1+'12-Treatment LOCKED'!$C$5)^'drop down lists'!$E$25,IF($C$7='drop down lists'!$D$26,'4-Material Type'!C51*(1+'12-Treatment LOCKED'!$C$5)^'drop down lists'!$E$26,0))))))))))))))))))))))))</f>
        <v>0</v>
      </c>
      <c r="D52" s="153"/>
      <c r="E52" s="154"/>
      <c r="F52" s="155"/>
      <c r="G52" s="154"/>
      <c r="H52" s="155"/>
      <c r="I52" s="154"/>
      <c r="J52" s="155"/>
      <c r="K52" s="154" t="s">
        <v>29</v>
      </c>
      <c r="L52" s="155"/>
      <c r="M52" s="154"/>
    </row>
    <row r="53" spans="2:13" x14ac:dyDescent="0.25">
      <c r="B53" s="60" t="s">
        <v>78</v>
      </c>
      <c r="C53" s="131">
        <f>IF($C$7='drop down lists'!$D$3,'4-Material Type'!C52*(1+'12-Treatment LOCKED'!$C$5)^'drop down lists'!$E$3,IF($C$7='drop down lists'!$D$4,'4-Material Type'!C52*(1+'12-Treatment LOCKED'!$C$5)^'drop down lists'!$E$4,IF($C$7='drop down lists'!$D$5,'4-Material Type'!C52*(1+'12-Treatment LOCKED'!$C$5)^'drop down lists'!$E$5,IF($C$7='drop down lists'!$D$6,'4-Material Type'!C52*(1+'12-Treatment LOCKED'!$C$5)^'drop down lists'!$E$6,IF($C$7='drop down lists'!$D$7,'4-Material Type'!C52*(1+'12-Treatment LOCKED'!$C$5)^'drop down lists'!$E$7,IF($C$7='drop down lists'!$D$8,'4-Material Type'!C52*(1+'12-Treatment LOCKED'!$C$5)^'drop down lists'!$E$8,IF($C$7='drop down lists'!$D$9,'4-Material Type'!C52*(1+'12-Treatment LOCKED'!$C$5)^'drop down lists'!$E$9,IF($C$7='drop down lists'!$D$10,'4-Material Type'!C52*(1+'12-Treatment LOCKED'!$C$5)^'drop down lists'!$E$10,IF($C$7='drop down lists'!$D$11,'4-Material Type'!C52*(1+'12-Treatment LOCKED'!$C$5)^'drop down lists'!$E$11,IF($C$7='drop down lists'!$D$12,'4-Material Type'!C52*(1+'12-Treatment LOCKED'!$C$5)^'drop down lists'!$E$12,IF($C$7='drop down lists'!$D$13,'4-Material Type'!C52*(1+'12-Treatment LOCKED'!$C$5)^'drop down lists'!$E$13,IF($C$7='drop down lists'!$D$14,'4-Material Type'!C52*(1+'12-Treatment LOCKED'!$C$5)^'drop down lists'!$E$14,IF($C$7='drop down lists'!$D$15,'4-Material Type'!C52*(1+'12-Treatment LOCKED'!$C$5)^'drop down lists'!$E$15,IF($C$7='drop down lists'!$D$16,'4-Material Type'!C52*(1+'12-Treatment LOCKED'!$C$5)^'drop down lists'!$E$16,IF($C$7='drop down lists'!$D$17,'4-Material Type'!C52*(1+'12-Treatment LOCKED'!$C$5)^'drop down lists'!$E$17,IF($C$7='drop down lists'!$D$18,'4-Material Type'!C52*(1+'12-Treatment LOCKED'!$C$5)^'drop down lists'!$E$18,IF($C$7='drop down lists'!$D$19,'4-Material Type'!C52*(1+'12-Treatment LOCKED'!$C$5)^'drop down lists'!$E$19,IF($C$7='drop down lists'!$D$20,'4-Material Type'!C52*(1+'12-Treatment LOCKED'!$C$5)^'drop down lists'!$E$20,IF($C$7='drop down lists'!$D$21,'4-Material Type'!C52*(1+'12-Treatment LOCKED'!$C$5)^'drop down lists'!$E$21,IF($C$7='drop down lists'!$D$22,'4-Material Type'!C52*(1+'12-Treatment LOCKED'!$C$5)^'drop down lists'!$E$22,IF($C$7='drop down lists'!$D$23,'4-Material Type'!C52*(1+'12-Treatment LOCKED'!$C$5)^'drop down lists'!$E$23,IF($C$7='drop down lists'!$D$24,'4-Material Type'!C52*(1+'12-Treatment LOCKED'!$C$5)^'drop down lists'!$E$24,IF($C$7='drop down lists'!$D$25,'4-Material Type'!C52*(1+'12-Treatment LOCKED'!$C$5)^'drop down lists'!$E$25,IF($C$7='drop down lists'!$D$26,'4-Material Type'!C52*(1+'12-Treatment LOCKED'!$C$5)^'drop down lists'!$E$26,0))))))))))))))))))))))))</f>
        <v>0</v>
      </c>
      <c r="D53" s="153"/>
      <c r="E53" s="154"/>
      <c r="F53" s="155"/>
      <c r="G53" s="154"/>
      <c r="H53" s="155"/>
      <c r="I53" s="154"/>
      <c r="J53" s="155"/>
      <c r="K53" s="154" t="s">
        <v>29</v>
      </c>
      <c r="L53" s="155"/>
      <c r="M53" s="154"/>
    </row>
    <row r="54" spans="2:13" x14ac:dyDescent="0.25">
      <c r="B54" s="60" t="s">
        <v>79</v>
      </c>
      <c r="C54" s="131">
        <f>IF($C$7='drop down lists'!$D$3,'4-Material Type'!C53*(1+'12-Treatment LOCKED'!$C$5)^'drop down lists'!$E$3,IF($C$7='drop down lists'!$D$4,'4-Material Type'!C53*(1+'12-Treatment LOCKED'!$C$5)^'drop down lists'!$E$4,IF($C$7='drop down lists'!$D$5,'4-Material Type'!C53*(1+'12-Treatment LOCKED'!$C$5)^'drop down lists'!$E$5,IF($C$7='drop down lists'!$D$6,'4-Material Type'!C53*(1+'12-Treatment LOCKED'!$C$5)^'drop down lists'!$E$6,IF($C$7='drop down lists'!$D$7,'4-Material Type'!C53*(1+'12-Treatment LOCKED'!$C$5)^'drop down lists'!$E$7,IF($C$7='drop down lists'!$D$8,'4-Material Type'!C53*(1+'12-Treatment LOCKED'!$C$5)^'drop down lists'!$E$8,IF($C$7='drop down lists'!$D$9,'4-Material Type'!C53*(1+'12-Treatment LOCKED'!$C$5)^'drop down lists'!$E$9,IF($C$7='drop down lists'!$D$10,'4-Material Type'!C53*(1+'12-Treatment LOCKED'!$C$5)^'drop down lists'!$E$10,IF($C$7='drop down lists'!$D$11,'4-Material Type'!C53*(1+'12-Treatment LOCKED'!$C$5)^'drop down lists'!$E$11,IF($C$7='drop down lists'!$D$12,'4-Material Type'!C53*(1+'12-Treatment LOCKED'!$C$5)^'drop down lists'!$E$12,IF($C$7='drop down lists'!$D$13,'4-Material Type'!C53*(1+'12-Treatment LOCKED'!$C$5)^'drop down lists'!$E$13,IF($C$7='drop down lists'!$D$14,'4-Material Type'!C53*(1+'12-Treatment LOCKED'!$C$5)^'drop down lists'!$E$14,IF($C$7='drop down lists'!$D$15,'4-Material Type'!C53*(1+'12-Treatment LOCKED'!$C$5)^'drop down lists'!$E$15,IF($C$7='drop down lists'!$D$16,'4-Material Type'!C53*(1+'12-Treatment LOCKED'!$C$5)^'drop down lists'!$E$16,IF($C$7='drop down lists'!$D$17,'4-Material Type'!C53*(1+'12-Treatment LOCKED'!$C$5)^'drop down lists'!$E$17,IF($C$7='drop down lists'!$D$18,'4-Material Type'!C53*(1+'12-Treatment LOCKED'!$C$5)^'drop down lists'!$E$18,IF($C$7='drop down lists'!$D$19,'4-Material Type'!C53*(1+'12-Treatment LOCKED'!$C$5)^'drop down lists'!$E$19,IF($C$7='drop down lists'!$D$20,'4-Material Type'!C53*(1+'12-Treatment LOCKED'!$C$5)^'drop down lists'!$E$20,IF($C$7='drop down lists'!$D$21,'4-Material Type'!C53*(1+'12-Treatment LOCKED'!$C$5)^'drop down lists'!$E$21,IF($C$7='drop down lists'!$D$22,'4-Material Type'!C53*(1+'12-Treatment LOCKED'!$C$5)^'drop down lists'!$E$22,IF($C$7='drop down lists'!$D$23,'4-Material Type'!C53*(1+'12-Treatment LOCKED'!$C$5)^'drop down lists'!$E$23,IF($C$7='drop down lists'!$D$24,'4-Material Type'!C53*(1+'12-Treatment LOCKED'!$C$5)^'drop down lists'!$E$24,IF($C$7='drop down lists'!$D$25,'4-Material Type'!C53*(1+'12-Treatment LOCKED'!$C$5)^'drop down lists'!$E$25,IF($C$7='drop down lists'!$D$26,'4-Material Type'!C53*(1+'12-Treatment LOCKED'!$C$5)^'drop down lists'!$E$26,0))))))))))))))))))))))))</f>
        <v>0</v>
      </c>
      <c r="D54" s="153"/>
      <c r="E54" s="154"/>
      <c r="F54" s="155"/>
      <c r="G54" s="154"/>
      <c r="H54" s="155"/>
      <c r="I54" s="154"/>
      <c r="J54" s="155"/>
      <c r="K54" s="154" t="s">
        <v>29</v>
      </c>
      <c r="L54" s="155"/>
      <c r="M54" s="154"/>
    </row>
    <row r="55" spans="2:13" x14ac:dyDescent="0.25">
      <c r="B55" s="60" t="s">
        <v>80</v>
      </c>
      <c r="C55" s="131">
        <f>IF($C$7='drop down lists'!$D$3,'4-Material Type'!C54*(1+'12-Treatment LOCKED'!$C$5)^'drop down lists'!$E$3,IF($C$7='drop down lists'!$D$4,'4-Material Type'!C54*(1+'12-Treatment LOCKED'!$C$5)^'drop down lists'!$E$4,IF($C$7='drop down lists'!$D$5,'4-Material Type'!C54*(1+'12-Treatment LOCKED'!$C$5)^'drop down lists'!$E$5,IF($C$7='drop down lists'!$D$6,'4-Material Type'!C54*(1+'12-Treatment LOCKED'!$C$5)^'drop down lists'!$E$6,IF($C$7='drop down lists'!$D$7,'4-Material Type'!C54*(1+'12-Treatment LOCKED'!$C$5)^'drop down lists'!$E$7,IF($C$7='drop down lists'!$D$8,'4-Material Type'!C54*(1+'12-Treatment LOCKED'!$C$5)^'drop down lists'!$E$8,IF($C$7='drop down lists'!$D$9,'4-Material Type'!C54*(1+'12-Treatment LOCKED'!$C$5)^'drop down lists'!$E$9,IF($C$7='drop down lists'!$D$10,'4-Material Type'!C54*(1+'12-Treatment LOCKED'!$C$5)^'drop down lists'!$E$10,IF($C$7='drop down lists'!$D$11,'4-Material Type'!C54*(1+'12-Treatment LOCKED'!$C$5)^'drop down lists'!$E$11,IF($C$7='drop down lists'!$D$12,'4-Material Type'!C54*(1+'12-Treatment LOCKED'!$C$5)^'drop down lists'!$E$12,IF($C$7='drop down lists'!$D$13,'4-Material Type'!C54*(1+'12-Treatment LOCKED'!$C$5)^'drop down lists'!$E$13,IF($C$7='drop down lists'!$D$14,'4-Material Type'!C54*(1+'12-Treatment LOCKED'!$C$5)^'drop down lists'!$E$14,IF($C$7='drop down lists'!$D$15,'4-Material Type'!C54*(1+'12-Treatment LOCKED'!$C$5)^'drop down lists'!$E$15,IF($C$7='drop down lists'!$D$16,'4-Material Type'!C54*(1+'12-Treatment LOCKED'!$C$5)^'drop down lists'!$E$16,IF($C$7='drop down lists'!$D$17,'4-Material Type'!C54*(1+'12-Treatment LOCKED'!$C$5)^'drop down lists'!$E$17,IF($C$7='drop down lists'!$D$18,'4-Material Type'!C54*(1+'12-Treatment LOCKED'!$C$5)^'drop down lists'!$E$18,IF($C$7='drop down lists'!$D$19,'4-Material Type'!C54*(1+'12-Treatment LOCKED'!$C$5)^'drop down lists'!$E$19,IF($C$7='drop down lists'!$D$20,'4-Material Type'!C54*(1+'12-Treatment LOCKED'!$C$5)^'drop down lists'!$E$20,IF($C$7='drop down lists'!$D$21,'4-Material Type'!C54*(1+'12-Treatment LOCKED'!$C$5)^'drop down lists'!$E$21,IF($C$7='drop down lists'!$D$22,'4-Material Type'!C54*(1+'12-Treatment LOCKED'!$C$5)^'drop down lists'!$E$22,IF($C$7='drop down lists'!$D$23,'4-Material Type'!C54*(1+'12-Treatment LOCKED'!$C$5)^'drop down lists'!$E$23,IF($C$7='drop down lists'!$D$24,'4-Material Type'!C54*(1+'12-Treatment LOCKED'!$C$5)^'drop down lists'!$E$24,IF($C$7='drop down lists'!$D$25,'4-Material Type'!C54*(1+'12-Treatment LOCKED'!$C$5)^'drop down lists'!$E$25,IF($C$7='drop down lists'!$D$26,'4-Material Type'!C54*(1+'12-Treatment LOCKED'!$C$5)^'drop down lists'!$E$26,0))))))))))))))))))))))))</f>
        <v>0</v>
      </c>
      <c r="D55" s="153"/>
      <c r="E55" s="154"/>
      <c r="F55" s="155"/>
      <c r="G55" s="154"/>
      <c r="H55" s="155"/>
      <c r="I55" s="154"/>
      <c r="J55" s="155"/>
      <c r="K55" s="154" t="s">
        <v>29</v>
      </c>
      <c r="L55" s="155"/>
      <c r="M55" s="154"/>
    </row>
    <row r="56" spans="2:13" x14ac:dyDescent="0.25">
      <c r="B56" s="60" t="s">
        <v>81</v>
      </c>
      <c r="C56" s="131">
        <f>IF($C$7='drop down lists'!$D$3,'4-Material Type'!C55*(1+'12-Treatment LOCKED'!$C$5)^'drop down lists'!$E$3,IF($C$7='drop down lists'!$D$4,'4-Material Type'!C55*(1+'12-Treatment LOCKED'!$C$5)^'drop down lists'!$E$4,IF($C$7='drop down lists'!$D$5,'4-Material Type'!C55*(1+'12-Treatment LOCKED'!$C$5)^'drop down lists'!$E$5,IF($C$7='drop down lists'!$D$6,'4-Material Type'!C55*(1+'12-Treatment LOCKED'!$C$5)^'drop down lists'!$E$6,IF($C$7='drop down lists'!$D$7,'4-Material Type'!C55*(1+'12-Treatment LOCKED'!$C$5)^'drop down lists'!$E$7,IF($C$7='drop down lists'!$D$8,'4-Material Type'!C55*(1+'12-Treatment LOCKED'!$C$5)^'drop down lists'!$E$8,IF($C$7='drop down lists'!$D$9,'4-Material Type'!C55*(1+'12-Treatment LOCKED'!$C$5)^'drop down lists'!$E$9,IF($C$7='drop down lists'!$D$10,'4-Material Type'!C55*(1+'12-Treatment LOCKED'!$C$5)^'drop down lists'!$E$10,IF($C$7='drop down lists'!$D$11,'4-Material Type'!C55*(1+'12-Treatment LOCKED'!$C$5)^'drop down lists'!$E$11,IF($C$7='drop down lists'!$D$12,'4-Material Type'!C55*(1+'12-Treatment LOCKED'!$C$5)^'drop down lists'!$E$12,IF($C$7='drop down lists'!$D$13,'4-Material Type'!C55*(1+'12-Treatment LOCKED'!$C$5)^'drop down lists'!$E$13,IF($C$7='drop down lists'!$D$14,'4-Material Type'!C55*(1+'12-Treatment LOCKED'!$C$5)^'drop down lists'!$E$14,IF($C$7='drop down lists'!$D$15,'4-Material Type'!C55*(1+'12-Treatment LOCKED'!$C$5)^'drop down lists'!$E$15,IF($C$7='drop down lists'!$D$16,'4-Material Type'!C55*(1+'12-Treatment LOCKED'!$C$5)^'drop down lists'!$E$16,IF($C$7='drop down lists'!$D$17,'4-Material Type'!C55*(1+'12-Treatment LOCKED'!$C$5)^'drop down lists'!$E$17,IF($C$7='drop down lists'!$D$18,'4-Material Type'!C55*(1+'12-Treatment LOCKED'!$C$5)^'drop down lists'!$E$18,IF($C$7='drop down lists'!$D$19,'4-Material Type'!C55*(1+'12-Treatment LOCKED'!$C$5)^'drop down lists'!$E$19,IF($C$7='drop down lists'!$D$20,'4-Material Type'!C55*(1+'12-Treatment LOCKED'!$C$5)^'drop down lists'!$E$20,IF($C$7='drop down lists'!$D$21,'4-Material Type'!C55*(1+'12-Treatment LOCKED'!$C$5)^'drop down lists'!$E$21,IF($C$7='drop down lists'!$D$22,'4-Material Type'!C55*(1+'12-Treatment LOCKED'!$C$5)^'drop down lists'!$E$22,IF($C$7='drop down lists'!$D$23,'4-Material Type'!C55*(1+'12-Treatment LOCKED'!$C$5)^'drop down lists'!$E$23,IF($C$7='drop down lists'!$D$24,'4-Material Type'!C55*(1+'12-Treatment LOCKED'!$C$5)^'drop down lists'!$E$24,IF($C$7='drop down lists'!$D$25,'4-Material Type'!C55*(1+'12-Treatment LOCKED'!$C$5)^'drop down lists'!$E$25,IF($C$7='drop down lists'!$D$26,'4-Material Type'!C55*(1+'12-Treatment LOCKED'!$C$5)^'drop down lists'!$E$26,0))))))))))))))))))))))))</f>
        <v>0</v>
      </c>
      <c r="D56" s="153"/>
      <c r="E56" s="154"/>
      <c r="F56" s="155"/>
      <c r="G56" s="154"/>
      <c r="H56" s="155"/>
      <c r="I56" s="154"/>
      <c r="J56" s="155"/>
      <c r="K56" s="154" t="s">
        <v>29</v>
      </c>
      <c r="L56" s="155"/>
      <c r="M56" s="154"/>
    </row>
    <row r="57" spans="2:13" x14ac:dyDescent="0.25">
      <c r="B57" s="60" t="s">
        <v>82</v>
      </c>
      <c r="C57" s="131">
        <f>IF($C$7='drop down lists'!$D$3,'4-Material Type'!C56*(1+'12-Treatment LOCKED'!$C$5)^'drop down lists'!$E$3,IF($C$7='drop down lists'!$D$4,'4-Material Type'!C56*(1+'12-Treatment LOCKED'!$C$5)^'drop down lists'!$E$4,IF($C$7='drop down lists'!$D$5,'4-Material Type'!C56*(1+'12-Treatment LOCKED'!$C$5)^'drop down lists'!$E$5,IF($C$7='drop down lists'!$D$6,'4-Material Type'!C56*(1+'12-Treatment LOCKED'!$C$5)^'drop down lists'!$E$6,IF($C$7='drop down lists'!$D$7,'4-Material Type'!C56*(1+'12-Treatment LOCKED'!$C$5)^'drop down lists'!$E$7,IF($C$7='drop down lists'!$D$8,'4-Material Type'!C56*(1+'12-Treatment LOCKED'!$C$5)^'drop down lists'!$E$8,IF($C$7='drop down lists'!$D$9,'4-Material Type'!C56*(1+'12-Treatment LOCKED'!$C$5)^'drop down lists'!$E$9,IF($C$7='drop down lists'!$D$10,'4-Material Type'!C56*(1+'12-Treatment LOCKED'!$C$5)^'drop down lists'!$E$10,IF($C$7='drop down lists'!$D$11,'4-Material Type'!C56*(1+'12-Treatment LOCKED'!$C$5)^'drop down lists'!$E$11,IF($C$7='drop down lists'!$D$12,'4-Material Type'!C56*(1+'12-Treatment LOCKED'!$C$5)^'drop down lists'!$E$12,IF($C$7='drop down lists'!$D$13,'4-Material Type'!C56*(1+'12-Treatment LOCKED'!$C$5)^'drop down lists'!$E$13,IF($C$7='drop down lists'!$D$14,'4-Material Type'!C56*(1+'12-Treatment LOCKED'!$C$5)^'drop down lists'!$E$14,IF($C$7='drop down lists'!$D$15,'4-Material Type'!C56*(1+'12-Treatment LOCKED'!$C$5)^'drop down lists'!$E$15,IF($C$7='drop down lists'!$D$16,'4-Material Type'!C56*(1+'12-Treatment LOCKED'!$C$5)^'drop down lists'!$E$16,IF($C$7='drop down lists'!$D$17,'4-Material Type'!C56*(1+'12-Treatment LOCKED'!$C$5)^'drop down lists'!$E$17,IF($C$7='drop down lists'!$D$18,'4-Material Type'!C56*(1+'12-Treatment LOCKED'!$C$5)^'drop down lists'!$E$18,IF($C$7='drop down lists'!$D$19,'4-Material Type'!C56*(1+'12-Treatment LOCKED'!$C$5)^'drop down lists'!$E$19,IF($C$7='drop down lists'!$D$20,'4-Material Type'!C56*(1+'12-Treatment LOCKED'!$C$5)^'drop down lists'!$E$20,IF($C$7='drop down lists'!$D$21,'4-Material Type'!C56*(1+'12-Treatment LOCKED'!$C$5)^'drop down lists'!$E$21,IF($C$7='drop down lists'!$D$22,'4-Material Type'!C56*(1+'12-Treatment LOCKED'!$C$5)^'drop down lists'!$E$22,IF($C$7='drop down lists'!$D$23,'4-Material Type'!C56*(1+'12-Treatment LOCKED'!$C$5)^'drop down lists'!$E$23,IF($C$7='drop down lists'!$D$24,'4-Material Type'!C56*(1+'12-Treatment LOCKED'!$C$5)^'drop down lists'!$E$24,IF($C$7='drop down lists'!$D$25,'4-Material Type'!C56*(1+'12-Treatment LOCKED'!$C$5)^'drop down lists'!$E$25,IF($C$7='drop down lists'!$D$26,'4-Material Type'!C56*(1+'12-Treatment LOCKED'!$C$5)^'drop down lists'!$E$26,0))))))))))))))))))))))))</f>
        <v>0</v>
      </c>
      <c r="D57" s="153"/>
      <c r="E57" s="154"/>
      <c r="F57" s="155"/>
      <c r="G57" s="154"/>
      <c r="H57" s="155"/>
      <c r="I57" s="154"/>
      <c r="J57" s="155"/>
      <c r="K57" s="154" t="s">
        <v>29</v>
      </c>
      <c r="L57" s="155"/>
      <c r="M57" s="154"/>
    </row>
    <row r="58" spans="2:13" x14ac:dyDescent="0.25">
      <c r="B58" s="60" t="s">
        <v>83</v>
      </c>
      <c r="C58" s="131">
        <f>IF($C$7='drop down lists'!$D$3,'4-Material Type'!C57*(1+'12-Treatment LOCKED'!$C$5)^'drop down lists'!$E$3,IF($C$7='drop down lists'!$D$4,'4-Material Type'!C57*(1+'12-Treatment LOCKED'!$C$5)^'drop down lists'!$E$4,IF($C$7='drop down lists'!$D$5,'4-Material Type'!C57*(1+'12-Treatment LOCKED'!$C$5)^'drop down lists'!$E$5,IF($C$7='drop down lists'!$D$6,'4-Material Type'!C57*(1+'12-Treatment LOCKED'!$C$5)^'drop down lists'!$E$6,IF($C$7='drop down lists'!$D$7,'4-Material Type'!C57*(1+'12-Treatment LOCKED'!$C$5)^'drop down lists'!$E$7,IF($C$7='drop down lists'!$D$8,'4-Material Type'!C57*(1+'12-Treatment LOCKED'!$C$5)^'drop down lists'!$E$8,IF($C$7='drop down lists'!$D$9,'4-Material Type'!C57*(1+'12-Treatment LOCKED'!$C$5)^'drop down lists'!$E$9,IF($C$7='drop down lists'!$D$10,'4-Material Type'!C57*(1+'12-Treatment LOCKED'!$C$5)^'drop down lists'!$E$10,IF($C$7='drop down lists'!$D$11,'4-Material Type'!C57*(1+'12-Treatment LOCKED'!$C$5)^'drop down lists'!$E$11,IF($C$7='drop down lists'!$D$12,'4-Material Type'!C57*(1+'12-Treatment LOCKED'!$C$5)^'drop down lists'!$E$12,IF($C$7='drop down lists'!$D$13,'4-Material Type'!C57*(1+'12-Treatment LOCKED'!$C$5)^'drop down lists'!$E$13,IF($C$7='drop down lists'!$D$14,'4-Material Type'!C57*(1+'12-Treatment LOCKED'!$C$5)^'drop down lists'!$E$14,IF($C$7='drop down lists'!$D$15,'4-Material Type'!C57*(1+'12-Treatment LOCKED'!$C$5)^'drop down lists'!$E$15,IF($C$7='drop down lists'!$D$16,'4-Material Type'!C57*(1+'12-Treatment LOCKED'!$C$5)^'drop down lists'!$E$16,IF($C$7='drop down lists'!$D$17,'4-Material Type'!C57*(1+'12-Treatment LOCKED'!$C$5)^'drop down lists'!$E$17,IF($C$7='drop down lists'!$D$18,'4-Material Type'!C57*(1+'12-Treatment LOCKED'!$C$5)^'drop down lists'!$E$18,IF($C$7='drop down lists'!$D$19,'4-Material Type'!C57*(1+'12-Treatment LOCKED'!$C$5)^'drop down lists'!$E$19,IF($C$7='drop down lists'!$D$20,'4-Material Type'!C57*(1+'12-Treatment LOCKED'!$C$5)^'drop down lists'!$E$20,IF($C$7='drop down lists'!$D$21,'4-Material Type'!C57*(1+'12-Treatment LOCKED'!$C$5)^'drop down lists'!$E$21,IF($C$7='drop down lists'!$D$22,'4-Material Type'!C57*(1+'12-Treatment LOCKED'!$C$5)^'drop down lists'!$E$22,IF($C$7='drop down lists'!$D$23,'4-Material Type'!C57*(1+'12-Treatment LOCKED'!$C$5)^'drop down lists'!$E$23,IF($C$7='drop down lists'!$D$24,'4-Material Type'!C57*(1+'12-Treatment LOCKED'!$C$5)^'drop down lists'!$E$24,IF($C$7='drop down lists'!$D$25,'4-Material Type'!C57*(1+'12-Treatment LOCKED'!$C$5)^'drop down lists'!$E$25,IF($C$7='drop down lists'!$D$26,'4-Material Type'!C57*(1+'12-Treatment LOCKED'!$C$5)^'drop down lists'!$E$26,0))))))))))))))))))))))))</f>
        <v>0</v>
      </c>
      <c r="D58" s="153"/>
      <c r="E58" s="154"/>
      <c r="F58" s="155"/>
      <c r="G58" s="154"/>
      <c r="H58" s="155"/>
      <c r="I58" s="154"/>
      <c r="J58" s="155"/>
      <c r="K58" s="154" t="s">
        <v>29</v>
      </c>
      <c r="L58" s="155"/>
      <c r="M58" s="154"/>
    </row>
    <row r="59" spans="2:13" x14ac:dyDescent="0.25">
      <c r="B59" s="60" t="s">
        <v>84</v>
      </c>
      <c r="C59" s="131">
        <f>IF($C$7='drop down lists'!$D$3,'4-Material Type'!C58*(1+'12-Treatment LOCKED'!$C$5)^'drop down lists'!$E$3,IF($C$7='drop down lists'!$D$4,'4-Material Type'!C58*(1+'12-Treatment LOCKED'!$C$5)^'drop down lists'!$E$4,IF($C$7='drop down lists'!$D$5,'4-Material Type'!C58*(1+'12-Treatment LOCKED'!$C$5)^'drop down lists'!$E$5,IF($C$7='drop down lists'!$D$6,'4-Material Type'!C58*(1+'12-Treatment LOCKED'!$C$5)^'drop down lists'!$E$6,IF($C$7='drop down lists'!$D$7,'4-Material Type'!C58*(1+'12-Treatment LOCKED'!$C$5)^'drop down lists'!$E$7,IF($C$7='drop down lists'!$D$8,'4-Material Type'!C58*(1+'12-Treatment LOCKED'!$C$5)^'drop down lists'!$E$8,IF($C$7='drop down lists'!$D$9,'4-Material Type'!C58*(1+'12-Treatment LOCKED'!$C$5)^'drop down lists'!$E$9,IF($C$7='drop down lists'!$D$10,'4-Material Type'!C58*(1+'12-Treatment LOCKED'!$C$5)^'drop down lists'!$E$10,IF($C$7='drop down lists'!$D$11,'4-Material Type'!C58*(1+'12-Treatment LOCKED'!$C$5)^'drop down lists'!$E$11,IF($C$7='drop down lists'!$D$12,'4-Material Type'!C58*(1+'12-Treatment LOCKED'!$C$5)^'drop down lists'!$E$12,IF($C$7='drop down lists'!$D$13,'4-Material Type'!C58*(1+'12-Treatment LOCKED'!$C$5)^'drop down lists'!$E$13,IF($C$7='drop down lists'!$D$14,'4-Material Type'!C58*(1+'12-Treatment LOCKED'!$C$5)^'drop down lists'!$E$14,IF($C$7='drop down lists'!$D$15,'4-Material Type'!C58*(1+'12-Treatment LOCKED'!$C$5)^'drop down lists'!$E$15,IF($C$7='drop down lists'!$D$16,'4-Material Type'!C58*(1+'12-Treatment LOCKED'!$C$5)^'drop down lists'!$E$16,IF($C$7='drop down lists'!$D$17,'4-Material Type'!C58*(1+'12-Treatment LOCKED'!$C$5)^'drop down lists'!$E$17,IF($C$7='drop down lists'!$D$18,'4-Material Type'!C58*(1+'12-Treatment LOCKED'!$C$5)^'drop down lists'!$E$18,IF($C$7='drop down lists'!$D$19,'4-Material Type'!C58*(1+'12-Treatment LOCKED'!$C$5)^'drop down lists'!$E$19,IF($C$7='drop down lists'!$D$20,'4-Material Type'!C58*(1+'12-Treatment LOCKED'!$C$5)^'drop down lists'!$E$20,IF($C$7='drop down lists'!$D$21,'4-Material Type'!C58*(1+'12-Treatment LOCKED'!$C$5)^'drop down lists'!$E$21,IF($C$7='drop down lists'!$D$22,'4-Material Type'!C58*(1+'12-Treatment LOCKED'!$C$5)^'drop down lists'!$E$22,IF($C$7='drop down lists'!$D$23,'4-Material Type'!C58*(1+'12-Treatment LOCKED'!$C$5)^'drop down lists'!$E$23,IF($C$7='drop down lists'!$D$24,'4-Material Type'!C58*(1+'12-Treatment LOCKED'!$C$5)^'drop down lists'!$E$24,IF($C$7='drop down lists'!$D$25,'4-Material Type'!C58*(1+'12-Treatment LOCKED'!$C$5)^'drop down lists'!$E$25,IF($C$7='drop down lists'!$D$26,'4-Material Type'!C58*(1+'12-Treatment LOCKED'!$C$5)^'drop down lists'!$E$26,0))))))))))))))))))))))))</f>
        <v>0</v>
      </c>
      <c r="D59" s="153"/>
      <c r="E59" s="154"/>
      <c r="F59" s="155"/>
      <c r="G59" s="154"/>
      <c r="H59" s="155"/>
      <c r="I59" s="154"/>
      <c r="J59" s="155"/>
      <c r="K59" s="154" t="s">
        <v>29</v>
      </c>
      <c r="L59" s="155"/>
      <c r="M59" s="154"/>
    </row>
    <row r="60" spans="2:13" x14ac:dyDescent="0.25">
      <c r="B60" s="60" t="s">
        <v>85</v>
      </c>
      <c r="C60" s="131">
        <f>IF($C$7='drop down lists'!$D$3,'4-Material Type'!C59*(1+'12-Treatment LOCKED'!$C$5)^'drop down lists'!$E$3,IF($C$7='drop down lists'!$D$4,'4-Material Type'!C59*(1+'12-Treatment LOCKED'!$C$5)^'drop down lists'!$E$4,IF($C$7='drop down lists'!$D$5,'4-Material Type'!C59*(1+'12-Treatment LOCKED'!$C$5)^'drop down lists'!$E$5,IF($C$7='drop down lists'!$D$6,'4-Material Type'!C59*(1+'12-Treatment LOCKED'!$C$5)^'drop down lists'!$E$6,IF($C$7='drop down lists'!$D$7,'4-Material Type'!C59*(1+'12-Treatment LOCKED'!$C$5)^'drop down lists'!$E$7,IF($C$7='drop down lists'!$D$8,'4-Material Type'!C59*(1+'12-Treatment LOCKED'!$C$5)^'drop down lists'!$E$8,IF($C$7='drop down lists'!$D$9,'4-Material Type'!C59*(1+'12-Treatment LOCKED'!$C$5)^'drop down lists'!$E$9,IF($C$7='drop down lists'!$D$10,'4-Material Type'!C59*(1+'12-Treatment LOCKED'!$C$5)^'drop down lists'!$E$10,IF($C$7='drop down lists'!$D$11,'4-Material Type'!C59*(1+'12-Treatment LOCKED'!$C$5)^'drop down lists'!$E$11,IF($C$7='drop down lists'!$D$12,'4-Material Type'!C59*(1+'12-Treatment LOCKED'!$C$5)^'drop down lists'!$E$12,IF($C$7='drop down lists'!$D$13,'4-Material Type'!C59*(1+'12-Treatment LOCKED'!$C$5)^'drop down lists'!$E$13,IF($C$7='drop down lists'!$D$14,'4-Material Type'!C59*(1+'12-Treatment LOCKED'!$C$5)^'drop down lists'!$E$14,IF($C$7='drop down lists'!$D$15,'4-Material Type'!C59*(1+'12-Treatment LOCKED'!$C$5)^'drop down lists'!$E$15,IF($C$7='drop down lists'!$D$16,'4-Material Type'!C59*(1+'12-Treatment LOCKED'!$C$5)^'drop down lists'!$E$16,IF($C$7='drop down lists'!$D$17,'4-Material Type'!C59*(1+'12-Treatment LOCKED'!$C$5)^'drop down lists'!$E$17,IF($C$7='drop down lists'!$D$18,'4-Material Type'!C59*(1+'12-Treatment LOCKED'!$C$5)^'drop down lists'!$E$18,IF($C$7='drop down lists'!$D$19,'4-Material Type'!C59*(1+'12-Treatment LOCKED'!$C$5)^'drop down lists'!$E$19,IF($C$7='drop down lists'!$D$20,'4-Material Type'!C59*(1+'12-Treatment LOCKED'!$C$5)^'drop down lists'!$E$20,IF($C$7='drop down lists'!$D$21,'4-Material Type'!C59*(1+'12-Treatment LOCKED'!$C$5)^'drop down lists'!$E$21,IF($C$7='drop down lists'!$D$22,'4-Material Type'!C59*(1+'12-Treatment LOCKED'!$C$5)^'drop down lists'!$E$22,IF($C$7='drop down lists'!$D$23,'4-Material Type'!C59*(1+'12-Treatment LOCKED'!$C$5)^'drop down lists'!$E$23,IF($C$7='drop down lists'!$D$24,'4-Material Type'!C59*(1+'12-Treatment LOCKED'!$C$5)^'drop down lists'!$E$24,IF($C$7='drop down lists'!$D$25,'4-Material Type'!C59*(1+'12-Treatment LOCKED'!$C$5)^'drop down lists'!$E$25,IF($C$7='drop down lists'!$D$26,'4-Material Type'!C59*(1+'12-Treatment LOCKED'!$C$5)^'drop down lists'!$E$26,0))))))))))))))))))))))))</f>
        <v>0</v>
      </c>
      <c r="D60" s="153"/>
      <c r="E60" s="154"/>
      <c r="F60" s="155"/>
      <c r="G60" s="154"/>
      <c r="H60" s="155"/>
      <c r="I60" s="154"/>
      <c r="J60" s="155"/>
      <c r="K60" s="154" t="s">
        <v>29</v>
      </c>
      <c r="L60" s="155"/>
      <c r="M60" s="154"/>
    </row>
    <row r="61" spans="2:13" x14ac:dyDescent="0.25">
      <c r="B61" s="60" t="s">
        <v>86</v>
      </c>
      <c r="C61" s="131">
        <f>IF($C$7='drop down lists'!$D$3,'4-Material Type'!C60*(1+'12-Treatment LOCKED'!$C$5)^'drop down lists'!$E$3,IF($C$7='drop down lists'!$D$4,'4-Material Type'!C60*(1+'12-Treatment LOCKED'!$C$5)^'drop down lists'!$E$4,IF($C$7='drop down lists'!$D$5,'4-Material Type'!C60*(1+'12-Treatment LOCKED'!$C$5)^'drop down lists'!$E$5,IF($C$7='drop down lists'!$D$6,'4-Material Type'!C60*(1+'12-Treatment LOCKED'!$C$5)^'drop down lists'!$E$6,IF($C$7='drop down lists'!$D$7,'4-Material Type'!C60*(1+'12-Treatment LOCKED'!$C$5)^'drop down lists'!$E$7,IF($C$7='drop down lists'!$D$8,'4-Material Type'!C60*(1+'12-Treatment LOCKED'!$C$5)^'drop down lists'!$E$8,IF($C$7='drop down lists'!$D$9,'4-Material Type'!C60*(1+'12-Treatment LOCKED'!$C$5)^'drop down lists'!$E$9,IF($C$7='drop down lists'!$D$10,'4-Material Type'!C60*(1+'12-Treatment LOCKED'!$C$5)^'drop down lists'!$E$10,IF($C$7='drop down lists'!$D$11,'4-Material Type'!C60*(1+'12-Treatment LOCKED'!$C$5)^'drop down lists'!$E$11,IF($C$7='drop down lists'!$D$12,'4-Material Type'!C60*(1+'12-Treatment LOCKED'!$C$5)^'drop down lists'!$E$12,IF($C$7='drop down lists'!$D$13,'4-Material Type'!C60*(1+'12-Treatment LOCKED'!$C$5)^'drop down lists'!$E$13,IF($C$7='drop down lists'!$D$14,'4-Material Type'!C60*(1+'12-Treatment LOCKED'!$C$5)^'drop down lists'!$E$14,IF($C$7='drop down lists'!$D$15,'4-Material Type'!C60*(1+'12-Treatment LOCKED'!$C$5)^'drop down lists'!$E$15,IF($C$7='drop down lists'!$D$16,'4-Material Type'!C60*(1+'12-Treatment LOCKED'!$C$5)^'drop down lists'!$E$16,IF($C$7='drop down lists'!$D$17,'4-Material Type'!C60*(1+'12-Treatment LOCKED'!$C$5)^'drop down lists'!$E$17,IF($C$7='drop down lists'!$D$18,'4-Material Type'!C60*(1+'12-Treatment LOCKED'!$C$5)^'drop down lists'!$E$18,IF($C$7='drop down lists'!$D$19,'4-Material Type'!C60*(1+'12-Treatment LOCKED'!$C$5)^'drop down lists'!$E$19,IF($C$7='drop down lists'!$D$20,'4-Material Type'!C60*(1+'12-Treatment LOCKED'!$C$5)^'drop down lists'!$E$20,IF($C$7='drop down lists'!$D$21,'4-Material Type'!C60*(1+'12-Treatment LOCKED'!$C$5)^'drop down lists'!$E$21,IF($C$7='drop down lists'!$D$22,'4-Material Type'!C60*(1+'12-Treatment LOCKED'!$C$5)^'drop down lists'!$E$22,IF($C$7='drop down lists'!$D$23,'4-Material Type'!C60*(1+'12-Treatment LOCKED'!$C$5)^'drop down lists'!$E$23,IF($C$7='drop down lists'!$D$24,'4-Material Type'!C60*(1+'12-Treatment LOCKED'!$C$5)^'drop down lists'!$E$24,IF($C$7='drop down lists'!$D$25,'4-Material Type'!C60*(1+'12-Treatment LOCKED'!$C$5)^'drop down lists'!$E$25,IF($C$7='drop down lists'!$D$26,'4-Material Type'!C60*(1+'12-Treatment LOCKED'!$C$5)^'drop down lists'!$E$26,0))))))))))))))))))))))))</f>
        <v>0</v>
      </c>
      <c r="D61" s="153"/>
      <c r="E61" s="154"/>
      <c r="F61" s="155"/>
      <c r="G61" s="154"/>
      <c r="H61" s="155"/>
      <c r="I61" s="154"/>
      <c r="J61" s="155"/>
      <c r="K61" s="154" t="s">
        <v>29</v>
      </c>
      <c r="L61" s="155"/>
      <c r="M61" s="154"/>
    </row>
    <row r="62" spans="2:13" x14ac:dyDescent="0.25">
      <c r="B62" s="60" t="s">
        <v>87</v>
      </c>
      <c r="C62" s="131">
        <f>IF($C$7='drop down lists'!$D$3,'4-Material Type'!C61*(1+'12-Treatment LOCKED'!$C$5)^'drop down lists'!$E$3,IF($C$7='drop down lists'!$D$4,'4-Material Type'!C61*(1+'12-Treatment LOCKED'!$C$5)^'drop down lists'!$E$4,IF($C$7='drop down lists'!$D$5,'4-Material Type'!C61*(1+'12-Treatment LOCKED'!$C$5)^'drop down lists'!$E$5,IF($C$7='drop down lists'!$D$6,'4-Material Type'!C61*(1+'12-Treatment LOCKED'!$C$5)^'drop down lists'!$E$6,IF($C$7='drop down lists'!$D$7,'4-Material Type'!C61*(1+'12-Treatment LOCKED'!$C$5)^'drop down lists'!$E$7,IF($C$7='drop down lists'!$D$8,'4-Material Type'!C61*(1+'12-Treatment LOCKED'!$C$5)^'drop down lists'!$E$8,IF($C$7='drop down lists'!$D$9,'4-Material Type'!C61*(1+'12-Treatment LOCKED'!$C$5)^'drop down lists'!$E$9,IF($C$7='drop down lists'!$D$10,'4-Material Type'!C61*(1+'12-Treatment LOCKED'!$C$5)^'drop down lists'!$E$10,IF($C$7='drop down lists'!$D$11,'4-Material Type'!C61*(1+'12-Treatment LOCKED'!$C$5)^'drop down lists'!$E$11,IF($C$7='drop down lists'!$D$12,'4-Material Type'!C61*(1+'12-Treatment LOCKED'!$C$5)^'drop down lists'!$E$12,IF($C$7='drop down lists'!$D$13,'4-Material Type'!C61*(1+'12-Treatment LOCKED'!$C$5)^'drop down lists'!$E$13,IF($C$7='drop down lists'!$D$14,'4-Material Type'!C61*(1+'12-Treatment LOCKED'!$C$5)^'drop down lists'!$E$14,IF($C$7='drop down lists'!$D$15,'4-Material Type'!C61*(1+'12-Treatment LOCKED'!$C$5)^'drop down lists'!$E$15,IF($C$7='drop down lists'!$D$16,'4-Material Type'!C61*(1+'12-Treatment LOCKED'!$C$5)^'drop down lists'!$E$16,IF($C$7='drop down lists'!$D$17,'4-Material Type'!C61*(1+'12-Treatment LOCKED'!$C$5)^'drop down lists'!$E$17,IF($C$7='drop down lists'!$D$18,'4-Material Type'!C61*(1+'12-Treatment LOCKED'!$C$5)^'drop down lists'!$E$18,IF($C$7='drop down lists'!$D$19,'4-Material Type'!C61*(1+'12-Treatment LOCKED'!$C$5)^'drop down lists'!$E$19,IF($C$7='drop down lists'!$D$20,'4-Material Type'!C61*(1+'12-Treatment LOCKED'!$C$5)^'drop down lists'!$E$20,IF($C$7='drop down lists'!$D$21,'4-Material Type'!C61*(1+'12-Treatment LOCKED'!$C$5)^'drop down lists'!$E$21,IF($C$7='drop down lists'!$D$22,'4-Material Type'!C61*(1+'12-Treatment LOCKED'!$C$5)^'drop down lists'!$E$22,IF($C$7='drop down lists'!$D$23,'4-Material Type'!C61*(1+'12-Treatment LOCKED'!$C$5)^'drop down lists'!$E$23,IF($C$7='drop down lists'!$D$24,'4-Material Type'!C61*(1+'12-Treatment LOCKED'!$C$5)^'drop down lists'!$E$24,IF($C$7='drop down lists'!$D$25,'4-Material Type'!C61*(1+'12-Treatment LOCKED'!$C$5)^'drop down lists'!$E$25,IF($C$7='drop down lists'!$D$26,'4-Material Type'!C61*(1+'12-Treatment LOCKED'!$C$5)^'drop down lists'!$E$26,0))))))))))))))))))))))))</f>
        <v>0</v>
      </c>
      <c r="D62" s="153"/>
      <c r="E62" s="154"/>
      <c r="F62" s="155"/>
      <c r="G62" s="154"/>
      <c r="H62" s="155"/>
      <c r="I62" s="154"/>
      <c r="J62" s="155"/>
      <c r="K62" s="154" t="s">
        <v>29</v>
      </c>
      <c r="L62" s="155"/>
      <c r="M62" s="154"/>
    </row>
    <row r="63" spans="2:13" x14ac:dyDescent="0.25">
      <c r="B63" s="60" t="s">
        <v>88</v>
      </c>
      <c r="C63" s="131">
        <f>IF($C$7='drop down lists'!$D$3,'4-Material Type'!C62*(1+'12-Treatment LOCKED'!$C$5)^'drop down lists'!$E$3,IF($C$7='drop down lists'!$D$4,'4-Material Type'!C62*(1+'12-Treatment LOCKED'!$C$5)^'drop down lists'!$E$4,IF($C$7='drop down lists'!$D$5,'4-Material Type'!C62*(1+'12-Treatment LOCKED'!$C$5)^'drop down lists'!$E$5,IF($C$7='drop down lists'!$D$6,'4-Material Type'!C62*(1+'12-Treatment LOCKED'!$C$5)^'drop down lists'!$E$6,IF($C$7='drop down lists'!$D$7,'4-Material Type'!C62*(1+'12-Treatment LOCKED'!$C$5)^'drop down lists'!$E$7,IF($C$7='drop down lists'!$D$8,'4-Material Type'!C62*(1+'12-Treatment LOCKED'!$C$5)^'drop down lists'!$E$8,IF($C$7='drop down lists'!$D$9,'4-Material Type'!C62*(1+'12-Treatment LOCKED'!$C$5)^'drop down lists'!$E$9,IF($C$7='drop down lists'!$D$10,'4-Material Type'!C62*(1+'12-Treatment LOCKED'!$C$5)^'drop down lists'!$E$10,IF($C$7='drop down lists'!$D$11,'4-Material Type'!C62*(1+'12-Treatment LOCKED'!$C$5)^'drop down lists'!$E$11,IF($C$7='drop down lists'!$D$12,'4-Material Type'!C62*(1+'12-Treatment LOCKED'!$C$5)^'drop down lists'!$E$12,IF($C$7='drop down lists'!$D$13,'4-Material Type'!C62*(1+'12-Treatment LOCKED'!$C$5)^'drop down lists'!$E$13,IF($C$7='drop down lists'!$D$14,'4-Material Type'!C62*(1+'12-Treatment LOCKED'!$C$5)^'drop down lists'!$E$14,IF($C$7='drop down lists'!$D$15,'4-Material Type'!C62*(1+'12-Treatment LOCKED'!$C$5)^'drop down lists'!$E$15,IF($C$7='drop down lists'!$D$16,'4-Material Type'!C62*(1+'12-Treatment LOCKED'!$C$5)^'drop down lists'!$E$16,IF($C$7='drop down lists'!$D$17,'4-Material Type'!C62*(1+'12-Treatment LOCKED'!$C$5)^'drop down lists'!$E$17,IF($C$7='drop down lists'!$D$18,'4-Material Type'!C62*(1+'12-Treatment LOCKED'!$C$5)^'drop down lists'!$E$18,IF($C$7='drop down lists'!$D$19,'4-Material Type'!C62*(1+'12-Treatment LOCKED'!$C$5)^'drop down lists'!$E$19,IF($C$7='drop down lists'!$D$20,'4-Material Type'!C62*(1+'12-Treatment LOCKED'!$C$5)^'drop down lists'!$E$20,IF($C$7='drop down lists'!$D$21,'4-Material Type'!C62*(1+'12-Treatment LOCKED'!$C$5)^'drop down lists'!$E$21,IF($C$7='drop down lists'!$D$22,'4-Material Type'!C62*(1+'12-Treatment LOCKED'!$C$5)^'drop down lists'!$E$22,IF($C$7='drop down lists'!$D$23,'4-Material Type'!C62*(1+'12-Treatment LOCKED'!$C$5)^'drop down lists'!$E$23,IF($C$7='drop down lists'!$D$24,'4-Material Type'!C62*(1+'12-Treatment LOCKED'!$C$5)^'drop down lists'!$E$24,IF($C$7='drop down lists'!$D$25,'4-Material Type'!C62*(1+'12-Treatment LOCKED'!$C$5)^'drop down lists'!$E$25,IF($C$7='drop down lists'!$D$26,'4-Material Type'!C62*(1+'12-Treatment LOCKED'!$C$5)^'drop down lists'!$E$26,0))))))))))))))))))))))))</f>
        <v>0</v>
      </c>
      <c r="D63" s="153"/>
      <c r="E63" s="154"/>
      <c r="F63" s="155"/>
      <c r="G63" s="154"/>
      <c r="H63" s="155"/>
      <c r="I63" s="154"/>
      <c r="J63" s="155"/>
      <c r="K63" s="154" t="s">
        <v>29</v>
      </c>
      <c r="L63" s="155"/>
      <c r="M63" s="154"/>
    </row>
    <row r="64" spans="2:13" x14ac:dyDescent="0.25">
      <c r="B64" s="60" t="s">
        <v>89</v>
      </c>
      <c r="C64" s="131">
        <f>IF($C$7='drop down lists'!$D$3,'4-Material Type'!C63*(1+'12-Treatment LOCKED'!$C$5)^'drop down lists'!$E$3,IF($C$7='drop down lists'!$D$4,'4-Material Type'!C63*(1+'12-Treatment LOCKED'!$C$5)^'drop down lists'!$E$4,IF($C$7='drop down lists'!$D$5,'4-Material Type'!C63*(1+'12-Treatment LOCKED'!$C$5)^'drop down lists'!$E$5,IF($C$7='drop down lists'!$D$6,'4-Material Type'!C63*(1+'12-Treatment LOCKED'!$C$5)^'drop down lists'!$E$6,IF($C$7='drop down lists'!$D$7,'4-Material Type'!C63*(1+'12-Treatment LOCKED'!$C$5)^'drop down lists'!$E$7,IF($C$7='drop down lists'!$D$8,'4-Material Type'!C63*(1+'12-Treatment LOCKED'!$C$5)^'drop down lists'!$E$8,IF($C$7='drop down lists'!$D$9,'4-Material Type'!C63*(1+'12-Treatment LOCKED'!$C$5)^'drop down lists'!$E$9,IF($C$7='drop down lists'!$D$10,'4-Material Type'!C63*(1+'12-Treatment LOCKED'!$C$5)^'drop down lists'!$E$10,IF($C$7='drop down lists'!$D$11,'4-Material Type'!C63*(1+'12-Treatment LOCKED'!$C$5)^'drop down lists'!$E$11,IF($C$7='drop down lists'!$D$12,'4-Material Type'!C63*(1+'12-Treatment LOCKED'!$C$5)^'drop down lists'!$E$12,IF($C$7='drop down lists'!$D$13,'4-Material Type'!C63*(1+'12-Treatment LOCKED'!$C$5)^'drop down lists'!$E$13,IF($C$7='drop down lists'!$D$14,'4-Material Type'!C63*(1+'12-Treatment LOCKED'!$C$5)^'drop down lists'!$E$14,IF($C$7='drop down lists'!$D$15,'4-Material Type'!C63*(1+'12-Treatment LOCKED'!$C$5)^'drop down lists'!$E$15,IF($C$7='drop down lists'!$D$16,'4-Material Type'!C63*(1+'12-Treatment LOCKED'!$C$5)^'drop down lists'!$E$16,IF($C$7='drop down lists'!$D$17,'4-Material Type'!C63*(1+'12-Treatment LOCKED'!$C$5)^'drop down lists'!$E$17,IF($C$7='drop down lists'!$D$18,'4-Material Type'!C63*(1+'12-Treatment LOCKED'!$C$5)^'drop down lists'!$E$18,IF($C$7='drop down lists'!$D$19,'4-Material Type'!C63*(1+'12-Treatment LOCKED'!$C$5)^'drop down lists'!$E$19,IF($C$7='drop down lists'!$D$20,'4-Material Type'!C63*(1+'12-Treatment LOCKED'!$C$5)^'drop down lists'!$E$20,IF($C$7='drop down lists'!$D$21,'4-Material Type'!C63*(1+'12-Treatment LOCKED'!$C$5)^'drop down lists'!$E$21,IF($C$7='drop down lists'!$D$22,'4-Material Type'!C63*(1+'12-Treatment LOCKED'!$C$5)^'drop down lists'!$E$22,IF($C$7='drop down lists'!$D$23,'4-Material Type'!C63*(1+'12-Treatment LOCKED'!$C$5)^'drop down lists'!$E$23,IF($C$7='drop down lists'!$D$24,'4-Material Type'!C63*(1+'12-Treatment LOCKED'!$C$5)^'drop down lists'!$E$24,IF($C$7='drop down lists'!$D$25,'4-Material Type'!C63*(1+'12-Treatment LOCKED'!$C$5)^'drop down lists'!$E$25,IF($C$7='drop down lists'!$D$26,'4-Material Type'!C63*(1+'12-Treatment LOCKED'!$C$5)^'drop down lists'!$E$26,0))))))))))))))))))))))))</f>
        <v>0</v>
      </c>
      <c r="D64" s="153"/>
      <c r="E64" s="154"/>
      <c r="F64" s="155"/>
      <c r="G64" s="154"/>
      <c r="H64" s="155"/>
      <c r="I64" s="154"/>
      <c r="J64" s="155"/>
      <c r="K64" s="154" t="s">
        <v>29</v>
      </c>
      <c r="L64" s="155"/>
      <c r="M64" s="154"/>
    </row>
    <row r="65" spans="2:13" x14ac:dyDescent="0.25">
      <c r="B65" s="60" t="s">
        <v>90</v>
      </c>
      <c r="C65" s="131">
        <f>IF($C$7='drop down lists'!$D$3,'4-Material Type'!C64*(1+'12-Treatment LOCKED'!$C$5)^'drop down lists'!$E$3,IF($C$7='drop down lists'!$D$4,'4-Material Type'!C64*(1+'12-Treatment LOCKED'!$C$5)^'drop down lists'!$E$4,IF($C$7='drop down lists'!$D$5,'4-Material Type'!C64*(1+'12-Treatment LOCKED'!$C$5)^'drop down lists'!$E$5,IF($C$7='drop down lists'!$D$6,'4-Material Type'!C64*(1+'12-Treatment LOCKED'!$C$5)^'drop down lists'!$E$6,IF($C$7='drop down lists'!$D$7,'4-Material Type'!C64*(1+'12-Treatment LOCKED'!$C$5)^'drop down lists'!$E$7,IF($C$7='drop down lists'!$D$8,'4-Material Type'!C64*(1+'12-Treatment LOCKED'!$C$5)^'drop down lists'!$E$8,IF($C$7='drop down lists'!$D$9,'4-Material Type'!C64*(1+'12-Treatment LOCKED'!$C$5)^'drop down lists'!$E$9,IF($C$7='drop down lists'!$D$10,'4-Material Type'!C64*(1+'12-Treatment LOCKED'!$C$5)^'drop down lists'!$E$10,IF($C$7='drop down lists'!$D$11,'4-Material Type'!C64*(1+'12-Treatment LOCKED'!$C$5)^'drop down lists'!$E$11,IF($C$7='drop down lists'!$D$12,'4-Material Type'!C64*(1+'12-Treatment LOCKED'!$C$5)^'drop down lists'!$E$12,IF($C$7='drop down lists'!$D$13,'4-Material Type'!C64*(1+'12-Treatment LOCKED'!$C$5)^'drop down lists'!$E$13,IF($C$7='drop down lists'!$D$14,'4-Material Type'!C64*(1+'12-Treatment LOCKED'!$C$5)^'drop down lists'!$E$14,IF($C$7='drop down lists'!$D$15,'4-Material Type'!C64*(1+'12-Treatment LOCKED'!$C$5)^'drop down lists'!$E$15,IF($C$7='drop down lists'!$D$16,'4-Material Type'!C64*(1+'12-Treatment LOCKED'!$C$5)^'drop down lists'!$E$16,IF($C$7='drop down lists'!$D$17,'4-Material Type'!C64*(1+'12-Treatment LOCKED'!$C$5)^'drop down lists'!$E$17,IF($C$7='drop down lists'!$D$18,'4-Material Type'!C64*(1+'12-Treatment LOCKED'!$C$5)^'drop down lists'!$E$18,IF($C$7='drop down lists'!$D$19,'4-Material Type'!C64*(1+'12-Treatment LOCKED'!$C$5)^'drop down lists'!$E$19,IF($C$7='drop down lists'!$D$20,'4-Material Type'!C64*(1+'12-Treatment LOCKED'!$C$5)^'drop down lists'!$E$20,IF($C$7='drop down lists'!$D$21,'4-Material Type'!C64*(1+'12-Treatment LOCKED'!$C$5)^'drop down lists'!$E$21,IF($C$7='drop down lists'!$D$22,'4-Material Type'!C64*(1+'12-Treatment LOCKED'!$C$5)^'drop down lists'!$E$22,IF($C$7='drop down lists'!$D$23,'4-Material Type'!C64*(1+'12-Treatment LOCKED'!$C$5)^'drop down lists'!$E$23,IF($C$7='drop down lists'!$D$24,'4-Material Type'!C64*(1+'12-Treatment LOCKED'!$C$5)^'drop down lists'!$E$24,IF($C$7='drop down lists'!$D$25,'4-Material Type'!C64*(1+'12-Treatment LOCKED'!$C$5)^'drop down lists'!$E$25,IF($C$7='drop down lists'!$D$26,'4-Material Type'!C64*(1+'12-Treatment LOCKED'!$C$5)^'drop down lists'!$E$26,0))))))))))))))))))))))))</f>
        <v>0</v>
      </c>
      <c r="D65" s="153"/>
      <c r="E65" s="154"/>
      <c r="F65" s="155"/>
      <c r="G65" s="154"/>
      <c r="H65" s="155"/>
      <c r="I65" s="154"/>
      <c r="J65" s="155"/>
      <c r="K65" s="154" t="s">
        <v>29</v>
      </c>
      <c r="L65" s="155"/>
      <c r="M65" s="154"/>
    </row>
    <row r="66" spans="2:13" x14ac:dyDescent="0.25">
      <c r="B66" s="60" t="s">
        <v>91</v>
      </c>
      <c r="C66" s="131">
        <f>IF($C$7='drop down lists'!$D$3,'4-Material Type'!C65*(1+'12-Treatment LOCKED'!$C$5)^'drop down lists'!$E$3,IF($C$7='drop down lists'!$D$4,'4-Material Type'!C65*(1+'12-Treatment LOCKED'!$C$5)^'drop down lists'!$E$4,IF($C$7='drop down lists'!$D$5,'4-Material Type'!C65*(1+'12-Treatment LOCKED'!$C$5)^'drop down lists'!$E$5,IF($C$7='drop down lists'!$D$6,'4-Material Type'!C65*(1+'12-Treatment LOCKED'!$C$5)^'drop down lists'!$E$6,IF($C$7='drop down lists'!$D$7,'4-Material Type'!C65*(1+'12-Treatment LOCKED'!$C$5)^'drop down lists'!$E$7,IF($C$7='drop down lists'!$D$8,'4-Material Type'!C65*(1+'12-Treatment LOCKED'!$C$5)^'drop down lists'!$E$8,IF($C$7='drop down lists'!$D$9,'4-Material Type'!C65*(1+'12-Treatment LOCKED'!$C$5)^'drop down lists'!$E$9,IF($C$7='drop down lists'!$D$10,'4-Material Type'!C65*(1+'12-Treatment LOCKED'!$C$5)^'drop down lists'!$E$10,IF($C$7='drop down lists'!$D$11,'4-Material Type'!C65*(1+'12-Treatment LOCKED'!$C$5)^'drop down lists'!$E$11,IF($C$7='drop down lists'!$D$12,'4-Material Type'!C65*(1+'12-Treatment LOCKED'!$C$5)^'drop down lists'!$E$12,IF($C$7='drop down lists'!$D$13,'4-Material Type'!C65*(1+'12-Treatment LOCKED'!$C$5)^'drop down lists'!$E$13,IF($C$7='drop down lists'!$D$14,'4-Material Type'!C65*(1+'12-Treatment LOCKED'!$C$5)^'drop down lists'!$E$14,IF($C$7='drop down lists'!$D$15,'4-Material Type'!C65*(1+'12-Treatment LOCKED'!$C$5)^'drop down lists'!$E$15,IF($C$7='drop down lists'!$D$16,'4-Material Type'!C65*(1+'12-Treatment LOCKED'!$C$5)^'drop down lists'!$E$16,IF($C$7='drop down lists'!$D$17,'4-Material Type'!C65*(1+'12-Treatment LOCKED'!$C$5)^'drop down lists'!$E$17,IF($C$7='drop down lists'!$D$18,'4-Material Type'!C65*(1+'12-Treatment LOCKED'!$C$5)^'drop down lists'!$E$18,IF($C$7='drop down lists'!$D$19,'4-Material Type'!C65*(1+'12-Treatment LOCKED'!$C$5)^'drop down lists'!$E$19,IF($C$7='drop down lists'!$D$20,'4-Material Type'!C65*(1+'12-Treatment LOCKED'!$C$5)^'drop down lists'!$E$20,IF($C$7='drop down lists'!$D$21,'4-Material Type'!C65*(1+'12-Treatment LOCKED'!$C$5)^'drop down lists'!$E$21,IF($C$7='drop down lists'!$D$22,'4-Material Type'!C65*(1+'12-Treatment LOCKED'!$C$5)^'drop down lists'!$E$22,IF($C$7='drop down lists'!$D$23,'4-Material Type'!C65*(1+'12-Treatment LOCKED'!$C$5)^'drop down lists'!$E$23,IF($C$7='drop down lists'!$D$24,'4-Material Type'!C65*(1+'12-Treatment LOCKED'!$C$5)^'drop down lists'!$E$24,IF($C$7='drop down lists'!$D$25,'4-Material Type'!C65*(1+'12-Treatment LOCKED'!$C$5)^'drop down lists'!$E$25,IF($C$7='drop down lists'!$D$26,'4-Material Type'!C65*(1+'12-Treatment LOCKED'!$C$5)^'drop down lists'!$E$26,0))))))))))))))))))))))))</f>
        <v>0</v>
      </c>
      <c r="D66" s="153"/>
      <c r="E66" s="154"/>
      <c r="F66" s="155"/>
      <c r="G66" s="154"/>
      <c r="H66" s="155"/>
      <c r="I66" s="154"/>
      <c r="J66" s="155"/>
      <c r="K66" s="154" t="s">
        <v>29</v>
      </c>
      <c r="L66" s="155"/>
      <c r="M66" s="154"/>
    </row>
    <row r="67" spans="2:13" x14ac:dyDescent="0.25">
      <c r="B67" s="60" t="s">
        <v>92</v>
      </c>
      <c r="C67" s="131">
        <f>IF($C$7='drop down lists'!$D$3,'4-Material Type'!C66*(1+'12-Treatment LOCKED'!$C$5)^'drop down lists'!$E$3,IF($C$7='drop down lists'!$D$4,'4-Material Type'!C66*(1+'12-Treatment LOCKED'!$C$5)^'drop down lists'!$E$4,IF($C$7='drop down lists'!$D$5,'4-Material Type'!C66*(1+'12-Treatment LOCKED'!$C$5)^'drop down lists'!$E$5,IF($C$7='drop down lists'!$D$6,'4-Material Type'!C66*(1+'12-Treatment LOCKED'!$C$5)^'drop down lists'!$E$6,IF($C$7='drop down lists'!$D$7,'4-Material Type'!C66*(1+'12-Treatment LOCKED'!$C$5)^'drop down lists'!$E$7,IF($C$7='drop down lists'!$D$8,'4-Material Type'!C66*(1+'12-Treatment LOCKED'!$C$5)^'drop down lists'!$E$8,IF($C$7='drop down lists'!$D$9,'4-Material Type'!C66*(1+'12-Treatment LOCKED'!$C$5)^'drop down lists'!$E$9,IF($C$7='drop down lists'!$D$10,'4-Material Type'!C66*(1+'12-Treatment LOCKED'!$C$5)^'drop down lists'!$E$10,IF($C$7='drop down lists'!$D$11,'4-Material Type'!C66*(1+'12-Treatment LOCKED'!$C$5)^'drop down lists'!$E$11,IF($C$7='drop down lists'!$D$12,'4-Material Type'!C66*(1+'12-Treatment LOCKED'!$C$5)^'drop down lists'!$E$12,IF($C$7='drop down lists'!$D$13,'4-Material Type'!C66*(1+'12-Treatment LOCKED'!$C$5)^'drop down lists'!$E$13,IF($C$7='drop down lists'!$D$14,'4-Material Type'!C66*(1+'12-Treatment LOCKED'!$C$5)^'drop down lists'!$E$14,IF($C$7='drop down lists'!$D$15,'4-Material Type'!C66*(1+'12-Treatment LOCKED'!$C$5)^'drop down lists'!$E$15,IF($C$7='drop down lists'!$D$16,'4-Material Type'!C66*(1+'12-Treatment LOCKED'!$C$5)^'drop down lists'!$E$16,IF($C$7='drop down lists'!$D$17,'4-Material Type'!C66*(1+'12-Treatment LOCKED'!$C$5)^'drop down lists'!$E$17,IF($C$7='drop down lists'!$D$18,'4-Material Type'!C66*(1+'12-Treatment LOCKED'!$C$5)^'drop down lists'!$E$18,IF($C$7='drop down lists'!$D$19,'4-Material Type'!C66*(1+'12-Treatment LOCKED'!$C$5)^'drop down lists'!$E$19,IF($C$7='drop down lists'!$D$20,'4-Material Type'!C66*(1+'12-Treatment LOCKED'!$C$5)^'drop down lists'!$E$20,IF($C$7='drop down lists'!$D$21,'4-Material Type'!C66*(1+'12-Treatment LOCKED'!$C$5)^'drop down lists'!$E$21,IF($C$7='drop down lists'!$D$22,'4-Material Type'!C66*(1+'12-Treatment LOCKED'!$C$5)^'drop down lists'!$E$22,IF($C$7='drop down lists'!$D$23,'4-Material Type'!C66*(1+'12-Treatment LOCKED'!$C$5)^'drop down lists'!$E$23,IF($C$7='drop down lists'!$D$24,'4-Material Type'!C66*(1+'12-Treatment LOCKED'!$C$5)^'drop down lists'!$E$24,IF($C$7='drop down lists'!$D$25,'4-Material Type'!C66*(1+'12-Treatment LOCKED'!$C$5)^'drop down lists'!$E$25,IF($C$7='drop down lists'!$D$26,'4-Material Type'!C66*(1+'12-Treatment LOCKED'!$C$5)^'drop down lists'!$E$26,0))))))))))))))))))))))))</f>
        <v>0</v>
      </c>
      <c r="D67" s="153"/>
      <c r="E67" s="154"/>
      <c r="F67" s="155"/>
      <c r="G67" s="154"/>
      <c r="H67" s="155"/>
      <c r="I67" s="154"/>
      <c r="J67" s="155"/>
      <c r="K67" s="154" t="s">
        <v>29</v>
      </c>
      <c r="L67" s="155"/>
      <c r="M67" s="154"/>
    </row>
    <row r="68" spans="2:13" x14ac:dyDescent="0.25">
      <c r="B68" s="60" t="s">
        <v>93</v>
      </c>
      <c r="C68" s="131">
        <f>IF($C$7='drop down lists'!$D$3,'4-Material Type'!C67*(1+'12-Treatment LOCKED'!$C$5)^'drop down lists'!$E$3,IF($C$7='drop down lists'!$D$4,'4-Material Type'!C67*(1+'12-Treatment LOCKED'!$C$5)^'drop down lists'!$E$4,IF($C$7='drop down lists'!$D$5,'4-Material Type'!C67*(1+'12-Treatment LOCKED'!$C$5)^'drop down lists'!$E$5,IF($C$7='drop down lists'!$D$6,'4-Material Type'!C67*(1+'12-Treatment LOCKED'!$C$5)^'drop down lists'!$E$6,IF($C$7='drop down lists'!$D$7,'4-Material Type'!C67*(1+'12-Treatment LOCKED'!$C$5)^'drop down lists'!$E$7,IF($C$7='drop down lists'!$D$8,'4-Material Type'!C67*(1+'12-Treatment LOCKED'!$C$5)^'drop down lists'!$E$8,IF($C$7='drop down lists'!$D$9,'4-Material Type'!C67*(1+'12-Treatment LOCKED'!$C$5)^'drop down lists'!$E$9,IF($C$7='drop down lists'!$D$10,'4-Material Type'!C67*(1+'12-Treatment LOCKED'!$C$5)^'drop down lists'!$E$10,IF($C$7='drop down lists'!$D$11,'4-Material Type'!C67*(1+'12-Treatment LOCKED'!$C$5)^'drop down lists'!$E$11,IF($C$7='drop down lists'!$D$12,'4-Material Type'!C67*(1+'12-Treatment LOCKED'!$C$5)^'drop down lists'!$E$12,IF($C$7='drop down lists'!$D$13,'4-Material Type'!C67*(1+'12-Treatment LOCKED'!$C$5)^'drop down lists'!$E$13,IF($C$7='drop down lists'!$D$14,'4-Material Type'!C67*(1+'12-Treatment LOCKED'!$C$5)^'drop down lists'!$E$14,IF($C$7='drop down lists'!$D$15,'4-Material Type'!C67*(1+'12-Treatment LOCKED'!$C$5)^'drop down lists'!$E$15,IF($C$7='drop down lists'!$D$16,'4-Material Type'!C67*(1+'12-Treatment LOCKED'!$C$5)^'drop down lists'!$E$16,IF($C$7='drop down lists'!$D$17,'4-Material Type'!C67*(1+'12-Treatment LOCKED'!$C$5)^'drop down lists'!$E$17,IF($C$7='drop down lists'!$D$18,'4-Material Type'!C67*(1+'12-Treatment LOCKED'!$C$5)^'drop down lists'!$E$18,IF($C$7='drop down lists'!$D$19,'4-Material Type'!C67*(1+'12-Treatment LOCKED'!$C$5)^'drop down lists'!$E$19,IF($C$7='drop down lists'!$D$20,'4-Material Type'!C67*(1+'12-Treatment LOCKED'!$C$5)^'drop down lists'!$E$20,IF($C$7='drop down lists'!$D$21,'4-Material Type'!C67*(1+'12-Treatment LOCKED'!$C$5)^'drop down lists'!$E$21,IF($C$7='drop down lists'!$D$22,'4-Material Type'!C67*(1+'12-Treatment LOCKED'!$C$5)^'drop down lists'!$E$22,IF($C$7='drop down lists'!$D$23,'4-Material Type'!C67*(1+'12-Treatment LOCKED'!$C$5)^'drop down lists'!$E$23,IF($C$7='drop down lists'!$D$24,'4-Material Type'!C67*(1+'12-Treatment LOCKED'!$C$5)^'drop down lists'!$E$24,IF($C$7='drop down lists'!$D$25,'4-Material Type'!C67*(1+'12-Treatment LOCKED'!$C$5)^'drop down lists'!$E$25,IF($C$7='drop down lists'!$D$26,'4-Material Type'!C67*(1+'12-Treatment LOCKED'!$C$5)^'drop down lists'!$E$26,0))))))))))))))))))))))))</f>
        <v>0</v>
      </c>
      <c r="D68" s="153"/>
      <c r="E68" s="154"/>
      <c r="F68" s="155"/>
      <c r="G68" s="154"/>
      <c r="H68" s="155"/>
      <c r="I68" s="154"/>
      <c r="J68" s="155"/>
      <c r="K68" s="154" t="s">
        <v>29</v>
      </c>
      <c r="L68" s="155"/>
      <c r="M68" s="154"/>
    </row>
    <row r="69" spans="2:13" x14ac:dyDescent="0.25">
      <c r="B69" s="60" t="s">
        <v>94</v>
      </c>
      <c r="C69" s="131">
        <f>IF($C$7='drop down lists'!$D$3,'4-Material Type'!C68*(1+'12-Treatment LOCKED'!$C$5)^'drop down lists'!$E$3,IF($C$7='drop down lists'!$D$4,'4-Material Type'!C68*(1+'12-Treatment LOCKED'!$C$5)^'drop down lists'!$E$4,IF($C$7='drop down lists'!$D$5,'4-Material Type'!C68*(1+'12-Treatment LOCKED'!$C$5)^'drop down lists'!$E$5,IF($C$7='drop down lists'!$D$6,'4-Material Type'!C68*(1+'12-Treatment LOCKED'!$C$5)^'drop down lists'!$E$6,IF($C$7='drop down lists'!$D$7,'4-Material Type'!C68*(1+'12-Treatment LOCKED'!$C$5)^'drop down lists'!$E$7,IF($C$7='drop down lists'!$D$8,'4-Material Type'!C68*(1+'12-Treatment LOCKED'!$C$5)^'drop down lists'!$E$8,IF($C$7='drop down lists'!$D$9,'4-Material Type'!C68*(1+'12-Treatment LOCKED'!$C$5)^'drop down lists'!$E$9,IF($C$7='drop down lists'!$D$10,'4-Material Type'!C68*(1+'12-Treatment LOCKED'!$C$5)^'drop down lists'!$E$10,IF($C$7='drop down lists'!$D$11,'4-Material Type'!C68*(1+'12-Treatment LOCKED'!$C$5)^'drop down lists'!$E$11,IF($C$7='drop down lists'!$D$12,'4-Material Type'!C68*(1+'12-Treatment LOCKED'!$C$5)^'drop down lists'!$E$12,IF($C$7='drop down lists'!$D$13,'4-Material Type'!C68*(1+'12-Treatment LOCKED'!$C$5)^'drop down lists'!$E$13,IF($C$7='drop down lists'!$D$14,'4-Material Type'!C68*(1+'12-Treatment LOCKED'!$C$5)^'drop down lists'!$E$14,IF($C$7='drop down lists'!$D$15,'4-Material Type'!C68*(1+'12-Treatment LOCKED'!$C$5)^'drop down lists'!$E$15,IF($C$7='drop down lists'!$D$16,'4-Material Type'!C68*(1+'12-Treatment LOCKED'!$C$5)^'drop down lists'!$E$16,IF($C$7='drop down lists'!$D$17,'4-Material Type'!C68*(1+'12-Treatment LOCKED'!$C$5)^'drop down lists'!$E$17,IF($C$7='drop down lists'!$D$18,'4-Material Type'!C68*(1+'12-Treatment LOCKED'!$C$5)^'drop down lists'!$E$18,IF($C$7='drop down lists'!$D$19,'4-Material Type'!C68*(1+'12-Treatment LOCKED'!$C$5)^'drop down lists'!$E$19,IF($C$7='drop down lists'!$D$20,'4-Material Type'!C68*(1+'12-Treatment LOCKED'!$C$5)^'drop down lists'!$E$20,IF($C$7='drop down lists'!$D$21,'4-Material Type'!C68*(1+'12-Treatment LOCKED'!$C$5)^'drop down lists'!$E$21,IF($C$7='drop down lists'!$D$22,'4-Material Type'!C68*(1+'12-Treatment LOCKED'!$C$5)^'drop down lists'!$E$22,IF($C$7='drop down lists'!$D$23,'4-Material Type'!C68*(1+'12-Treatment LOCKED'!$C$5)^'drop down lists'!$E$23,IF($C$7='drop down lists'!$D$24,'4-Material Type'!C68*(1+'12-Treatment LOCKED'!$C$5)^'drop down lists'!$E$24,IF($C$7='drop down lists'!$D$25,'4-Material Type'!C68*(1+'12-Treatment LOCKED'!$C$5)^'drop down lists'!$E$25,IF($C$7='drop down lists'!$D$26,'4-Material Type'!C68*(1+'12-Treatment LOCKED'!$C$5)^'drop down lists'!$E$26,0))))))))))))))))))))))))</f>
        <v>0</v>
      </c>
      <c r="D69" s="153"/>
      <c r="E69" s="154"/>
      <c r="F69" s="155"/>
      <c r="G69" s="154"/>
      <c r="H69" s="155"/>
      <c r="I69" s="154"/>
      <c r="J69" s="155"/>
      <c r="K69" s="154" t="s">
        <v>29</v>
      </c>
      <c r="L69" s="155"/>
      <c r="M69" s="154"/>
    </row>
    <row r="70" spans="2:13" x14ac:dyDescent="0.25">
      <c r="B70" s="60" t="s">
        <v>95</v>
      </c>
      <c r="C70" s="131">
        <f>IF($C$7='drop down lists'!$D$3,'4-Material Type'!C69*(1+'12-Treatment LOCKED'!$C$5)^'drop down lists'!$E$3,IF($C$7='drop down lists'!$D$4,'4-Material Type'!C69*(1+'12-Treatment LOCKED'!$C$5)^'drop down lists'!$E$4,IF($C$7='drop down lists'!$D$5,'4-Material Type'!C69*(1+'12-Treatment LOCKED'!$C$5)^'drop down lists'!$E$5,IF($C$7='drop down lists'!$D$6,'4-Material Type'!C69*(1+'12-Treatment LOCKED'!$C$5)^'drop down lists'!$E$6,IF($C$7='drop down lists'!$D$7,'4-Material Type'!C69*(1+'12-Treatment LOCKED'!$C$5)^'drop down lists'!$E$7,IF($C$7='drop down lists'!$D$8,'4-Material Type'!C69*(1+'12-Treatment LOCKED'!$C$5)^'drop down lists'!$E$8,IF($C$7='drop down lists'!$D$9,'4-Material Type'!C69*(1+'12-Treatment LOCKED'!$C$5)^'drop down lists'!$E$9,IF($C$7='drop down lists'!$D$10,'4-Material Type'!C69*(1+'12-Treatment LOCKED'!$C$5)^'drop down lists'!$E$10,IF($C$7='drop down lists'!$D$11,'4-Material Type'!C69*(1+'12-Treatment LOCKED'!$C$5)^'drop down lists'!$E$11,IF($C$7='drop down lists'!$D$12,'4-Material Type'!C69*(1+'12-Treatment LOCKED'!$C$5)^'drop down lists'!$E$12,IF($C$7='drop down lists'!$D$13,'4-Material Type'!C69*(1+'12-Treatment LOCKED'!$C$5)^'drop down lists'!$E$13,IF($C$7='drop down lists'!$D$14,'4-Material Type'!C69*(1+'12-Treatment LOCKED'!$C$5)^'drop down lists'!$E$14,IF($C$7='drop down lists'!$D$15,'4-Material Type'!C69*(1+'12-Treatment LOCKED'!$C$5)^'drop down lists'!$E$15,IF($C$7='drop down lists'!$D$16,'4-Material Type'!C69*(1+'12-Treatment LOCKED'!$C$5)^'drop down lists'!$E$16,IF($C$7='drop down lists'!$D$17,'4-Material Type'!C69*(1+'12-Treatment LOCKED'!$C$5)^'drop down lists'!$E$17,IF($C$7='drop down lists'!$D$18,'4-Material Type'!C69*(1+'12-Treatment LOCKED'!$C$5)^'drop down lists'!$E$18,IF($C$7='drop down lists'!$D$19,'4-Material Type'!C69*(1+'12-Treatment LOCKED'!$C$5)^'drop down lists'!$E$19,IF($C$7='drop down lists'!$D$20,'4-Material Type'!C69*(1+'12-Treatment LOCKED'!$C$5)^'drop down lists'!$E$20,IF($C$7='drop down lists'!$D$21,'4-Material Type'!C69*(1+'12-Treatment LOCKED'!$C$5)^'drop down lists'!$E$21,IF($C$7='drop down lists'!$D$22,'4-Material Type'!C69*(1+'12-Treatment LOCKED'!$C$5)^'drop down lists'!$E$22,IF($C$7='drop down lists'!$D$23,'4-Material Type'!C69*(1+'12-Treatment LOCKED'!$C$5)^'drop down lists'!$E$23,IF($C$7='drop down lists'!$D$24,'4-Material Type'!C69*(1+'12-Treatment LOCKED'!$C$5)^'drop down lists'!$E$24,IF($C$7='drop down lists'!$D$25,'4-Material Type'!C69*(1+'12-Treatment LOCKED'!$C$5)^'drop down lists'!$E$25,IF($C$7='drop down lists'!$D$26,'4-Material Type'!C69*(1+'12-Treatment LOCKED'!$C$5)^'drop down lists'!$E$26,0))))))))))))))))))))))))</f>
        <v>0</v>
      </c>
      <c r="D70" s="153"/>
      <c r="E70" s="154"/>
      <c r="F70" s="155"/>
      <c r="G70" s="154"/>
      <c r="H70" s="155"/>
      <c r="I70" s="154"/>
      <c r="J70" s="155"/>
      <c r="K70" s="154" t="s">
        <v>29</v>
      </c>
      <c r="L70" s="155"/>
      <c r="M70" s="154"/>
    </row>
    <row r="71" spans="2:13" x14ac:dyDescent="0.25">
      <c r="B71" s="60" t="s">
        <v>96</v>
      </c>
      <c r="C71" s="131">
        <f>IF($C$7='drop down lists'!$D$3,'4-Material Type'!C70*(1+'12-Treatment LOCKED'!$C$5)^'drop down lists'!$E$3,IF($C$7='drop down lists'!$D$4,'4-Material Type'!C70*(1+'12-Treatment LOCKED'!$C$5)^'drop down lists'!$E$4,IF($C$7='drop down lists'!$D$5,'4-Material Type'!C70*(1+'12-Treatment LOCKED'!$C$5)^'drop down lists'!$E$5,IF($C$7='drop down lists'!$D$6,'4-Material Type'!C70*(1+'12-Treatment LOCKED'!$C$5)^'drop down lists'!$E$6,IF($C$7='drop down lists'!$D$7,'4-Material Type'!C70*(1+'12-Treatment LOCKED'!$C$5)^'drop down lists'!$E$7,IF($C$7='drop down lists'!$D$8,'4-Material Type'!C70*(1+'12-Treatment LOCKED'!$C$5)^'drop down lists'!$E$8,IF($C$7='drop down lists'!$D$9,'4-Material Type'!C70*(1+'12-Treatment LOCKED'!$C$5)^'drop down lists'!$E$9,IF($C$7='drop down lists'!$D$10,'4-Material Type'!C70*(1+'12-Treatment LOCKED'!$C$5)^'drop down lists'!$E$10,IF($C$7='drop down lists'!$D$11,'4-Material Type'!C70*(1+'12-Treatment LOCKED'!$C$5)^'drop down lists'!$E$11,IF($C$7='drop down lists'!$D$12,'4-Material Type'!C70*(1+'12-Treatment LOCKED'!$C$5)^'drop down lists'!$E$12,IF($C$7='drop down lists'!$D$13,'4-Material Type'!C70*(1+'12-Treatment LOCKED'!$C$5)^'drop down lists'!$E$13,IF($C$7='drop down lists'!$D$14,'4-Material Type'!C70*(1+'12-Treatment LOCKED'!$C$5)^'drop down lists'!$E$14,IF($C$7='drop down lists'!$D$15,'4-Material Type'!C70*(1+'12-Treatment LOCKED'!$C$5)^'drop down lists'!$E$15,IF($C$7='drop down lists'!$D$16,'4-Material Type'!C70*(1+'12-Treatment LOCKED'!$C$5)^'drop down lists'!$E$16,IF($C$7='drop down lists'!$D$17,'4-Material Type'!C70*(1+'12-Treatment LOCKED'!$C$5)^'drop down lists'!$E$17,IF($C$7='drop down lists'!$D$18,'4-Material Type'!C70*(1+'12-Treatment LOCKED'!$C$5)^'drop down lists'!$E$18,IF($C$7='drop down lists'!$D$19,'4-Material Type'!C70*(1+'12-Treatment LOCKED'!$C$5)^'drop down lists'!$E$19,IF($C$7='drop down lists'!$D$20,'4-Material Type'!C70*(1+'12-Treatment LOCKED'!$C$5)^'drop down lists'!$E$20,IF($C$7='drop down lists'!$D$21,'4-Material Type'!C70*(1+'12-Treatment LOCKED'!$C$5)^'drop down lists'!$E$21,IF($C$7='drop down lists'!$D$22,'4-Material Type'!C70*(1+'12-Treatment LOCKED'!$C$5)^'drop down lists'!$E$22,IF($C$7='drop down lists'!$D$23,'4-Material Type'!C70*(1+'12-Treatment LOCKED'!$C$5)^'drop down lists'!$E$23,IF($C$7='drop down lists'!$D$24,'4-Material Type'!C70*(1+'12-Treatment LOCKED'!$C$5)^'drop down lists'!$E$24,IF($C$7='drop down lists'!$D$25,'4-Material Type'!C70*(1+'12-Treatment LOCKED'!$C$5)^'drop down lists'!$E$25,IF($C$7='drop down lists'!$D$26,'4-Material Type'!C70*(1+'12-Treatment LOCKED'!$C$5)^'drop down lists'!$E$26,0))))))))))))))))))))))))</f>
        <v>0</v>
      </c>
      <c r="D71" s="153"/>
      <c r="E71" s="154"/>
      <c r="F71" s="155"/>
      <c r="G71" s="154"/>
      <c r="H71" s="155"/>
      <c r="I71" s="154"/>
      <c r="J71" s="155"/>
      <c r="K71" s="154" t="s">
        <v>29</v>
      </c>
      <c r="L71" s="155"/>
      <c r="M71" s="154"/>
    </row>
    <row r="72" spans="2:13" x14ac:dyDescent="0.25">
      <c r="B72" s="60" t="s">
        <v>97</v>
      </c>
      <c r="C72" s="131">
        <f>IF($C$7='drop down lists'!$D$3,'4-Material Type'!C71*(1+'12-Treatment LOCKED'!$C$5)^'drop down lists'!$E$3,IF($C$7='drop down lists'!$D$4,'4-Material Type'!C71*(1+'12-Treatment LOCKED'!$C$5)^'drop down lists'!$E$4,IF($C$7='drop down lists'!$D$5,'4-Material Type'!C71*(1+'12-Treatment LOCKED'!$C$5)^'drop down lists'!$E$5,IF($C$7='drop down lists'!$D$6,'4-Material Type'!C71*(1+'12-Treatment LOCKED'!$C$5)^'drop down lists'!$E$6,IF($C$7='drop down lists'!$D$7,'4-Material Type'!C71*(1+'12-Treatment LOCKED'!$C$5)^'drop down lists'!$E$7,IF($C$7='drop down lists'!$D$8,'4-Material Type'!C71*(1+'12-Treatment LOCKED'!$C$5)^'drop down lists'!$E$8,IF($C$7='drop down lists'!$D$9,'4-Material Type'!C71*(1+'12-Treatment LOCKED'!$C$5)^'drop down lists'!$E$9,IF($C$7='drop down lists'!$D$10,'4-Material Type'!C71*(1+'12-Treatment LOCKED'!$C$5)^'drop down lists'!$E$10,IF($C$7='drop down lists'!$D$11,'4-Material Type'!C71*(1+'12-Treatment LOCKED'!$C$5)^'drop down lists'!$E$11,IF($C$7='drop down lists'!$D$12,'4-Material Type'!C71*(1+'12-Treatment LOCKED'!$C$5)^'drop down lists'!$E$12,IF($C$7='drop down lists'!$D$13,'4-Material Type'!C71*(1+'12-Treatment LOCKED'!$C$5)^'drop down lists'!$E$13,IF($C$7='drop down lists'!$D$14,'4-Material Type'!C71*(1+'12-Treatment LOCKED'!$C$5)^'drop down lists'!$E$14,IF($C$7='drop down lists'!$D$15,'4-Material Type'!C71*(1+'12-Treatment LOCKED'!$C$5)^'drop down lists'!$E$15,IF($C$7='drop down lists'!$D$16,'4-Material Type'!C71*(1+'12-Treatment LOCKED'!$C$5)^'drop down lists'!$E$16,IF($C$7='drop down lists'!$D$17,'4-Material Type'!C71*(1+'12-Treatment LOCKED'!$C$5)^'drop down lists'!$E$17,IF($C$7='drop down lists'!$D$18,'4-Material Type'!C71*(1+'12-Treatment LOCKED'!$C$5)^'drop down lists'!$E$18,IF($C$7='drop down lists'!$D$19,'4-Material Type'!C71*(1+'12-Treatment LOCKED'!$C$5)^'drop down lists'!$E$19,IF($C$7='drop down lists'!$D$20,'4-Material Type'!C71*(1+'12-Treatment LOCKED'!$C$5)^'drop down lists'!$E$20,IF($C$7='drop down lists'!$D$21,'4-Material Type'!C71*(1+'12-Treatment LOCKED'!$C$5)^'drop down lists'!$E$21,IF($C$7='drop down lists'!$D$22,'4-Material Type'!C71*(1+'12-Treatment LOCKED'!$C$5)^'drop down lists'!$E$22,IF($C$7='drop down lists'!$D$23,'4-Material Type'!C71*(1+'12-Treatment LOCKED'!$C$5)^'drop down lists'!$E$23,IF($C$7='drop down lists'!$D$24,'4-Material Type'!C71*(1+'12-Treatment LOCKED'!$C$5)^'drop down lists'!$E$24,IF($C$7='drop down lists'!$D$25,'4-Material Type'!C71*(1+'12-Treatment LOCKED'!$C$5)^'drop down lists'!$E$25,IF($C$7='drop down lists'!$D$26,'4-Material Type'!C71*(1+'12-Treatment LOCKED'!$C$5)^'drop down lists'!$E$26,0))))))))))))))))))))))))</f>
        <v>0</v>
      </c>
      <c r="D72" s="153"/>
      <c r="E72" s="154"/>
      <c r="F72" s="155"/>
      <c r="G72" s="154"/>
      <c r="H72" s="155"/>
      <c r="I72" s="154"/>
      <c r="J72" s="155"/>
      <c r="K72" s="154" t="s">
        <v>29</v>
      </c>
      <c r="L72" s="155"/>
      <c r="M72" s="154"/>
    </row>
    <row r="73" spans="2:13" x14ac:dyDescent="0.25">
      <c r="B73" s="60" t="s">
        <v>98</v>
      </c>
      <c r="C73" s="131">
        <f>IF($C$7='drop down lists'!$D$3,'4-Material Type'!C72*(1+'12-Treatment LOCKED'!$C$5)^'drop down lists'!$E$3,IF($C$7='drop down lists'!$D$4,'4-Material Type'!C72*(1+'12-Treatment LOCKED'!$C$5)^'drop down lists'!$E$4,IF($C$7='drop down lists'!$D$5,'4-Material Type'!C72*(1+'12-Treatment LOCKED'!$C$5)^'drop down lists'!$E$5,IF($C$7='drop down lists'!$D$6,'4-Material Type'!C72*(1+'12-Treatment LOCKED'!$C$5)^'drop down lists'!$E$6,IF($C$7='drop down lists'!$D$7,'4-Material Type'!C72*(1+'12-Treatment LOCKED'!$C$5)^'drop down lists'!$E$7,IF($C$7='drop down lists'!$D$8,'4-Material Type'!C72*(1+'12-Treatment LOCKED'!$C$5)^'drop down lists'!$E$8,IF($C$7='drop down lists'!$D$9,'4-Material Type'!C72*(1+'12-Treatment LOCKED'!$C$5)^'drop down lists'!$E$9,IF($C$7='drop down lists'!$D$10,'4-Material Type'!C72*(1+'12-Treatment LOCKED'!$C$5)^'drop down lists'!$E$10,IF($C$7='drop down lists'!$D$11,'4-Material Type'!C72*(1+'12-Treatment LOCKED'!$C$5)^'drop down lists'!$E$11,IF($C$7='drop down lists'!$D$12,'4-Material Type'!C72*(1+'12-Treatment LOCKED'!$C$5)^'drop down lists'!$E$12,IF($C$7='drop down lists'!$D$13,'4-Material Type'!C72*(1+'12-Treatment LOCKED'!$C$5)^'drop down lists'!$E$13,IF($C$7='drop down lists'!$D$14,'4-Material Type'!C72*(1+'12-Treatment LOCKED'!$C$5)^'drop down lists'!$E$14,IF($C$7='drop down lists'!$D$15,'4-Material Type'!C72*(1+'12-Treatment LOCKED'!$C$5)^'drop down lists'!$E$15,IF($C$7='drop down lists'!$D$16,'4-Material Type'!C72*(1+'12-Treatment LOCKED'!$C$5)^'drop down lists'!$E$16,IF($C$7='drop down lists'!$D$17,'4-Material Type'!C72*(1+'12-Treatment LOCKED'!$C$5)^'drop down lists'!$E$17,IF($C$7='drop down lists'!$D$18,'4-Material Type'!C72*(1+'12-Treatment LOCKED'!$C$5)^'drop down lists'!$E$18,IF($C$7='drop down lists'!$D$19,'4-Material Type'!C72*(1+'12-Treatment LOCKED'!$C$5)^'drop down lists'!$E$19,IF($C$7='drop down lists'!$D$20,'4-Material Type'!C72*(1+'12-Treatment LOCKED'!$C$5)^'drop down lists'!$E$20,IF($C$7='drop down lists'!$D$21,'4-Material Type'!C72*(1+'12-Treatment LOCKED'!$C$5)^'drop down lists'!$E$21,IF($C$7='drop down lists'!$D$22,'4-Material Type'!C72*(1+'12-Treatment LOCKED'!$C$5)^'drop down lists'!$E$22,IF($C$7='drop down lists'!$D$23,'4-Material Type'!C72*(1+'12-Treatment LOCKED'!$C$5)^'drop down lists'!$E$23,IF($C$7='drop down lists'!$D$24,'4-Material Type'!C72*(1+'12-Treatment LOCKED'!$C$5)^'drop down lists'!$E$24,IF($C$7='drop down lists'!$D$25,'4-Material Type'!C72*(1+'12-Treatment LOCKED'!$C$5)^'drop down lists'!$E$25,IF($C$7='drop down lists'!$D$26,'4-Material Type'!C72*(1+'12-Treatment LOCKED'!$C$5)^'drop down lists'!$E$26,0))))))))))))))))))))))))</f>
        <v>0</v>
      </c>
      <c r="D73" s="153"/>
      <c r="E73" s="154"/>
      <c r="F73" s="155"/>
      <c r="G73" s="154"/>
      <c r="H73" s="155"/>
      <c r="I73" s="154"/>
      <c r="J73" s="155"/>
      <c r="K73" s="154" t="s">
        <v>29</v>
      </c>
      <c r="L73" s="155"/>
      <c r="M73" s="154"/>
    </row>
    <row r="74" spans="2:13" x14ac:dyDescent="0.25">
      <c r="B74" s="60" t="s">
        <v>99</v>
      </c>
      <c r="C74" s="131">
        <f>IF($C$7='drop down lists'!$D$3,'4-Material Type'!C73*(1+'12-Treatment LOCKED'!$C$5)^'drop down lists'!$E$3,IF($C$7='drop down lists'!$D$4,'4-Material Type'!C73*(1+'12-Treatment LOCKED'!$C$5)^'drop down lists'!$E$4,IF($C$7='drop down lists'!$D$5,'4-Material Type'!C73*(1+'12-Treatment LOCKED'!$C$5)^'drop down lists'!$E$5,IF($C$7='drop down lists'!$D$6,'4-Material Type'!C73*(1+'12-Treatment LOCKED'!$C$5)^'drop down lists'!$E$6,IF($C$7='drop down lists'!$D$7,'4-Material Type'!C73*(1+'12-Treatment LOCKED'!$C$5)^'drop down lists'!$E$7,IF($C$7='drop down lists'!$D$8,'4-Material Type'!C73*(1+'12-Treatment LOCKED'!$C$5)^'drop down lists'!$E$8,IF($C$7='drop down lists'!$D$9,'4-Material Type'!C73*(1+'12-Treatment LOCKED'!$C$5)^'drop down lists'!$E$9,IF($C$7='drop down lists'!$D$10,'4-Material Type'!C73*(1+'12-Treatment LOCKED'!$C$5)^'drop down lists'!$E$10,IF($C$7='drop down lists'!$D$11,'4-Material Type'!C73*(1+'12-Treatment LOCKED'!$C$5)^'drop down lists'!$E$11,IF($C$7='drop down lists'!$D$12,'4-Material Type'!C73*(1+'12-Treatment LOCKED'!$C$5)^'drop down lists'!$E$12,IF($C$7='drop down lists'!$D$13,'4-Material Type'!C73*(1+'12-Treatment LOCKED'!$C$5)^'drop down lists'!$E$13,IF($C$7='drop down lists'!$D$14,'4-Material Type'!C73*(1+'12-Treatment LOCKED'!$C$5)^'drop down lists'!$E$14,IF($C$7='drop down lists'!$D$15,'4-Material Type'!C73*(1+'12-Treatment LOCKED'!$C$5)^'drop down lists'!$E$15,IF($C$7='drop down lists'!$D$16,'4-Material Type'!C73*(1+'12-Treatment LOCKED'!$C$5)^'drop down lists'!$E$16,IF($C$7='drop down lists'!$D$17,'4-Material Type'!C73*(1+'12-Treatment LOCKED'!$C$5)^'drop down lists'!$E$17,IF($C$7='drop down lists'!$D$18,'4-Material Type'!C73*(1+'12-Treatment LOCKED'!$C$5)^'drop down lists'!$E$18,IF($C$7='drop down lists'!$D$19,'4-Material Type'!C73*(1+'12-Treatment LOCKED'!$C$5)^'drop down lists'!$E$19,IF($C$7='drop down lists'!$D$20,'4-Material Type'!C73*(1+'12-Treatment LOCKED'!$C$5)^'drop down lists'!$E$20,IF($C$7='drop down lists'!$D$21,'4-Material Type'!C73*(1+'12-Treatment LOCKED'!$C$5)^'drop down lists'!$E$21,IF($C$7='drop down lists'!$D$22,'4-Material Type'!C73*(1+'12-Treatment LOCKED'!$C$5)^'drop down lists'!$E$22,IF($C$7='drop down lists'!$D$23,'4-Material Type'!C73*(1+'12-Treatment LOCKED'!$C$5)^'drop down lists'!$E$23,IF($C$7='drop down lists'!$D$24,'4-Material Type'!C73*(1+'12-Treatment LOCKED'!$C$5)^'drop down lists'!$E$24,IF($C$7='drop down lists'!$D$25,'4-Material Type'!C73*(1+'12-Treatment LOCKED'!$C$5)^'drop down lists'!$E$25,IF($C$7='drop down lists'!$D$26,'4-Material Type'!C73*(1+'12-Treatment LOCKED'!$C$5)^'drop down lists'!$E$26,0))))))))))))))))))))))))</f>
        <v>0</v>
      </c>
      <c r="D74" s="153"/>
      <c r="E74" s="154"/>
      <c r="F74" s="155"/>
      <c r="G74" s="154"/>
      <c r="H74" s="155"/>
      <c r="I74" s="154"/>
      <c r="J74" s="155"/>
      <c r="K74" s="154" t="s">
        <v>29</v>
      </c>
      <c r="L74" s="155"/>
      <c r="M74" s="154"/>
    </row>
    <row r="75" spans="2:13" x14ac:dyDescent="0.25">
      <c r="B75" s="60" t="s">
        <v>100</v>
      </c>
      <c r="C75" s="131">
        <f>IF($C$7='drop down lists'!$D$3,'4-Material Type'!C74*(1+'12-Treatment LOCKED'!$C$5)^'drop down lists'!$E$3,IF($C$7='drop down lists'!$D$4,'4-Material Type'!C74*(1+'12-Treatment LOCKED'!$C$5)^'drop down lists'!$E$4,IF($C$7='drop down lists'!$D$5,'4-Material Type'!C74*(1+'12-Treatment LOCKED'!$C$5)^'drop down lists'!$E$5,IF($C$7='drop down lists'!$D$6,'4-Material Type'!C74*(1+'12-Treatment LOCKED'!$C$5)^'drop down lists'!$E$6,IF($C$7='drop down lists'!$D$7,'4-Material Type'!C74*(1+'12-Treatment LOCKED'!$C$5)^'drop down lists'!$E$7,IF($C$7='drop down lists'!$D$8,'4-Material Type'!C74*(1+'12-Treatment LOCKED'!$C$5)^'drop down lists'!$E$8,IF($C$7='drop down lists'!$D$9,'4-Material Type'!C74*(1+'12-Treatment LOCKED'!$C$5)^'drop down lists'!$E$9,IF($C$7='drop down lists'!$D$10,'4-Material Type'!C74*(1+'12-Treatment LOCKED'!$C$5)^'drop down lists'!$E$10,IF($C$7='drop down lists'!$D$11,'4-Material Type'!C74*(1+'12-Treatment LOCKED'!$C$5)^'drop down lists'!$E$11,IF($C$7='drop down lists'!$D$12,'4-Material Type'!C74*(1+'12-Treatment LOCKED'!$C$5)^'drop down lists'!$E$12,IF($C$7='drop down lists'!$D$13,'4-Material Type'!C74*(1+'12-Treatment LOCKED'!$C$5)^'drop down lists'!$E$13,IF($C$7='drop down lists'!$D$14,'4-Material Type'!C74*(1+'12-Treatment LOCKED'!$C$5)^'drop down lists'!$E$14,IF($C$7='drop down lists'!$D$15,'4-Material Type'!C74*(1+'12-Treatment LOCKED'!$C$5)^'drop down lists'!$E$15,IF($C$7='drop down lists'!$D$16,'4-Material Type'!C74*(1+'12-Treatment LOCKED'!$C$5)^'drop down lists'!$E$16,IF($C$7='drop down lists'!$D$17,'4-Material Type'!C74*(1+'12-Treatment LOCKED'!$C$5)^'drop down lists'!$E$17,IF($C$7='drop down lists'!$D$18,'4-Material Type'!C74*(1+'12-Treatment LOCKED'!$C$5)^'drop down lists'!$E$18,IF($C$7='drop down lists'!$D$19,'4-Material Type'!C74*(1+'12-Treatment LOCKED'!$C$5)^'drop down lists'!$E$19,IF($C$7='drop down lists'!$D$20,'4-Material Type'!C74*(1+'12-Treatment LOCKED'!$C$5)^'drop down lists'!$E$20,IF($C$7='drop down lists'!$D$21,'4-Material Type'!C74*(1+'12-Treatment LOCKED'!$C$5)^'drop down lists'!$E$21,IF($C$7='drop down lists'!$D$22,'4-Material Type'!C74*(1+'12-Treatment LOCKED'!$C$5)^'drop down lists'!$E$22,IF($C$7='drop down lists'!$D$23,'4-Material Type'!C74*(1+'12-Treatment LOCKED'!$C$5)^'drop down lists'!$E$23,IF($C$7='drop down lists'!$D$24,'4-Material Type'!C74*(1+'12-Treatment LOCKED'!$C$5)^'drop down lists'!$E$24,IF($C$7='drop down lists'!$D$25,'4-Material Type'!C74*(1+'12-Treatment LOCKED'!$C$5)^'drop down lists'!$E$25,IF($C$7='drop down lists'!$D$26,'4-Material Type'!C74*(1+'12-Treatment LOCKED'!$C$5)^'drop down lists'!$E$26,0))))))))))))))))))))))))</f>
        <v>0</v>
      </c>
      <c r="D75" s="153"/>
      <c r="E75" s="154"/>
      <c r="F75" s="155"/>
      <c r="G75" s="154"/>
      <c r="H75" s="155"/>
      <c r="I75" s="154"/>
      <c r="J75" s="155"/>
      <c r="K75" s="154" t="s">
        <v>29</v>
      </c>
      <c r="L75" s="155"/>
      <c r="M75" s="154"/>
    </row>
    <row r="76" spans="2:13" x14ac:dyDescent="0.25">
      <c r="B76" s="60" t="s">
        <v>101</v>
      </c>
      <c r="C76" s="131">
        <f>IF($C$7='drop down lists'!$D$3,'4-Material Type'!C75*(1+'12-Treatment LOCKED'!$C$5)^'drop down lists'!$E$3,IF($C$7='drop down lists'!$D$4,'4-Material Type'!C75*(1+'12-Treatment LOCKED'!$C$5)^'drop down lists'!$E$4,IF($C$7='drop down lists'!$D$5,'4-Material Type'!C75*(1+'12-Treatment LOCKED'!$C$5)^'drop down lists'!$E$5,IF($C$7='drop down lists'!$D$6,'4-Material Type'!C75*(1+'12-Treatment LOCKED'!$C$5)^'drop down lists'!$E$6,IF($C$7='drop down lists'!$D$7,'4-Material Type'!C75*(1+'12-Treatment LOCKED'!$C$5)^'drop down lists'!$E$7,IF($C$7='drop down lists'!$D$8,'4-Material Type'!C75*(1+'12-Treatment LOCKED'!$C$5)^'drop down lists'!$E$8,IF($C$7='drop down lists'!$D$9,'4-Material Type'!C75*(1+'12-Treatment LOCKED'!$C$5)^'drop down lists'!$E$9,IF($C$7='drop down lists'!$D$10,'4-Material Type'!C75*(1+'12-Treatment LOCKED'!$C$5)^'drop down lists'!$E$10,IF($C$7='drop down lists'!$D$11,'4-Material Type'!C75*(1+'12-Treatment LOCKED'!$C$5)^'drop down lists'!$E$11,IF($C$7='drop down lists'!$D$12,'4-Material Type'!C75*(1+'12-Treatment LOCKED'!$C$5)^'drop down lists'!$E$12,IF($C$7='drop down lists'!$D$13,'4-Material Type'!C75*(1+'12-Treatment LOCKED'!$C$5)^'drop down lists'!$E$13,IF($C$7='drop down lists'!$D$14,'4-Material Type'!C75*(1+'12-Treatment LOCKED'!$C$5)^'drop down lists'!$E$14,IF($C$7='drop down lists'!$D$15,'4-Material Type'!C75*(1+'12-Treatment LOCKED'!$C$5)^'drop down lists'!$E$15,IF($C$7='drop down lists'!$D$16,'4-Material Type'!C75*(1+'12-Treatment LOCKED'!$C$5)^'drop down lists'!$E$16,IF($C$7='drop down lists'!$D$17,'4-Material Type'!C75*(1+'12-Treatment LOCKED'!$C$5)^'drop down lists'!$E$17,IF($C$7='drop down lists'!$D$18,'4-Material Type'!C75*(1+'12-Treatment LOCKED'!$C$5)^'drop down lists'!$E$18,IF($C$7='drop down lists'!$D$19,'4-Material Type'!C75*(1+'12-Treatment LOCKED'!$C$5)^'drop down lists'!$E$19,IF($C$7='drop down lists'!$D$20,'4-Material Type'!C75*(1+'12-Treatment LOCKED'!$C$5)^'drop down lists'!$E$20,IF($C$7='drop down lists'!$D$21,'4-Material Type'!C75*(1+'12-Treatment LOCKED'!$C$5)^'drop down lists'!$E$21,IF($C$7='drop down lists'!$D$22,'4-Material Type'!C75*(1+'12-Treatment LOCKED'!$C$5)^'drop down lists'!$E$22,IF($C$7='drop down lists'!$D$23,'4-Material Type'!C75*(1+'12-Treatment LOCKED'!$C$5)^'drop down lists'!$E$23,IF($C$7='drop down lists'!$D$24,'4-Material Type'!C75*(1+'12-Treatment LOCKED'!$C$5)^'drop down lists'!$E$24,IF($C$7='drop down lists'!$D$25,'4-Material Type'!C75*(1+'12-Treatment LOCKED'!$C$5)^'drop down lists'!$E$25,IF($C$7='drop down lists'!$D$26,'4-Material Type'!C75*(1+'12-Treatment LOCKED'!$C$5)^'drop down lists'!$E$26,0))))))))))))))))))))))))</f>
        <v>0</v>
      </c>
      <c r="D76" s="153"/>
      <c r="E76" s="154"/>
      <c r="F76" s="155"/>
      <c r="G76" s="154"/>
      <c r="H76" s="155"/>
      <c r="I76" s="154"/>
      <c r="J76" s="155"/>
      <c r="K76" s="154" t="s">
        <v>29</v>
      </c>
      <c r="L76" s="155"/>
      <c r="M76" s="154"/>
    </row>
    <row r="77" spans="2:13" x14ac:dyDescent="0.25">
      <c r="B77" s="60" t="s">
        <v>102</v>
      </c>
      <c r="C77" s="131">
        <f>IF($C$7='drop down lists'!$D$3,'4-Material Type'!C76*(1+'12-Treatment LOCKED'!$C$5)^'drop down lists'!$E$3,IF($C$7='drop down lists'!$D$4,'4-Material Type'!C76*(1+'12-Treatment LOCKED'!$C$5)^'drop down lists'!$E$4,IF($C$7='drop down lists'!$D$5,'4-Material Type'!C76*(1+'12-Treatment LOCKED'!$C$5)^'drop down lists'!$E$5,IF($C$7='drop down lists'!$D$6,'4-Material Type'!C76*(1+'12-Treatment LOCKED'!$C$5)^'drop down lists'!$E$6,IF($C$7='drop down lists'!$D$7,'4-Material Type'!C76*(1+'12-Treatment LOCKED'!$C$5)^'drop down lists'!$E$7,IF($C$7='drop down lists'!$D$8,'4-Material Type'!C76*(1+'12-Treatment LOCKED'!$C$5)^'drop down lists'!$E$8,IF($C$7='drop down lists'!$D$9,'4-Material Type'!C76*(1+'12-Treatment LOCKED'!$C$5)^'drop down lists'!$E$9,IF($C$7='drop down lists'!$D$10,'4-Material Type'!C76*(1+'12-Treatment LOCKED'!$C$5)^'drop down lists'!$E$10,IF($C$7='drop down lists'!$D$11,'4-Material Type'!C76*(1+'12-Treatment LOCKED'!$C$5)^'drop down lists'!$E$11,IF($C$7='drop down lists'!$D$12,'4-Material Type'!C76*(1+'12-Treatment LOCKED'!$C$5)^'drop down lists'!$E$12,IF($C$7='drop down lists'!$D$13,'4-Material Type'!C76*(1+'12-Treatment LOCKED'!$C$5)^'drop down lists'!$E$13,IF($C$7='drop down lists'!$D$14,'4-Material Type'!C76*(1+'12-Treatment LOCKED'!$C$5)^'drop down lists'!$E$14,IF($C$7='drop down lists'!$D$15,'4-Material Type'!C76*(1+'12-Treatment LOCKED'!$C$5)^'drop down lists'!$E$15,IF($C$7='drop down lists'!$D$16,'4-Material Type'!C76*(1+'12-Treatment LOCKED'!$C$5)^'drop down lists'!$E$16,IF($C$7='drop down lists'!$D$17,'4-Material Type'!C76*(1+'12-Treatment LOCKED'!$C$5)^'drop down lists'!$E$17,IF($C$7='drop down lists'!$D$18,'4-Material Type'!C76*(1+'12-Treatment LOCKED'!$C$5)^'drop down lists'!$E$18,IF($C$7='drop down lists'!$D$19,'4-Material Type'!C76*(1+'12-Treatment LOCKED'!$C$5)^'drop down lists'!$E$19,IF($C$7='drop down lists'!$D$20,'4-Material Type'!C76*(1+'12-Treatment LOCKED'!$C$5)^'drop down lists'!$E$20,IF($C$7='drop down lists'!$D$21,'4-Material Type'!C76*(1+'12-Treatment LOCKED'!$C$5)^'drop down lists'!$E$21,IF($C$7='drop down lists'!$D$22,'4-Material Type'!C76*(1+'12-Treatment LOCKED'!$C$5)^'drop down lists'!$E$22,IF($C$7='drop down lists'!$D$23,'4-Material Type'!C76*(1+'12-Treatment LOCKED'!$C$5)^'drop down lists'!$E$23,IF($C$7='drop down lists'!$D$24,'4-Material Type'!C76*(1+'12-Treatment LOCKED'!$C$5)^'drop down lists'!$E$24,IF($C$7='drop down lists'!$D$25,'4-Material Type'!C76*(1+'12-Treatment LOCKED'!$C$5)^'drop down lists'!$E$25,IF($C$7='drop down lists'!$D$26,'4-Material Type'!C76*(1+'12-Treatment LOCKED'!$C$5)^'drop down lists'!$E$26,0))))))))))))))))))))))))</f>
        <v>0</v>
      </c>
      <c r="D77" s="153"/>
      <c r="E77" s="154"/>
      <c r="F77" s="155"/>
      <c r="G77" s="154"/>
      <c r="H77" s="155"/>
      <c r="I77" s="154"/>
      <c r="J77" s="155"/>
      <c r="K77" s="154" t="s">
        <v>29</v>
      </c>
      <c r="L77" s="155"/>
      <c r="M77" s="154"/>
    </row>
    <row r="78" spans="2:13" x14ac:dyDescent="0.25">
      <c r="B78" s="60" t="s">
        <v>103</v>
      </c>
      <c r="C78" s="131">
        <f>IF($C$7='drop down lists'!$D$3,'4-Material Type'!C77*(1+'12-Treatment LOCKED'!$C$5)^'drop down lists'!$E$3,IF($C$7='drop down lists'!$D$4,'4-Material Type'!C77*(1+'12-Treatment LOCKED'!$C$5)^'drop down lists'!$E$4,IF($C$7='drop down lists'!$D$5,'4-Material Type'!C77*(1+'12-Treatment LOCKED'!$C$5)^'drop down lists'!$E$5,IF($C$7='drop down lists'!$D$6,'4-Material Type'!C77*(1+'12-Treatment LOCKED'!$C$5)^'drop down lists'!$E$6,IF($C$7='drop down lists'!$D$7,'4-Material Type'!C77*(1+'12-Treatment LOCKED'!$C$5)^'drop down lists'!$E$7,IF($C$7='drop down lists'!$D$8,'4-Material Type'!C77*(1+'12-Treatment LOCKED'!$C$5)^'drop down lists'!$E$8,IF($C$7='drop down lists'!$D$9,'4-Material Type'!C77*(1+'12-Treatment LOCKED'!$C$5)^'drop down lists'!$E$9,IF($C$7='drop down lists'!$D$10,'4-Material Type'!C77*(1+'12-Treatment LOCKED'!$C$5)^'drop down lists'!$E$10,IF($C$7='drop down lists'!$D$11,'4-Material Type'!C77*(1+'12-Treatment LOCKED'!$C$5)^'drop down lists'!$E$11,IF($C$7='drop down lists'!$D$12,'4-Material Type'!C77*(1+'12-Treatment LOCKED'!$C$5)^'drop down lists'!$E$12,IF($C$7='drop down lists'!$D$13,'4-Material Type'!C77*(1+'12-Treatment LOCKED'!$C$5)^'drop down lists'!$E$13,IF($C$7='drop down lists'!$D$14,'4-Material Type'!C77*(1+'12-Treatment LOCKED'!$C$5)^'drop down lists'!$E$14,IF($C$7='drop down lists'!$D$15,'4-Material Type'!C77*(1+'12-Treatment LOCKED'!$C$5)^'drop down lists'!$E$15,IF($C$7='drop down lists'!$D$16,'4-Material Type'!C77*(1+'12-Treatment LOCKED'!$C$5)^'drop down lists'!$E$16,IF($C$7='drop down lists'!$D$17,'4-Material Type'!C77*(1+'12-Treatment LOCKED'!$C$5)^'drop down lists'!$E$17,IF($C$7='drop down lists'!$D$18,'4-Material Type'!C77*(1+'12-Treatment LOCKED'!$C$5)^'drop down lists'!$E$18,IF($C$7='drop down lists'!$D$19,'4-Material Type'!C77*(1+'12-Treatment LOCKED'!$C$5)^'drop down lists'!$E$19,IF($C$7='drop down lists'!$D$20,'4-Material Type'!C77*(1+'12-Treatment LOCKED'!$C$5)^'drop down lists'!$E$20,IF($C$7='drop down lists'!$D$21,'4-Material Type'!C77*(1+'12-Treatment LOCKED'!$C$5)^'drop down lists'!$E$21,IF($C$7='drop down lists'!$D$22,'4-Material Type'!C77*(1+'12-Treatment LOCKED'!$C$5)^'drop down lists'!$E$22,IF($C$7='drop down lists'!$D$23,'4-Material Type'!C77*(1+'12-Treatment LOCKED'!$C$5)^'drop down lists'!$E$23,IF($C$7='drop down lists'!$D$24,'4-Material Type'!C77*(1+'12-Treatment LOCKED'!$C$5)^'drop down lists'!$E$24,IF($C$7='drop down lists'!$D$25,'4-Material Type'!C77*(1+'12-Treatment LOCKED'!$C$5)^'drop down lists'!$E$25,IF($C$7='drop down lists'!$D$26,'4-Material Type'!C77*(1+'12-Treatment LOCKED'!$C$5)^'drop down lists'!$E$26,0))))))))))))))))))))))))</f>
        <v>0</v>
      </c>
      <c r="D78" s="153"/>
      <c r="E78" s="154"/>
      <c r="F78" s="155"/>
      <c r="G78" s="154"/>
      <c r="H78" s="155"/>
      <c r="I78" s="154"/>
      <c r="J78" s="155"/>
      <c r="K78" s="154" t="s">
        <v>29</v>
      </c>
      <c r="L78" s="155"/>
      <c r="M78" s="154"/>
    </row>
    <row r="79" spans="2:13" x14ac:dyDescent="0.25">
      <c r="B79" s="60" t="s">
        <v>104</v>
      </c>
      <c r="C79" s="131">
        <f>IF($C$7='drop down lists'!$D$3,'4-Material Type'!C78*(1+'12-Treatment LOCKED'!$C$5)^'drop down lists'!$E$3,IF($C$7='drop down lists'!$D$4,'4-Material Type'!C78*(1+'12-Treatment LOCKED'!$C$5)^'drop down lists'!$E$4,IF($C$7='drop down lists'!$D$5,'4-Material Type'!C78*(1+'12-Treatment LOCKED'!$C$5)^'drop down lists'!$E$5,IF($C$7='drop down lists'!$D$6,'4-Material Type'!C78*(1+'12-Treatment LOCKED'!$C$5)^'drop down lists'!$E$6,IF($C$7='drop down lists'!$D$7,'4-Material Type'!C78*(1+'12-Treatment LOCKED'!$C$5)^'drop down lists'!$E$7,IF($C$7='drop down lists'!$D$8,'4-Material Type'!C78*(1+'12-Treatment LOCKED'!$C$5)^'drop down lists'!$E$8,IF($C$7='drop down lists'!$D$9,'4-Material Type'!C78*(1+'12-Treatment LOCKED'!$C$5)^'drop down lists'!$E$9,IF($C$7='drop down lists'!$D$10,'4-Material Type'!C78*(1+'12-Treatment LOCKED'!$C$5)^'drop down lists'!$E$10,IF($C$7='drop down lists'!$D$11,'4-Material Type'!C78*(1+'12-Treatment LOCKED'!$C$5)^'drop down lists'!$E$11,IF($C$7='drop down lists'!$D$12,'4-Material Type'!C78*(1+'12-Treatment LOCKED'!$C$5)^'drop down lists'!$E$12,IF($C$7='drop down lists'!$D$13,'4-Material Type'!C78*(1+'12-Treatment LOCKED'!$C$5)^'drop down lists'!$E$13,IF($C$7='drop down lists'!$D$14,'4-Material Type'!C78*(1+'12-Treatment LOCKED'!$C$5)^'drop down lists'!$E$14,IF($C$7='drop down lists'!$D$15,'4-Material Type'!C78*(1+'12-Treatment LOCKED'!$C$5)^'drop down lists'!$E$15,IF($C$7='drop down lists'!$D$16,'4-Material Type'!C78*(1+'12-Treatment LOCKED'!$C$5)^'drop down lists'!$E$16,IF($C$7='drop down lists'!$D$17,'4-Material Type'!C78*(1+'12-Treatment LOCKED'!$C$5)^'drop down lists'!$E$17,IF($C$7='drop down lists'!$D$18,'4-Material Type'!C78*(1+'12-Treatment LOCKED'!$C$5)^'drop down lists'!$E$18,IF($C$7='drop down lists'!$D$19,'4-Material Type'!C78*(1+'12-Treatment LOCKED'!$C$5)^'drop down lists'!$E$19,IF($C$7='drop down lists'!$D$20,'4-Material Type'!C78*(1+'12-Treatment LOCKED'!$C$5)^'drop down lists'!$E$20,IF($C$7='drop down lists'!$D$21,'4-Material Type'!C78*(1+'12-Treatment LOCKED'!$C$5)^'drop down lists'!$E$21,IF($C$7='drop down lists'!$D$22,'4-Material Type'!C78*(1+'12-Treatment LOCKED'!$C$5)^'drop down lists'!$E$22,IF($C$7='drop down lists'!$D$23,'4-Material Type'!C78*(1+'12-Treatment LOCKED'!$C$5)^'drop down lists'!$E$23,IF($C$7='drop down lists'!$D$24,'4-Material Type'!C78*(1+'12-Treatment LOCKED'!$C$5)^'drop down lists'!$E$24,IF($C$7='drop down lists'!$D$25,'4-Material Type'!C78*(1+'12-Treatment LOCKED'!$C$5)^'drop down lists'!$E$25,IF($C$7='drop down lists'!$D$26,'4-Material Type'!C78*(1+'12-Treatment LOCKED'!$C$5)^'drop down lists'!$E$26,0))))))))))))))))))))))))</f>
        <v>0</v>
      </c>
      <c r="D79" s="153"/>
      <c r="E79" s="154"/>
      <c r="F79" s="155"/>
      <c r="G79" s="154"/>
      <c r="H79" s="155"/>
      <c r="I79" s="154"/>
      <c r="J79" s="155"/>
      <c r="K79" s="154" t="s">
        <v>29</v>
      </c>
      <c r="L79" s="155"/>
      <c r="M79" s="154"/>
    </row>
    <row r="80" spans="2:13" x14ac:dyDescent="0.25">
      <c r="B80" s="60" t="s">
        <v>105</v>
      </c>
      <c r="C80" s="131">
        <f>IF($C$7='drop down lists'!$D$3,'4-Material Type'!C79*(1+'12-Treatment LOCKED'!$C$5)^'drop down lists'!$E$3,IF($C$7='drop down lists'!$D$4,'4-Material Type'!C79*(1+'12-Treatment LOCKED'!$C$5)^'drop down lists'!$E$4,IF($C$7='drop down lists'!$D$5,'4-Material Type'!C79*(1+'12-Treatment LOCKED'!$C$5)^'drop down lists'!$E$5,IF($C$7='drop down lists'!$D$6,'4-Material Type'!C79*(1+'12-Treatment LOCKED'!$C$5)^'drop down lists'!$E$6,IF($C$7='drop down lists'!$D$7,'4-Material Type'!C79*(1+'12-Treatment LOCKED'!$C$5)^'drop down lists'!$E$7,IF($C$7='drop down lists'!$D$8,'4-Material Type'!C79*(1+'12-Treatment LOCKED'!$C$5)^'drop down lists'!$E$8,IF($C$7='drop down lists'!$D$9,'4-Material Type'!C79*(1+'12-Treatment LOCKED'!$C$5)^'drop down lists'!$E$9,IF($C$7='drop down lists'!$D$10,'4-Material Type'!C79*(1+'12-Treatment LOCKED'!$C$5)^'drop down lists'!$E$10,IF($C$7='drop down lists'!$D$11,'4-Material Type'!C79*(1+'12-Treatment LOCKED'!$C$5)^'drop down lists'!$E$11,IF($C$7='drop down lists'!$D$12,'4-Material Type'!C79*(1+'12-Treatment LOCKED'!$C$5)^'drop down lists'!$E$12,IF($C$7='drop down lists'!$D$13,'4-Material Type'!C79*(1+'12-Treatment LOCKED'!$C$5)^'drop down lists'!$E$13,IF($C$7='drop down lists'!$D$14,'4-Material Type'!C79*(1+'12-Treatment LOCKED'!$C$5)^'drop down lists'!$E$14,IF($C$7='drop down lists'!$D$15,'4-Material Type'!C79*(1+'12-Treatment LOCKED'!$C$5)^'drop down lists'!$E$15,IF($C$7='drop down lists'!$D$16,'4-Material Type'!C79*(1+'12-Treatment LOCKED'!$C$5)^'drop down lists'!$E$16,IF($C$7='drop down lists'!$D$17,'4-Material Type'!C79*(1+'12-Treatment LOCKED'!$C$5)^'drop down lists'!$E$17,IF($C$7='drop down lists'!$D$18,'4-Material Type'!C79*(1+'12-Treatment LOCKED'!$C$5)^'drop down lists'!$E$18,IF($C$7='drop down lists'!$D$19,'4-Material Type'!C79*(1+'12-Treatment LOCKED'!$C$5)^'drop down lists'!$E$19,IF($C$7='drop down lists'!$D$20,'4-Material Type'!C79*(1+'12-Treatment LOCKED'!$C$5)^'drop down lists'!$E$20,IF($C$7='drop down lists'!$D$21,'4-Material Type'!C79*(1+'12-Treatment LOCKED'!$C$5)^'drop down lists'!$E$21,IF($C$7='drop down lists'!$D$22,'4-Material Type'!C79*(1+'12-Treatment LOCKED'!$C$5)^'drop down lists'!$E$22,IF($C$7='drop down lists'!$D$23,'4-Material Type'!C79*(1+'12-Treatment LOCKED'!$C$5)^'drop down lists'!$E$23,IF($C$7='drop down lists'!$D$24,'4-Material Type'!C79*(1+'12-Treatment LOCKED'!$C$5)^'drop down lists'!$E$24,IF($C$7='drop down lists'!$D$25,'4-Material Type'!C79*(1+'12-Treatment LOCKED'!$C$5)^'drop down lists'!$E$25,IF($C$7='drop down lists'!$D$26,'4-Material Type'!C79*(1+'12-Treatment LOCKED'!$C$5)^'drop down lists'!$E$26,0))))))))))))))))))))))))</f>
        <v>0</v>
      </c>
      <c r="D80" s="153"/>
      <c r="E80" s="154"/>
      <c r="F80" s="155"/>
      <c r="G80" s="154"/>
      <c r="H80" s="155"/>
      <c r="I80" s="154"/>
      <c r="J80" s="155"/>
      <c r="K80" s="154" t="s">
        <v>29</v>
      </c>
      <c r="L80" s="155"/>
      <c r="M80" s="154"/>
    </row>
    <row r="81" spans="2:13" x14ac:dyDescent="0.25">
      <c r="B81" s="60" t="s">
        <v>106</v>
      </c>
      <c r="C81" s="131">
        <f>IF($C$7='drop down lists'!$D$3,'4-Material Type'!C80*(1+'12-Treatment LOCKED'!$C$5)^'drop down lists'!$E$3,IF($C$7='drop down lists'!$D$4,'4-Material Type'!C80*(1+'12-Treatment LOCKED'!$C$5)^'drop down lists'!$E$4,IF($C$7='drop down lists'!$D$5,'4-Material Type'!C80*(1+'12-Treatment LOCKED'!$C$5)^'drop down lists'!$E$5,IF($C$7='drop down lists'!$D$6,'4-Material Type'!C80*(1+'12-Treatment LOCKED'!$C$5)^'drop down lists'!$E$6,IF($C$7='drop down lists'!$D$7,'4-Material Type'!C80*(1+'12-Treatment LOCKED'!$C$5)^'drop down lists'!$E$7,IF($C$7='drop down lists'!$D$8,'4-Material Type'!C80*(1+'12-Treatment LOCKED'!$C$5)^'drop down lists'!$E$8,IF($C$7='drop down lists'!$D$9,'4-Material Type'!C80*(1+'12-Treatment LOCKED'!$C$5)^'drop down lists'!$E$9,IF($C$7='drop down lists'!$D$10,'4-Material Type'!C80*(1+'12-Treatment LOCKED'!$C$5)^'drop down lists'!$E$10,IF($C$7='drop down lists'!$D$11,'4-Material Type'!C80*(1+'12-Treatment LOCKED'!$C$5)^'drop down lists'!$E$11,IF($C$7='drop down lists'!$D$12,'4-Material Type'!C80*(1+'12-Treatment LOCKED'!$C$5)^'drop down lists'!$E$12,IF($C$7='drop down lists'!$D$13,'4-Material Type'!C80*(1+'12-Treatment LOCKED'!$C$5)^'drop down lists'!$E$13,IF($C$7='drop down lists'!$D$14,'4-Material Type'!C80*(1+'12-Treatment LOCKED'!$C$5)^'drop down lists'!$E$14,IF($C$7='drop down lists'!$D$15,'4-Material Type'!C80*(1+'12-Treatment LOCKED'!$C$5)^'drop down lists'!$E$15,IF($C$7='drop down lists'!$D$16,'4-Material Type'!C80*(1+'12-Treatment LOCKED'!$C$5)^'drop down lists'!$E$16,IF($C$7='drop down lists'!$D$17,'4-Material Type'!C80*(1+'12-Treatment LOCKED'!$C$5)^'drop down lists'!$E$17,IF($C$7='drop down lists'!$D$18,'4-Material Type'!C80*(1+'12-Treatment LOCKED'!$C$5)^'drop down lists'!$E$18,IF($C$7='drop down lists'!$D$19,'4-Material Type'!C80*(1+'12-Treatment LOCKED'!$C$5)^'drop down lists'!$E$19,IF($C$7='drop down lists'!$D$20,'4-Material Type'!C80*(1+'12-Treatment LOCKED'!$C$5)^'drop down lists'!$E$20,IF($C$7='drop down lists'!$D$21,'4-Material Type'!C80*(1+'12-Treatment LOCKED'!$C$5)^'drop down lists'!$E$21,IF($C$7='drop down lists'!$D$22,'4-Material Type'!C80*(1+'12-Treatment LOCKED'!$C$5)^'drop down lists'!$E$22,IF($C$7='drop down lists'!$D$23,'4-Material Type'!C80*(1+'12-Treatment LOCKED'!$C$5)^'drop down lists'!$E$23,IF($C$7='drop down lists'!$D$24,'4-Material Type'!C80*(1+'12-Treatment LOCKED'!$C$5)^'drop down lists'!$E$24,IF($C$7='drop down lists'!$D$25,'4-Material Type'!C80*(1+'12-Treatment LOCKED'!$C$5)^'drop down lists'!$E$25,IF($C$7='drop down lists'!$D$26,'4-Material Type'!C80*(1+'12-Treatment LOCKED'!$C$5)^'drop down lists'!$E$26,0))))))))))))))))))))))))</f>
        <v>0</v>
      </c>
      <c r="D81" s="153"/>
      <c r="E81" s="154"/>
      <c r="F81" s="155"/>
      <c r="G81" s="154"/>
      <c r="H81" s="155"/>
      <c r="I81" s="154"/>
      <c r="J81" s="155"/>
      <c r="K81" s="154" t="s">
        <v>29</v>
      </c>
      <c r="L81" s="155"/>
      <c r="M81" s="154"/>
    </row>
    <row r="82" spans="2:13" x14ac:dyDescent="0.25">
      <c r="B82" s="60" t="s">
        <v>107</v>
      </c>
      <c r="C82" s="131">
        <f>IF($C$7='drop down lists'!$D$3,'4-Material Type'!C81*(1+'12-Treatment LOCKED'!$C$5)^'drop down lists'!$E$3,IF($C$7='drop down lists'!$D$4,'4-Material Type'!C81*(1+'12-Treatment LOCKED'!$C$5)^'drop down lists'!$E$4,IF($C$7='drop down lists'!$D$5,'4-Material Type'!C81*(1+'12-Treatment LOCKED'!$C$5)^'drop down lists'!$E$5,IF($C$7='drop down lists'!$D$6,'4-Material Type'!C81*(1+'12-Treatment LOCKED'!$C$5)^'drop down lists'!$E$6,IF($C$7='drop down lists'!$D$7,'4-Material Type'!C81*(1+'12-Treatment LOCKED'!$C$5)^'drop down lists'!$E$7,IF($C$7='drop down lists'!$D$8,'4-Material Type'!C81*(1+'12-Treatment LOCKED'!$C$5)^'drop down lists'!$E$8,IF($C$7='drop down lists'!$D$9,'4-Material Type'!C81*(1+'12-Treatment LOCKED'!$C$5)^'drop down lists'!$E$9,IF($C$7='drop down lists'!$D$10,'4-Material Type'!C81*(1+'12-Treatment LOCKED'!$C$5)^'drop down lists'!$E$10,IF($C$7='drop down lists'!$D$11,'4-Material Type'!C81*(1+'12-Treatment LOCKED'!$C$5)^'drop down lists'!$E$11,IF($C$7='drop down lists'!$D$12,'4-Material Type'!C81*(1+'12-Treatment LOCKED'!$C$5)^'drop down lists'!$E$12,IF($C$7='drop down lists'!$D$13,'4-Material Type'!C81*(1+'12-Treatment LOCKED'!$C$5)^'drop down lists'!$E$13,IF($C$7='drop down lists'!$D$14,'4-Material Type'!C81*(1+'12-Treatment LOCKED'!$C$5)^'drop down lists'!$E$14,IF($C$7='drop down lists'!$D$15,'4-Material Type'!C81*(1+'12-Treatment LOCKED'!$C$5)^'drop down lists'!$E$15,IF($C$7='drop down lists'!$D$16,'4-Material Type'!C81*(1+'12-Treatment LOCKED'!$C$5)^'drop down lists'!$E$16,IF($C$7='drop down lists'!$D$17,'4-Material Type'!C81*(1+'12-Treatment LOCKED'!$C$5)^'drop down lists'!$E$17,IF($C$7='drop down lists'!$D$18,'4-Material Type'!C81*(1+'12-Treatment LOCKED'!$C$5)^'drop down lists'!$E$18,IF($C$7='drop down lists'!$D$19,'4-Material Type'!C81*(1+'12-Treatment LOCKED'!$C$5)^'drop down lists'!$E$19,IF($C$7='drop down lists'!$D$20,'4-Material Type'!C81*(1+'12-Treatment LOCKED'!$C$5)^'drop down lists'!$E$20,IF($C$7='drop down lists'!$D$21,'4-Material Type'!C81*(1+'12-Treatment LOCKED'!$C$5)^'drop down lists'!$E$21,IF($C$7='drop down lists'!$D$22,'4-Material Type'!C81*(1+'12-Treatment LOCKED'!$C$5)^'drop down lists'!$E$22,IF($C$7='drop down lists'!$D$23,'4-Material Type'!C81*(1+'12-Treatment LOCKED'!$C$5)^'drop down lists'!$E$23,IF($C$7='drop down lists'!$D$24,'4-Material Type'!C81*(1+'12-Treatment LOCKED'!$C$5)^'drop down lists'!$E$24,IF($C$7='drop down lists'!$D$25,'4-Material Type'!C81*(1+'12-Treatment LOCKED'!$C$5)^'drop down lists'!$E$25,IF($C$7='drop down lists'!$D$26,'4-Material Type'!C81*(1+'12-Treatment LOCKED'!$C$5)^'drop down lists'!$E$26,0))))))))))))))))))))))))</f>
        <v>0</v>
      </c>
      <c r="D82" s="153"/>
      <c r="E82" s="154"/>
      <c r="F82" s="155"/>
      <c r="G82" s="154"/>
      <c r="H82" s="155"/>
      <c r="I82" s="154"/>
      <c r="J82" s="155"/>
      <c r="K82" s="154" t="s">
        <v>29</v>
      </c>
      <c r="L82" s="155"/>
      <c r="M82" s="154"/>
    </row>
    <row r="83" spans="2:13" x14ac:dyDescent="0.25">
      <c r="B83" s="60" t="s">
        <v>108</v>
      </c>
      <c r="C83" s="131">
        <f>IF($C$7='drop down lists'!$D$3,'4-Material Type'!C82*(1+'12-Treatment LOCKED'!$C$5)^'drop down lists'!$E$3,IF($C$7='drop down lists'!$D$4,'4-Material Type'!C82*(1+'12-Treatment LOCKED'!$C$5)^'drop down lists'!$E$4,IF($C$7='drop down lists'!$D$5,'4-Material Type'!C82*(1+'12-Treatment LOCKED'!$C$5)^'drop down lists'!$E$5,IF($C$7='drop down lists'!$D$6,'4-Material Type'!C82*(1+'12-Treatment LOCKED'!$C$5)^'drop down lists'!$E$6,IF($C$7='drop down lists'!$D$7,'4-Material Type'!C82*(1+'12-Treatment LOCKED'!$C$5)^'drop down lists'!$E$7,IF($C$7='drop down lists'!$D$8,'4-Material Type'!C82*(1+'12-Treatment LOCKED'!$C$5)^'drop down lists'!$E$8,IF($C$7='drop down lists'!$D$9,'4-Material Type'!C82*(1+'12-Treatment LOCKED'!$C$5)^'drop down lists'!$E$9,IF($C$7='drop down lists'!$D$10,'4-Material Type'!C82*(1+'12-Treatment LOCKED'!$C$5)^'drop down lists'!$E$10,IF($C$7='drop down lists'!$D$11,'4-Material Type'!C82*(1+'12-Treatment LOCKED'!$C$5)^'drop down lists'!$E$11,IF($C$7='drop down lists'!$D$12,'4-Material Type'!C82*(1+'12-Treatment LOCKED'!$C$5)^'drop down lists'!$E$12,IF($C$7='drop down lists'!$D$13,'4-Material Type'!C82*(1+'12-Treatment LOCKED'!$C$5)^'drop down lists'!$E$13,IF($C$7='drop down lists'!$D$14,'4-Material Type'!C82*(1+'12-Treatment LOCKED'!$C$5)^'drop down lists'!$E$14,IF($C$7='drop down lists'!$D$15,'4-Material Type'!C82*(1+'12-Treatment LOCKED'!$C$5)^'drop down lists'!$E$15,IF($C$7='drop down lists'!$D$16,'4-Material Type'!C82*(1+'12-Treatment LOCKED'!$C$5)^'drop down lists'!$E$16,IF($C$7='drop down lists'!$D$17,'4-Material Type'!C82*(1+'12-Treatment LOCKED'!$C$5)^'drop down lists'!$E$17,IF($C$7='drop down lists'!$D$18,'4-Material Type'!C82*(1+'12-Treatment LOCKED'!$C$5)^'drop down lists'!$E$18,IF($C$7='drop down lists'!$D$19,'4-Material Type'!C82*(1+'12-Treatment LOCKED'!$C$5)^'drop down lists'!$E$19,IF($C$7='drop down lists'!$D$20,'4-Material Type'!C82*(1+'12-Treatment LOCKED'!$C$5)^'drop down lists'!$E$20,IF($C$7='drop down lists'!$D$21,'4-Material Type'!C82*(1+'12-Treatment LOCKED'!$C$5)^'drop down lists'!$E$21,IF($C$7='drop down lists'!$D$22,'4-Material Type'!C82*(1+'12-Treatment LOCKED'!$C$5)^'drop down lists'!$E$22,IF($C$7='drop down lists'!$D$23,'4-Material Type'!C82*(1+'12-Treatment LOCKED'!$C$5)^'drop down lists'!$E$23,IF($C$7='drop down lists'!$D$24,'4-Material Type'!C82*(1+'12-Treatment LOCKED'!$C$5)^'drop down lists'!$E$24,IF($C$7='drop down lists'!$D$25,'4-Material Type'!C82*(1+'12-Treatment LOCKED'!$C$5)^'drop down lists'!$E$25,IF($C$7='drop down lists'!$D$26,'4-Material Type'!C82*(1+'12-Treatment LOCKED'!$C$5)^'drop down lists'!$E$26,0))))))))))))))))))))))))</f>
        <v>0</v>
      </c>
      <c r="D83" s="153"/>
      <c r="E83" s="154"/>
      <c r="F83" s="155"/>
      <c r="G83" s="154"/>
      <c r="H83" s="155"/>
      <c r="I83" s="154"/>
      <c r="J83" s="155"/>
      <c r="K83" s="154" t="s">
        <v>29</v>
      </c>
      <c r="L83" s="155"/>
      <c r="M83" s="154"/>
    </row>
    <row r="84" spans="2:13" x14ac:dyDescent="0.25">
      <c r="B84" s="60" t="s">
        <v>109</v>
      </c>
      <c r="C84" s="131">
        <f>IF($C$7='drop down lists'!$D$3,'4-Material Type'!C83*(1+'12-Treatment LOCKED'!$C$5)^'drop down lists'!$E$3,IF($C$7='drop down lists'!$D$4,'4-Material Type'!C83*(1+'12-Treatment LOCKED'!$C$5)^'drop down lists'!$E$4,IF($C$7='drop down lists'!$D$5,'4-Material Type'!C83*(1+'12-Treatment LOCKED'!$C$5)^'drop down lists'!$E$5,IF($C$7='drop down lists'!$D$6,'4-Material Type'!C83*(1+'12-Treatment LOCKED'!$C$5)^'drop down lists'!$E$6,IF($C$7='drop down lists'!$D$7,'4-Material Type'!C83*(1+'12-Treatment LOCKED'!$C$5)^'drop down lists'!$E$7,IF($C$7='drop down lists'!$D$8,'4-Material Type'!C83*(1+'12-Treatment LOCKED'!$C$5)^'drop down lists'!$E$8,IF($C$7='drop down lists'!$D$9,'4-Material Type'!C83*(1+'12-Treatment LOCKED'!$C$5)^'drop down lists'!$E$9,IF($C$7='drop down lists'!$D$10,'4-Material Type'!C83*(1+'12-Treatment LOCKED'!$C$5)^'drop down lists'!$E$10,IF($C$7='drop down lists'!$D$11,'4-Material Type'!C83*(1+'12-Treatment LOCKED'!$C$5)^'drop down lists'!$E$11,IF($C$7='drop down lists'!$D$12,'4-Material Type'!C83*(1+'12-Treatment LOCKED'!$C$5)^'drop down lists'!$E$12,IF($C$7='drop down lists'!$D$13,'4-Material Type'!C83*(1+'12-Treatment LOCKED'!$C$5)^'drop down lists'!$E$13,IF($C$7='drop down lists'!$D$14,'4-Material Type'!C83*(1+'12-Treatment LOCKED'!$C$5)^'drop down lists'!$E$14,IF($C$7='drop down lists'!$D$15,'4-Material Type'!C83*(1+'12-Treatment LOCKED'!$C$5)^'drop down lists'!$E$15,IF($C$7='drop down lists'!$D$16,'4-Material Type'!C83*(1+'12-Treatment LOCKED'!$C$5)^'drop down lists'!$E$16,IF($C$7='drop down lists'!$D$17,'4-Material Type'!C83*(1+'12-Treatment LOCKED'!$C$5)^'drop down lists'!$E$17,IF($C$7='drop down lists'!$D$18,'4-Material Type'!C83*(1+'12-Treatment LOCKED'!$C$5)^'drop down lists'!$E$18,IF($C$7='drop down lists'!$D$19,'4-Material Type'!C83*(1+'12-Treatment LOCKED'!$C$5)^'drop down lists'!$E$19,IF($C$7='drop down lists'!$D$20,'4-Material Type'!C83*(1+'12-Treatment LOCKED'!$C$5)^'drop down lists'!$E$20,IF($C$7='drop down lists'!$D$21,'4-Material Type'!C83*(1+'12-Treatment LOCKED'!$C$5)^'drop down lists'!$E$21,IF($C$7='drop down lists'!$D$22,'4-Material Type'!C83*(1+'12-Treatment LOCKED'!$C$5)^'drop down lists'!$E$22,IF($C$7='drop down lists'!$D$23,'4-Material Type'!C83*(1+'12-Treatment LOCKED'!$C$5)^'drop down lists'!$E$23,IF($C$7='drop down lists'!$D$24,'4-Material Type'!C83*(1+'12-Treatment LOCKED'!$C$5)^'drop down lists'!$E$24,IF($C$7='drop down lists'!$D$25,'4-Material Type'!C83*(1+'12-Treatment LOCKED'!$C$5)^'drop down lists'!$E$25,IF($C$7='drop down lists'!$D$26,'4-Material Type'!C83*(1+'12-Treatment LOCKED'!$C$5)^'drop down lists'!$E$26,0))))))))))))))))))))))))</f>
        <v>0</v>
      </c>
      <c r="D84" s="153"/>
      <c r="E84" s="154"/>
      <c r="F84" s="155"/>
      <c r="G84" s="154"/>
      <c r="H84" s="155"/>
      <c r="I84" s="154"/>
      <c r="J84" s="155"/>
      <c r="K84" s="154" t="s">
        <v>29</v>
      </c>
      <c r="L84" s="155"/>
      <c r="M84" s="154"/>
    </row>
    <row r="85" spans="2:13" x14ac:dyDescent="0.25">
      <c r="B85" s="60" t="s">
        <v>110</v>
      </c>
      <c r="C85" s="131">
        <f>IF($C$7='drop down lists'!$D$3,'4-Material Type'!C84*(1+'12-Treatment LOCKED'!$C$5)^'drop down lists'!$E$3,IF($C$7='drop down lists'!$D$4,'4-Material Type'!C84*(1+'12-Treatment LOCKED'!$C$5)^'drop down lists'!$E$4,IF($C$7='drop down lists'!$D$5,'4-Material Type'!C84*(1+'12-Treatment LOCKED'!$C$5)^'drop down lists'!$E$5,IF($C$7='drop down lists'!$D$6,'4-Material Type'!C84*(1+'12-Treatment LOCKED'!$C$5)^'drop down lists'!$E$6,IF($C$7='drop down lists'!$D$7,'4-Material Type'!C84*(1+'12-Treatment LOCKED'!$C$5)^'drop down lists'!$E$7,IF($C$7='drop down lists'!$D$8,'4-Material Type'!C84*(1+'12-Treatment LOCKED'!$C$5)^'drop down lists'!$E$8,IF($C$7='drop down lists'!$D$9,'4-Material Type'!C84*(1+'12-Treatment LOCKED'!$C$5)^'drop down lists'!$E$9,IF($C$7='drop down lists'!$D$10,'4-Material Type'!C84*(1+'12-Treatment LOCKED'!$C$5)^'drop down lists'!$E$10,IF($C$7='drop down lists'!$D$11,'4-Material Type'!C84*(1+'12-Treatment LOCKED'!$C$5)^'drop down lists'!$E$11,IF($C$7='drop down lists'!$D$12,'4-Material Type'!C84*(1+'12-Treatment LOCKED'!$C$5)^'drop down lists'!$E$12,IF($C$7='drop down lists'!$D$13,'4-Material Type'!C84*(1+'12-Treatment LOCKED'!$C$5)^'drop down lists'!$E$13,IF($C$7='drop down lists'!$D$14,'4-Material Type'!C84*(1+'12-Treatment LOCKED'!$C$5)^'drop down lists'!$E$14,IF($C$7='drop down lists'!$D$15,'4-Material Type'!C84*(1+'12-Treatment LOCKED'!$C$5)^'drop down lists'!$E$15,IF($C$7='drop down lists'!$D$16,'4-Material Type'!C84*(1+'12-Treatment LOCKED'!$C$5)^'drop down lists'!$E$16,IF($C$7='drop down lists'!$D$17,'4-Material Type'!C84*(1+'12-Treatment LOCKED'!$C$5)^'drop down lists'!$E$17,IF($C$7='drop down lists'!$D$18,'4-Material Type'!C84*(1+'12-Treatment LOCKED'!$C$5)^'drop down lists'!$E$18,IF($C$7='drop down lists'!$D$19,'4-Material Type'!C84*(1+'12-Treatment LOCKED'!$C$5)^'drop down lists'!$E$19,IF($C$7='drop down lists'!$D$20,'4-Material Type'!C84*(1+'12-Treatment LOCKED'!$C$5)^'drop down lists'!$E$20,IF($C$7='drop down lists'!$D$21,'4-Material Type'!C84*(1+'12-Treatment LOCKED'!$C$5)^'drop down lists'!$E$21,IF($C$7='drop down lists'!$D$22,'4-Material Type'!C84*(1+'12-Treatment LOCKED'!$C$5)^'drop down lists'!$E$22,IF($C$7='drop down lists'!$D$23,'4-Material Type'!C84*(1+'12-Treatment LOCKED'!$C$5)^'drop down lists'!$E$23,IF($C$7='drop down lists'!$D$24,'4-Material Type'!C84*(1+'12-Treatment LOCKED'!$C$5)^'drop down lists'!$E$24,IF($C$7='drop down lists'!$D$25,'4-Material Type'!C84*(1+'12-Treatment LOCKED'!$C$5)^'drop down lists'!$E$25,IF($C$7='drop down lists'!$D$26,'4-Material Type'!C84*(1+'12-Treatment LOCKED'!$C$5)^'drop down lists'!$E$26,0))))))))))))))))))))))))</f>
        <v>0</v>
      </c>
      <c r="D85" s="153"/>
      <c r="E85" s="154"/>
      <c r="F85" s="155"/>
      <c r="G85" s="154"/>
      <c r="H85" s="155"/>
      <c r="I85" s="154"/>
      <c r="J85" s="155"/>
      <c r="K85" s="154" t="s">
        <v>29</v>
      </c>
      <c r="L85" s="155"/>
      <c r="M85" s="154"/>
    </row>
    <row r="86" spans="2:13" x14ac:dyDescent="0.25">
      <c r="B86" s="60" t="s">
        <v>111</v>
      </c>
      <c r="C86" s="131">
        <f>IF($C$7='drop down lists'!$D$3,'4-Material Type'!C85*(1+'12-Treatment LOCKED'!$C$5)^'drop down lists'!$E$3,IF($C$7='drop down lists'!$D$4,'4-Material Type'!C85*(1+'12-Treatment LOCKED'!$C$5)^'drop down lists'!$E$4,IF($C$7='drop down lists'!$D$5,'4-Material Type'!C85*(1+'12-Treatment LOCKED'!$C$5)^'drop down lists'!$E$5,IF($C$7='drop down lists'!$D$6,'4-Material Type'!C85*(1+'12-Treatment LOCKED'!$C$5)^'drop down lists'!$E$6,IF($C$7='drop down lists'!$D$7,'4-Material Type'!C85*(1+'12-Treatment LOCKED'!$C$5)^'drop down lists'!$E$7,IF($C$7='drop down lists'!$D$8,'4-Material Type'!C85*(1+'12-Treatment LOCKED'!$C$5)^'drop down lists'!$E$8,IF($C$7='drop down lists'!$D$9,'4-Material Type'!C85*(1+'12-Treatment LOCKED'!$C$5)^'drop down lists'!$E$9,IF($C$7='drop down lists'!$D$10,'4-Material Type'!C85*(1+'12-Treatment LOCKED'!$C$5)^'drop down lists'!$E$10,IF($C$7='drop down lists'!$D$11,'4-Material Type'!C85*(1+'12-Treatment LOCKED'!$C$5)^'drop down lists'!$E$11,IF($C$7='drop down lists'!$D$12,'4-Material Type'!C85*(1+'12-Treatment LOCKED'!$C$5)^'drop down lists'!$E$12,IF($C$7='drop down lists'!$D$13,'4-Material Type'!C85*(1+'12-Treatment LOCKED'!$C$5)^'drop down lists'!$E$13,IF($C$7='drop down lists'!$D$14,'4-Material Type'!C85*(1+'12-Treatment LOCKED'!$C$5)^'drop down lists'!$E$14,IF($C$7='drop down lists'!$D$15,'4-Material Type'!C85*(1+'12-Treatment LOCKED'!$C$5)^'drop down lists'!$E$15,IF($C$7='drop down lists'!$D$16,'4-Material Type'!C85*(1+'12-Treatment LOCKED'!$C$5)^'drop down lists'!$E$16,IF($C$7='drop down lists'!$D$17,'4-Material Type'!C85*(1+'12-Treatment LOCKED'!$C$5)^'drop down lists'!$E$17,IF($C$7='drop down lists'!$D$18,'4-Material Type'!C85*(1+'12-Treatment LOCKED'!$C$5)^'drop down lists'!$E$18,IF($C$7='drop down lists'!$D$19,'4-Material Type'!C85*(1+'12-Treatment LOCKED'!$C$5)^'drop down lists'!$E$19,IF($C$7='drop down lists'!$D$20,'4-Material Type'!C85*(1+'12-Treatment LOCKED'!$C$5)^'drop down lists'!$E$20,IF($C$7='drop down lists'!$D$21,'4-Material Type'!C85*(1+'12-Treatment LOCKED'!$C$5)^'drop down lists'!$E$21,IF($C$7='drop down lists'!$D$22,'4-Material Type'!C85*(1+'12-Treatment LOCKED'!$C$5)^'drop down lists'!$E$22,IF($C$7='drop down lists'!$D$23,'4-Material Type'!C85*(1+'12-Treatment LOCKED'!$C$5)^'drop down lists'!$E$23,IF($C$7='drop down lists'!$D$24,'4-Material Type'!C85*(1+'12-Treatment LOCKED'!$C$5)^'drop down lists'!$E$24,IF($C$7='drop down lists'!$D$25,'4-Material Type'!C85*(1+'12-Treatment LOCKED'!$C$5)^'drop down lists'!$E$25,IF($C$7='drop down lists'!$D$26,'4-Material Type'!C85*(1+'12-Treatment LOCKED'!$C$5)^'drop down lists'!$E$26,0))))))))))))))))))))))))</f>
        <v>0</v>
      </c>
      <c r="D86" s="153"/>
      <c r="E86" s="154"/>
      <c r="F86" s="155"/>
      <c r="G86" s="154"/>
      <c r="H86" s="155"/>
      <c r="I86" s="154"/>
      <c r="J86" s="155"/>
      <c r="K86" s="154" t="s">
        <v>29</v>
      </c>
      <c r="L86" s="155"/>
      <c r="M86" s="154"/>
    </row>
    <row r="87" spans="2:13" x14ac:dyDescent="0.25">
      <c r="B87" s="60" t="s">
        <v>112</v>
      </c>
      <c r="C87" s="131">
        <f>IF($C$7='drop down lists'!$D$3,'4-Material Type'!C86*(1+'12-Treatment LOCKED'!$C$5)^'drop down lists'!$E$3,IF($C$7='drop down lists'!$D$4,'4-Material Type'!C86*(1+'12-Treatment LOCKED'!$C$5)^'drop down lists'!$E$4,IF($C$7='drop down lists'!$D$5,'4-Material Type'!C86*(1+'12-Treatment LOCKED'!$C$5)^'drop down lists'!$E$5,IF($C$7='drop down lists'!$D$6,'4-Material Type'!C86*(1+'12-Treatment LOCKED'!$C$5)^'drop down lists'!$E$6,IF($C$7='drop down lists'!$D$7,'4-Material Type'!C86*(1+'12-Treatment LOCKED'!$C$5)^'drop down lists'!$E$7,IF($C$7='drop down lists'!$D$8,'4-Material Type'!C86*(1+'12-Treatment LOCKED'!$C$5)^'drop down lists'!$E$8,IF($C$7='drop down lists'!$D$9,'4-Material Type'!C86*(1+'12-Treatment LOCKED'!$C$5)^'drop down lists'!$E$9,IF($C$7='drop down lists'!$D$10,'4-Material Type'!C86*(1+'12-Treatment LOCKED'!$C$5)^'drop down lists'!$E$10,IF($C$7='drop down lists'!$D$11,'4-Material Type'!C86*(1+'12-Treatment LOCKED'!$C$5)^'drop down lists'!$E$11,IF($C$7='drop down lists'!$D$12,'4-Material Type'!C86*(1+'12-Treatment LOCKED'!$C$5)^'drop down lists'!$E$12,IF($C$7='drop down lists'!$D$13,'4-Material Type'!C86*(1+'12-Treatment LOCKED'!$C$5)^'drop down lists'!$E$13,IF($C$7='drop down lists'!$D$14,'4-Material Type'!C86*(1+'12-Treatment LOCKED'!$C$5)^'drop down lists'!$E$14,IF($C$7='drop down lists'!$D$15,'4-Material Type'!C86*(1+'12-Treatment LOCKED'!$C$5)^'drop down lists'!$E$15,IF($C$7='drop down lists'!$D$16,'4-Material Type'!C86*(1+'12-Treatment LOCKED'!$C$5)^'drop down lists'!$E$16,IF($C$7='drop down lists'!$D$17,'4-Material Type'!C86*(1+'12-Treatment LOCKED'!$C$5)^'drop down lists'!$E$17,IF($C$7='drop down lists'!$D$18,'4-Material Type'!C86*(1+'12-Treatment LOCKED'!$C$5)^'drop down lists'!$E$18,IF($C$7='drop down lists'!$D$19,'4-Material Type'!C86*(1+'12-Treatment LOCKED'!$C$5)^'drop down lists'!$E$19,IF($C$7='drop down lists'!$D$20,'4-Material Type'!C86*(1+'12-Treatment LOCKED'!$C$5)^'drop down lists'!$E$20,IF($C$7='drop down lists'!$D$21,'4-Material Type'!C86*(1+'12-Treatment LOCKED'!$C$5)^'drop down lists'!$E$21,IF($C$7='drop down lists'!$D$22,'4-Material Type'!C86*(1+'12-Treatment LOCKED'!$C$5)^'drop down lists'!$E$22,IF($C$7='drop down lists'!$D$23,'4-Material Type'!C86*(1+'12-Treatment LOCKED'!$C$5)^'drop down lists'!$E$23,IF($C$7='drop down lists'!$D$24,'4-Material Type'!C86*(1+'12-Treatment LOCKED'!$C$5)^'drop down lists'!$E$24,IF($C$7='drop down lists'!$D$25,'4-Material Type'!C86*(1+'12-Treatment LOCKED'!$C$5)^'drop down lists'!$E$25,IF($C$7='drop down lists'!$D$26,'4-Material Type'!C86*(1+'12-Treatment LOCKED'!$C$5)^'drop down lists'!$E$26,0))))))))))))))))))))))))</f>
        <v>0</v>
      </c>
      <c r="D87" s="153"/>
      <c r="E87" s="154"/>
      <c r="F87" s="155"/>
      <c r="G87" s="154"/>
      <c r="H87" s="155"/>
      <c r="I87" s="154"/>
      <c r="J87" s="155"/>
      <c r="K87" s="154" t="s">
        <v>29</v>
      </c>
      <c r="L87" s="155"/>
      <c r="M87" s="154"/>
    </row>
    <row r="88" spans="2:13" x14ac:dyDescent="0.25">
      <c r="B88" s="60" t="s">
        <v>113</v>
      </c>
      <c r="C88" s="131">
        <f>IF($C$7='drop down lists'!$D$3,'4-Material Type'!C87*(1+'12-Treatment LOCKED'!$C$5)^'drop down lists'!$E$3,IF($C$7='drop down lists'!$D$4,'4-Material Type'!C87*(1+'12-Treatment LOCKED'!$C$5)^'drop down lists'!$E$4,IF($C$7='drop down lists'!$D$5,'4-Material Type'!C87*(1+'12-Treatment LOCKED'!$C$5)^'drop down lists'!$E$5,IF($C$7='drop down lists'!$D$6,'4-Material Type'!C87*(1+'12-Treatment LOCKED'!$C$5)^'drop down lists'!$E$6,IF($C$7='drop down lists'!$D$7,'4-Material Type'!C87*(1+'12-Treatment LOCKED'!$C$5)^'drop down lists'!$E$7,IF($C$7='drop down lists'!$D$8,'4-Material Type'!C87*(1+'12-Treatment LOCKED'!$C$5)^'drop down lists'!$E$8,IF($C$7='drop down lists'!$D$9,'4-Material Type'!C87*(1+'12-Treatment LOCKED'!$C$5)^'drop down lists'!$E$9,IF($C$7='drop down lists'!$D$10,'4-Material Type'!C87*(1+'12-Treatment LOCKED'!$C$5)^'drop down lists'!$E$10,IF($C$7='drop down lists'!$D$11,'4-Material Type'!C87*(1+'12-Treatment LOCKED'!$C$5)^'drop down lists'!$E$11,IF($C$7='drop down lists'!$D$12,'4-Material Type'!C87*(1+'12-Treatment LOCKED'!$C$5)^'drop down lists'!$E$12,IF($C$7='drop down lists'!$D$13,'4-Material Type'!C87*(1+'12-Treatment LOCKED'!$C$5)^'drop down lists'!$E$13,IF($C$7='drop down lists'!$D$14,'4-Material Type'!C87*(1+'12-Treatment LOCKED'!$C$5)^'drop down lists'!$E$14,IF($C$7='drop down lists'!$D$15,'4-Material Type'!C87*(1+'12-Treatment LOCKED'!$C$5)^'drop down lists'!$E$15,IF($C$7='drop down lists'!$D$16,'4-Material Type'!C87*(1+'12-Treatment LOCKED'!$C$5)^'drop down lists'!$E$16,IF($C$7='drop down lists'!$D$17,'4-Material Type'!C87*(1+'12-Treatment LOCKED'!$C$5)^'drop down lists'!$E$17,IF($C$7='drop down lists'!$D$18,'4-Material Type'!C87*(1+'12-Treatment LOCKED'!$C$5)^'drop down lists'!$E$18,IF($C$7='drop down lists'!$D$19,'4-Material Type'!C87*(1+'12-Treatment LOCKED'!$C$5)^'drop down lists'!$E$19,IF($C$7='drop down lists'!$D$20,'4-Material Type'!C87*(1+'12-Treatment LOCKED'!$C$5)^'drop down lists'!$E$20,IF($C$7='drop down lists'!$D$21,'4-Material Type'!C87*(1+'12-Treatment LOCKED'!$C$5)^'drop down lists'!$E$21,IF($C$7='drop down lists'!$D$22,'4-Material Type'!C87*(1+'12-Treatment LOCKED'!$C$5)^'drop down lists'!$E$22,IF($C$7='drop down lists'!$D$23,'4-Material Type'!C87*(1+'12-Treatment LOCKED'!$C$5)^'drop down lists'!$E$23,IF($C$7='drop down lists'!$D$24,'4-Material Type'!C87*(1+'12-Treatment LOCKED'!$C$5)^'drop down lists'!$E$24,IF($C$7='drop down lists'!$D$25,'4-Material Type'!C87*(1+'12-Treatment LOCKED'!$C$5)^'drop down lists'!$E$25,IF($C$7='drop down lists'!$D$26,'4-Material Type'!C87*(1+'12-Treatment LOCKED'!$C$5)^'drop down lists'!$E$26,0))))))))))))))))))))))))</f>
        <v>0</v>
      </c>
      <c r="D88" s="153"/>
      <c r="E88" s="154"/>
      <c r="F88" s="155"/>
      <c r="G88" s="154"/>
      <c r="H88" s="155"/>
      <c r="I88" s="154"/>
      <c r="J88" s="155"/>
      <c r="K88" s="154"/>
      <c r="L88" s="155"/>
      <c r="M88" s="154" t="s">
        <v>29</v>
      </c>
    </row>
    <row r="89" spans="2:13" x14ac:dyDescent="0.25">
      <c r="B89" s="60" t="s">
        <v>114</v>
      </c>
      <c r="C89" s="131">
        <f>IF($C$7='drop down lists'!$D$3,'4-Material Type'!C88*(1+'12-Treatment LOCKED'!$C$5)^'drop down lists'!$E$3,IF($C$7='drop down lists'!$D$4,'4-Material Type'!C88*(1+'12-Treatment LOCKED'!$C$5)^'drop down lists'!$E$4,IF($C$7='drop down lists'!$D$5,'4-Material Type'!C88*(1+'12-Treatment LOCKED'!$C$5)^'drop down lists'!$E$5,IF($C$7='drop down lists'!$D$6,'4-Material Type'!C88*(1+'12-Treatment LOCKED'!$C$5)^'drop down lists'!$E$6,IF($C$7='drop down lists'!$D$7,'4-Material Type'!C88*(1+'12-Treatment LOCKED'!$C$5)^'drop down lists'!$E$7,IF($C$7='drop down lists'!$D$8,'4-Material Type'!C88*(1+'12-Treatment LOCKED'!$C$5)^'drop down lists'!$E$8,IF($C$7='drop down lists'!$D$9,'4-Material Type'!C88*(1+'12-Treatment LOCKED'!$C$5)^'drop down lists'!$E$9,IF($C$7='drop down lists'!$D$10,'4-Material Type'!C88*(1+'12-Treatment LOCKED'!$C$5)^'drop down lists'!$E$10,IF($C$7='drop down lists'!$D$11,'4-Material Type'!C88*(1+'12-Treatment LOCKED'!$C$5)^'drop down lists'!$E$11,IF($C$7='drop down lists'!$D$12,'4-Material Type'!C88*(1+'12-Treatment LOCKED'!$C$5)^'drop down lists'!$E$12,IF($C$7='drop down lists'!$D$13,'4-Material Type'!C88*(1+'12-Treatment LOCKED'!$C$5)^'drop down lists'!$E$13,IF($C$7='drop down lists'!$D$14,'4-Material Type'!C88*(1+'12-Treatment LOCKED'!$C$5)^'drop down lists'!$E$14,IF($C$7='drop down lists'!$D$15,'4-Material Type'!C88*(1+'12-Treatment LOCKED'!$C$5)^'drop down lists'!$E$15,IF($C$7='drop down lists'!$D$16,'4-Material Type'!C88*(1+'12-Treatment LOCKED'!$C$5)^'drop down lists'!$E$16,IF($C$7='drop down lists'!$D$17,'4-Material Type'!C88*(1+'12-Treatment LOCKED'!$C$5)^'drop down lists'!$E$17,IF($C$7='drop down lists'!$D$18,'4-Material Type'!C88*(1+'12-Treatment LOCKED'!$C$5)^'drop down lists'!$E$18,IF($C$7='drop down lists'!$D$19,'4-Material Type'!C88*(1+'12-Treatment LOCKED'!$C$5)^'drop down lists'!$E$19,IF($C$7='drop down lists'!$D$20,'4-Material Type'!C88*(1+'12-Treatment LOCKED'!$C$5)^'drop down lists'!$E$20,IF($C$7='drop down lists'!$D$21,'4-Material Type'!C88*(1+'12-Treatment LOCKED'!$C$5)^'drop down lists'!$E$21,IF($C$7='drop down lists'!$D$22,'4-Material Type'!C88*(1+'12-Treatment LOCKED'!$C$5)^'drop down lists'!$E$22,IF($C$7='drop down lists'!$D$23,'4-Material Type'!C88*(1+'12-Treatment LOCKED'!$C$5)^'drop down lists'!$E$23,IF($C$7='drop down lists'!$D$24,'4-Material Type'!C88*(1+'12-Treatment LOCKED'!$C$5)^'drop down lists'!$E$24,IF($C$7='drop down lists'!$D$25,'4-Material Type'!C88*(1+'12-Treatment LOCKED'!$C$5)^'drop down lists'!$E$25,IF($C$7='drop down lists'!$D$26,'4-Material Type'!C88*(1+'12-Treatment LOCKED'!$C$5)^'drop down lists'!$E$26,0))))))))))))))))))))))))</f>
        <v>0</v>
      </c>
      <c r="D89" s="153"/>
      <c r="E89" s="154"/>
      <c r="F89" s="155"/>
      <c r="G89" s="154"/>
      <c r="H89" s="155"/>
      <c r="I89" s="154"/>
      <c r="J89" s="155"/>
      <c r="K89" s="154" t="s">
        <v>29</v>
      </c>
      <c r="L89" s="155"/>
      <c r="M89" s="154"/>
    </row>
    <row r="90" spans="2:13" x14ac:dyDescent="0.25">
      <c r="B90" s="60" t="s">
        <v>115</v>
      </c>
      <c r="C90" s="131">
        <f>IF($C$7='drop down lists'!$D$3,'4-Material Type'!C89*(1+'12-Treatment LOCKED'!$C$5)^'drop down lists'!$E$3,IF($C$7='drop down lists'!$D$4,'4-Material Type'!C89*(1+'12-Treatment LOCKED'!$C$5)^'drop down lists'!$E$4,IF($C$7='drop down lists'!$D$5,'4-Material Type'!C89*(1+'12-Treatment LOCKED'!$C$5)^'drop down lists'!$E$5,IF($C$7='drop down lists'!$D$6,'4-Material Type'!C89*(1+'12-Treatment LOCKED'!$C$5)^'drop down lists'!$E$6,IF($C$7='drop down lists'!$D$7,'4-Material Type'!C89*(1+'12-Treatment LOCKED'!$C$5)^'drop down lists'!$E$7,IF($C$7='drop down lists'!$D$8,'4-Material Type'!C89*(1+'12-Treatment LOCKED'!$C$5)^'drop down lists'!$E$8,IF($C$7='drop down lists'!$D$9,'4-Material Type'!C89*(1+'12-Treatment LOCKED'!$C$5)^'drop down lists'!$E$9,IF($C$7='drop down lists'!$D$10,'4-Material Type'!C89*(1+'12-Treatment LOCKED'!$C$5)^'drop down lists'!$E$10,IF($C$7='drop down lists'!$D$11,'4-Material Type'!C89*(1+'12-Treatment LOCKED'!$C$5)^'drop down lists'!$E$11,IF($C$7='drop down lists'!$D$12,'4-Material Type'!C89*(1+'12-Treatment LOCKED'!$C$5)^'drop down lists'!$E$12,IF($C$7='drop down lists'!$D$13,'4-Material Type'!C89*(1+'12-Treatment LOCKED'!$C$5)^'drop down lists'!$E$13,IF($C$7='drop down lists'!$D$14,'4-Material Type'!C89*(1+'12-Treatment LOCKED'!$C$5)^'drop down lists'!$E$14,IF($C$7='drop down lists'!$D$15,'4-Material Type'!C89*(1+'12-Treatment LOCKED'!$C$5)^'drop down lists'!$E$15,IF($C$7='drop down lists'!$D$16,'4-Material Type'!C89*(1+'12-Treatment LOCKED'!$C$5)^'drop down lists'!$E$16,IF($C$7='drop down lists'!$D$17,'4-Material Type'!C89*(1+'12-Treatment LOCKED'!$C$5)^'drop down lists'!$E$17,IF($C$7='drop down lists'!$D$18,'4-Material Type'!C89*(1+'12-Treatment LOCKED'!$C$5)^'drop down lists'!$E$18,IF($C$7='drop down lists'!$D$19,'4-Material Type'!C89*(1+'12-Treatment LOCKED'!$C$5)^'drop down lists'!$E$19,IF($C$7='drop down lists'!$D$20,'4-Material Type'!C89*(1+'12-Treatment LOCKED'!$C$5)^'drop down lists'!$E$20,IF($C$7='drop down lists'!$D$21,'4-Material Type'!C89*(1+'12-Treatment LOCKED'!$C$5)^'drop down lists'!$E$21,IF($C$7='drop down lists'!$D$22,'4-Material Type'!C89*(1+'12-Treatment LOCKED'!$C$5)^'drop down lists'!$E$22,IF($C$7='drop down lists'!$D$23,'4-Material Type'!C89*(1+'12-Treatment LOCKED'!$C$5)^'drop down lists'!$E$23,IF($C$7='drop down lists'!$D$24,'4-Material Type'!C89*(1+'12-Treatment LOCKED'!$C$5)^'drop down lists'!$E$24,IF($C$7='drop down lists'!$D$25,'4-Material Type'!C89*(1+'12-Treatment LOCKED'!$C$5)^'drop down lists'!$E$25,IF($C$7='drop down lists'!$D$26,'4-Material Type'!C89*(1+'12-Treatment LOCKED'!$C$5)^'drop down lists'!$E$26,0))))))))))))))))))))))))</f>
        <v>0</v>
      </c>
      <c r="D90" s="153"/>
      <c r="E90" s="154"/>
      <c r="F90" s="155"/>
      <c r="G90" s="154"/>
      <c r="H90" s="155"/>
      <c r="I90" s="154"/>
      <c r="J90" s="155"/>
      <c r="K90" s="154" t="s">
        <v>29</v>
      </c>
      <c r="L90" s="155"/>
      <c r="M90" s="154"/>
    </row>
    <row r="91" spans="2:13" x14ac:dyDescent="0.25">
      <c r="B91" s="60" t="s">
        <v>116</v>
      </c>
      <c r="C91" s="131">
        <f>IF($C$7='drop down lists'!$D$3,'4-Material Type'!C90*(1+'12-Treatment LOCKED'!$C$5)^'drop down lists'!$E$3,IF($C$7='drop down lists'!$D$4,'4-Material Type'!C90*(1+'12-Treatment LOCKED'!$C$5)^'drop down lists'!$E$4,IF($C$7='drop down lists'!$D$5,'4-Material Type'!C90*(1+'12-Treatment LOCKED'!$C$5)^'drop down lists'!$E$5,IF($C$7='drop down lists'!$D$6,'4-Material Type'!C90*(1+'12-Treatment LOCKED'!$C$5)^'drop down lists'!$E$6,IF($C$7='drop down lists'!$D$7,'4-Material Type'!C90*(1+'12-Treatment LOCKED'!$C$5)^'drop down lists'!$E$7,IF($C$7='drop down lists'!$D$8,'4-Material Type'!C90*(1+'12-Treatment LOCKED'!$C$5)^'drop down lists'!$E$8,IF($C$7='drop down lists'!$D$9,'4-Material Type'!C90*(1+'12-Treatment LOCKED'!$C$5)^'drop down lists'!$E$9,IF($C$7='drop down lists'!$D$10,'4-Material Type'!C90*(1+'12-Treatment LOCKED'!$C$5)^'drop down lists'!$E$10,IF($C$7='drop down lists'!$D$11,'4-Material Type'!C90*(1+'12-Treatment LOCKED'!$C$5)^'drop down lists'!$E$11,IF($C$7='drop down lists'!$D$12,'4-Material Type'!C90*(1+'12-Treatment LOCKED'!$C$5)^'drop down lists'!$E$12,IF($C$7='drop down lists'!$D$13,'4-Material Type'!C90*(1+'12-Treatment LOCKED'!$C$5)^'drop down lists'!$E$13,IF($C$7='drop down lists'!$D$14,'4-Material Type'!C90*(1+'12-Treatment LOCKED'!$C$5)^'drop down lists'!$E$14,IF($C$7='drop down lists'!$D$15,'4-Material Type'!C90*(1+'12-Treatment LOCKED'!$C$5)^'drop down lists'!$E$15,IF($C$7='drop down lists'!$D$16,'4-Material Type'!C90*(1+'12-Treatment LOCKED'!$C$5)^'drop down lists'!$E$16,IF($C$7='drop down lists'!$D$17,'4-Material Type'!C90*(1+'12-Treatment LOCKED'!$C$5)^'drop down lists'!$E$17,IF($C$7='drop down lists'!$D$18,'4-Material Type'!C90*(1+'12-Treatment LOCKED'!$C$5)^'drop down lists'!$E$18,IF($C$7='drop down lists'!$D$19,'4-Material Type'!C90*(1+'12-Treatment LOCKED'!$C$5)^'drop down lists'!$E$19,IF($C$7='drop down lists'!$D$20,'4-Material Type'!C90*(1+'12-Treatment LOCKED'!$C$5)^'drop down lists'!$E$20,IF($C$7='drop down lists'!$D$21,'4-Material Type'!C90*(1+'12-Treatment LOCKED'!$C$5)^'drop down lists'!$E$21,IF($C$7='drop down lists'!$D$22,'4-Material Type'!C90*(1+'12-Treatment LOCKED'!$C$5)^'drop down lists'!$E$22,IF($C$7='drop down lists'!$D$23,'4-Material Type'!C90*(1+'12-Treatment LOCKED'!$C$5)^'drop down lists'!$E$23,IF($C$7='drop down lists'!$D$24,'4-Material Type'!C90*(1+'12-Treatment LOCKED'!$C$5)^'drop down lists'!$E$24,IF($C$7='drop down lists'!$D$25,'4-Material Type'!C90*(1+'12-Treatment LOCKED'!$C$5)^'drop down lists'!$E$25,IF($C$7='drop down lists'!$D$26,'4-Material Type'!C90*(1+'12-Treatment LOCKED'!$C$5)^'drop down lists'!$E$26,0))))))))))))))))))))))))</f>
        <v>0</v>
      </c>
      <c r="D91" s="153"/>
      <c r="E91" s="154"/>
      <c r="F91" s="155"/>
      <c r="G91" s="154"/>
      <c r="H91" s="155"/>
      <c r="I91" s="154"/>
      <c r="J91" s="155"/>
      <c r="K91" s="154" t="s">
        <v>29</v>
      </c>
      <c r="L91" s="155"/>
      <c r="M91" s="154"/>
    </row>
    <row r="92" spans="2:13" x14ac:dyDescent="0.25">
      <c r="B92" s="60" t="s">
        <v>117</v>
      </c>
      <c r="C92" s="131">
        <f>IF($C$7='drop down lists'!$D$3,'4-Material Type'!C91*(1+'12-Treatment LOCKED'!$C$5)^'drop down lists'!$E$3,IF($C$7='drop down lists'!$D$4,'4-Material Type'!C91*(1+'12-Treatment LOCKED'!$C$5)^'drop down lists'!$E$4,IF($C$7='drop down lists'!$D$5,'4-Material Type'!C91*(1+'12-Treatment LOCKED'!$C$5)^'drop down lists'!$E$5,IF($C$7='drop down lists'!$D$6,'4-Material Type'!C91*(1+'12-Treatment LOCKED'!$C$5)^'drop down lists'!$E$6,IF($C$7='drop down lists'!$D$7,'4-Material Type'!C91*(1+'12-Treatment LOCKED'!$C$5)^'drop down lists'!$E$7,IF($C$7='drop down lists'!$D$8,'4-Material Type'!C91*(1+'12-Treatment LOCKED'!$C$5)^'drop down lists'!$E$8,IF($C$7='drop down lists'!$D$9,'4-Material Type'!C91*(1+'12-Treatment LOCKED'!$C$5)^'drop down lists'!$E$9,IF($C$7='drop down lists'!$D$10,'4-Material Type'!C91*(1+'12-Treatment LOCKED'!$C$5)^'drop down lists'!$E$10,IF($C$7='drop down lists'!$D$11,'4-Material Type'!C91*(1+'12-Treatment LOCKED'!$C$5)^'drop down lists'!$E$11,IF($C$7='drop down lists'!$D$12,'4-Material Type'!C91*(1+'12-Treatment LOCKED'!$C$5)^'drop down lists'!$E$12,IF($C$7='drop down lists'!$D$13,'4-Material Type'!C91*(1+'12-Treatment LOCKED'!$C$5)^'drop down lists'!$E$13,IF($C$7='drop down lists'!$D$14,'4-Material Type'!C91*(1+'12-Treatment LOCKED'!$C$5)^'drop down lists'!$E$14,IF($C$7='drop down lists'!$D$15,'4-Material Type'!C91*(1+'12-Treatment LOCKED'!$C$5)^'drop down lists'!$E$15,IF($C$7='drop down lists'!$D$16,'4-Material Type'!C91*(1+'12-Treatment LOCKED'!$C$5)^'drop down lists'!$E$16,IF($C$7='drop down lists'!$D$17,'4-Material Type'!C91*(1+'12-Treatment LOCKED'!$C$5)^'drop down lists'!$E$17,IF($C$7='drop down lists'!$D$18,'4-Material Type'!C91*(1+'12-Treatment LOCKED'!$C$5)^'drop down lists'!$E$18,IF($C$7='drop down lists'!$D$19,'4-Material Type'!C91*(1+'12-Treatment LOCKED'!$C$5)^'drop down lists'!$E$19,IF($C$7='drop down lists'!$D$20,'4-Material Type'!C91*(1+'12-Treatment LOCKED'!$C$5)^'drop down lists'!$E$20,IF($C$7='drop down lists'!$D$21,'4-Material Type'!C91*(1+'12-Treatment LOCKED'!$C$5)^'drop down lists'!$E$21,IF($C$7='drop down lists'!$D$22,'4-Material Type'!C91*(1+'12-Treatment LOCKED'!$C$5)^'drop down lists'!$E$22,IF($C$7='drop down lists'!$D$23,'4-Material Type'!C91*(1+'12-Treatment LOCKED'!$C$5)^'drop down lists'!$E$23,IF($C$7='drop down lists'!$D$24,'4-Material Type'!C91*(1+'12-Treatment LOCKED'!$C$5)^'drop down lists'!$E$24,IF($C$7='drop down lists'!$D$25,'4-Material Type'!C91*(1+'12-Treatment LOCKED'!$C$5)^'drop down lists'!$E$25,IF($C$7='drop down lists'!$D$26,'4-Material Type'!C91*(1+'12-Treatment LOCKED'!$C$5)^'drop down lists'!$E$26,0))))))))))))))))))))))))</f>
        <v>0</v>
      </c>
      <c r="D92" s="153"/>
      <c r="E92" s="154"/>
      <c r="F92" s="155"/>
      <c r="G92" s="154"/>
      <c r="H92" s="155"/>
      <c r="I92" s="154"/>
      <c r="J92" s="155"/>
      <c r="K92" s="154" t="s">
        <v>29</v>
      </c>
      <c r="L92" s="155"/>
      <c r="M92" s="154"/>
    </row>
    <row r="93" spans="2:13" x14ac:dyDescent="0.25">
      <c r="B93" s="60" t="s">
        <v>118</v>
      </c>
      <c r="C93" s="131">
        <f>IF($C$7='drop down lists'!$D$3,'4-Material Type'!C92*(1+'12-Treatment LOCKED'!$C$5)^'drop down lists'!$E$3,IF($C$7='drop down lists'!$D$4,'4-Material Type'!C92*(1+'12-Treatment LOCKED'!$C$5)^'drop down lists'!$E$4,IF($C$7='drop down lists'!$D$5,'4-Material Type'!C92*(1+'12-Treatment LOCKED'!$C$5)^'drop down lists'!$E$5,IF($C$7='drop down lists'!$D$6,'4-Material Type'!C92*(1+'12-Treatment LOCKED'!$C$5)^'drop down lists'!$E$6,IF($C$7='drop down lists'!$D$7,'4-Material Type'!C92*(1+'12-Treatment LOCKED'!$C$5)^'drop down lists'!$E$7,IF($C$7='drop down lists'!$D$8,'4-Material Type'!C92*(1+'12-Treatment LOCKED'!$C$5)^'drop down lists'!$E$8,IF($C$7='drop down lists'!$D$9,'4-Material Type'!C92*(1+'12-Treatment LOCKED'!$C$5)^'drop down lists'!$E$9,IF($C$7='drop down lists'!$D$10,'4-Material Type'!C92*(1+'12-Treatment LOCKED'!$C$5)^'drop down lists'!$E$10,IF($C$7='drop down lists'!$D$11,'4-Material Type'!C92*(1+'12-Treatment LOCKED'!$C$5)^'drop down lists'!$E$11,IF($C$7='drop down lists'!$D$12,'4-Material Type'!C92*(1+'12-Treatment LOCKED'!$C$5)^'drop down lists'!$E$12,IF($C$7='drop down lists'!$D$13,'4-Material Type'!C92*(1+'12-Treatment LOCKED'!$C$5)^'drop down lists'!$E$13,IF($C$7='drop down lists'!$D$14,'4-Material Type'!C92*(1+'12-Treatment LOCKED'!$C$5)^'drop down lists'!$E$14,IF($C$7='drop down lists'!$D$15,'4-Material Type'!C92*(1+'12-Treatment LOCKED'!$C$5)^'drop down lists'!$E$15,IF($C$7='drop down lists'!$D$16,'4-Material Type'!C92*(1+'12-Treatment LOCKED'!$C$5)^'drop down lists'!$E$16,IF($C$7='drop down lists'!$D$17,'4-Material Type'!C92*(1+'12-Treatment LOCKED'!$C$5)^'drop down lists'!$E$17,IF($C$7='drop down lists'!$D$18,'4-Material Type'!C92*(1+'12-Treatment LOCKED'!$C$5)^'drop down lists'!$E$18,IF($C$7='drop down lists'!$D$19,'4-Material Type'!C92*(1+'12-Treatment LOCKED'!$C$5)^'drop down lists'!$E$19,IF($C$7='drop down lists'!$D$20,'4-Material Type'!C92*(1+'12-Treatment LOCKED'!$C$5)^'drop down lists'!$E$20,IF($C$7='drop down lists'!$D$21,'4-Material Type'!C92*(1+'12-Treatment LOCKED'!$C$5)^'drop down lists'!$E$21,IF($C$7='drop down lists'!$D$22,'4-Material Type'!C92*(1+'12-Treatment LOCKED'!$C$5)^'drop down lists'!$E$22,IF($C$7='drop down lists'!$D$23,'4-Material Type'!C92*(1+'12-Treatment LOCKED'!$C$5)^'drop down lists'!$E$23,IF($C$7='drop down lists'!$D$24,'4-Material Type'!C92*(1+'12-Treatment LOCKED'!$C$5)^'drop down lists'!$E$24,IF($C$7='drop down lists'!$D$25,'4-Material Type'!C92*(1+'12-Treatment LOCKED'!$C$5)^'drop down lists'!$E$25,IF($C$7='drop down lists'!$D$26,'4-Material Type'!C92*(1+'12-Treatment LOCKED'!$C$5)^'drop down lists'!$E$26,0))))))))))))))))))))))))</f>
        <v>0</v>
      </c>
      <c r="D93" s="153"/>
      <c r="E93" s="154"/>
      <c r="F93" s="155"/>
      <c r="G93" s="154"/>
      <c r="H93" s="155" t="s">
        <v>29</v>
      </c>
      <c r="I93" s="154"/>
      <c r="J93" s="155" t="s">
        <v>29</v>
      </c>
      <c r="K93" s="154"/>
      <c r="L93" s="155"/>
      <c r="M93" s="154"/>
    </row>
    <row r="94" spans="2:13" x14ac:dyDescent="0.25">
      <c r="B94" s="65" t="s">
        <v>119</v>
      </c>
      <c r="C94" s="131">
        <f>IF($C$7='drop down lists'!$D$3,'4-Material Type'!C93*(1+'12-Treatment LOCKED'!$C$5)^'drop down lists'!$E$3,IF($C$7='drop down lists'!$D$4,'4-Material Type'!C93*(1+'12-Treatment LOCKED'!$C$5)^'drop down lists'!$E$4,IF($C$7='drop down lists'!$D$5,'4-Material Type'!C93*(1+'12-Treatment LOCKED'!$C$5)^'drop down lists'!$E$5,IF($C$7='drop down lists'!$D$6,'4-Material Type'!C93*(1+'12-Treatment LOCKED'!$C$5)^'drop down lists'!$E$6,IF($C$7='drop down lists'!$D$7,'4-Material Type'!C93*(1+'12-Treatment LOCKED'!$C$5)^'drop down lists'!$E$7,IF($C$7='drop down lists'!$D$8,'4-Material Type'!C93*(1+'12-Treatment LOCKED'!$C$5)^'drop down lists'!$E$8,IF($C$7='drop down lists'!$D$9,'4-Material Type'!C93*(1+'12-Treatment LOCKED'!$C$5)^'drop down lists'!$E$9,IF($C$7='drop down lists'!$D$10,'4-Material Type'!C93*(1+'12-Treatment LOCKED'!$C$5)^'drop down lists'!$E$10,IF($C$7='drop down lists'!$D$11,'4-Material Type'!C93*(1+'12-Treatment LOCKED'!$C$5)^'drop down lists'!$E$11,IF($C$7='drop down lists'!$D$12,'4-Material Type'!C93*(1+'12-Treatment LOCKED'!$C$5)^'drop down lists'!$E$12,IF($C$7='drop down lists'!$D$13,'4-Material Type'!C93*(1+'12-Treatment LOCKED'!$C$5)^'drop down lists'!$E$13,IF($C$7='drop down lists'!$D$14,'4-Material Type'!C93*(1+'12-Treatment LOCKED'!$C$5)^'drop down lists'!$E$14,IF($C$7='drop down lists'!$D$15,'4-Material Type'!C93*(1+'12-Treatment LOCKED'!$C$5)^'drop down lists'!$E$15,IF($C$7='drop down lists'!$D$16,'4-Material Type'!C93*(1+'12-Treatment LOCKED'!$C$5)^'drop down lists'!$E$16,IF($C$7='drop down lists'!$D$17,'4-Material Type'!C93*(1+'12-Treatment LOCKED'!$C$5)^'drop down lists'!$E$17,IF($C$7='drop down lists'!$D$18,'4-Material Type'!C93*(1+'12-Treatment LOCKED'!$C$5)^'drop down lists'!$E$18,IF($C$7='drop down lists'!$D$19,'4-Material Type'!C93*(1+'12-Treatment LOCKED'!$C$5)^'drop down lists'!$E$19,IF($C$7='drop down lists'!$D$20,'4-Material Type'!C93*(1+'12-Treatment LOCKED'!$C$5)^'drop down lists'!$E$20,IF($C$7='drop down lists'!$D$21,'4-Material Type'!C93*(1+'12-Treatment LOCKED'!$C$5)^'drop down lists'!$E$21,IF($C$7='drop down lists'!$D$22,'4-Material Type'!C93*(1+'12-Treatment LOCKED'!$C$5)^'drop down lists'!$E$22,IF($C$7='drop down lists'!$D$23,'4-Material Type'!C93*(1+'12-Treatment LOCKED'!$C$5)^'drop down lists'!$E$23,IF($C$7='drop down lists'!$D$24,'4-Material Type'!C93*(1+'12-Treatment LOCKED'!$C$5)^'drop down lists'!$E$24,IF($C$7='drop down lists'!$D$25,'4-Material Type'!C93*(1+'12-Treatment LOCKED'!$C$5)^'drop down lists'!$E$25,IF($C$7='drop down lists'!$D$26,'4-Material Type'!C93*(1+'12-Treatment LOCKED'!$C$5)^'drop down lists'!$E$26,0))))))))))))))))))))))))</f>
        <v>0</v>
      </c>
      <c r="D94" s="153"/>
      <c r="E94" s="154"/>
      <c r="F94" s="155"/>
      <c r="G94" s="154"/>
      <c r="H94" s="155" t="s">
        <v>29</v>
      </c>
      <c r="I94" s="154"/>
      <c r="J94" s="155"/>
      <c r="K94" s="154"/>
      <c r="L94" s="155"/>
      <c r="M94" s="154"/>
    </row>
    <row r="95" spans="2:13" x14ac:dyDescent="0.25">
      <c r="B95" s="65" t="s">
        <v>120</v>
      </c>
      <c r="C95" s="131">
        <f>IF($C$7='drop down lists'!$D$3,'4-Material Type'!C94*(1+'12-Treatment LOCKED'!$C$5)^'drop down lists'!$E$3,IF($C$7='drop down lists'!$D$4,'4-Material Type'!C94*(1+'12-Treatment LOCKED'!$C$5)^'drop down lists'!$E$4,IF($C$7='drop down lists'!$D$5,'4-Material Type'!C94*(1+'12-Treatment LOCKED'!$C$5)^'drop down lists'!$E$5,IF($C$7='drop down lists'!$D$6,'4-Material Type'!C94*(1+'12-Treatment LOCKED'!$C$5)^'drop down lists'!$E$6,IF($C$7='drop down lists'!$D$7,'4-Material Type'!C94*(1+'12-Treatment LOCKED'!$C$5)^'drop down lists'!$E$7,IF($C$7='drop down lists'!$D$8,'4-Material Type'!C94*(1+'12-Treatment LOCKED'!$C$5)^'drop down lists'!$E$8,IF($C$7='drop down lists'!$D$9,'4-Material Type'!C94*(1+'12-Treatment LOCKED'!$C$5)^'drop down lists'!$E$9,IF($C$7='drop down lists'!$D$10,'4-Material Type'!C94*(1+'12-Treatment LOCKED'!$C$5)^'drop down lists'!$E$10,IF($C$7='drop down lists'!$D$11,'4-Material Type'!C94*(1+'12-Treatment LOCKED'!$C$5)^'drop down lists'!$E$11,IF($C$7='drop down lists'!$D$12,'4-Material Type'!C94*(1+'12-Treatment LOCKED'!$C$5)^'drop down lists'!$E$12,IF($C$7='drop down lists'!$D$13,'4-Material Type'!C94*(1+'12-Treatment LOCKED'!$C$5)^'drop down lists'!$E$13,IF($C$7='drop down lists'!$D$14,'4-Material Type'!C94*(1+'12-Treatment LOCKED'!$C$5)^'drop down lists'!$E$14,IF($C$7='drop down lists'!$D$15,'4-Material Type'!C94*(1+'12-Treatment LOCKED'!$C$5)^'drop down lists'!$E$15,IF($C$7='drop down lists'!$D$16,'4-Material Type'!C94*(1+'12-Treatment LOCKED'!$C$5)^'drop down lists'!$E$16,IF($C$7='drop down lists'!$D$17,'4-Material Type'!C94*(1+'12-Treatment LOCKED'!$C$5)^'drop down lists'!$E$17,IF($C$7='drop down lists'!$D$18,'4-Material Type'!C94*(1+'12-Treatment LOCKED'!$C$5)^'drop down lists'!$E$18,IF($C$7='drop down lists'!$D$19,'4-Material Type'!C94*(1+'12-Treatment LOCKED'!$C$5)^'drop down lists'!$E$19,IF($C$7='drop down lists'!$D$20,'4-Material Type'!C94*(1+'12-Treatment LOCKED'!$C$5)^'drop down lists'!$E$20,IF($C$7='drop down lists'!$D$21,'4-Material Type'!C94*(1+'12-Treatment LOCKED'!$C$5)^'drop down lists'!$E$21,IF($C$7='drop down lists'!$D$22,'4-Material Type'!C94*(1+'12-Treatment LOCKED'!$C$5)^'drop down lists'!$E$22,IF($C$7='drop down lists'!$D$23,'4-Material Type'!C94*(1+'12-Treatment LOCKED'!$C$5)^'drop down lists'!$E$23,IF($C$7='drop down lists'!$D$24,'4-Material Type'!C94*(1+'12-Treatment LOCKED'!$C$5)^'drop down lists'!$E$24,IF($C$7='drop down lists'!$D$25,'4-Material Type'!C94*(1+'12-Treatment LOCKED'!$C$5)^'drop down lists'!$E$25,IF($C$7='drop down lists'!$D$26,'4-Material Type'!C94*(1+'12-Treatment LOCKED'!$C$5)^'drop down lists'!$E$26,0))))))))))))))))))))))))</f>
        <v>0</v>
      </c>
      <c r="D95" s="153"/>
      <c r="E95" s="154"/>
      <c r="F95" s="155"/>
      <c r="G95" s="154"/>
      <c r="H95" s="155" t="s">
        <v>29</v>
      </c>
      <c r="I95" s="154"/>
      <c r="J95" s="155"/>
      <c r="K95" s="154"/>
      <c r="L95" s="155"/>
      <c r="M95" s="154"/>
    </row>
    <row r="96" spans="2:13" x14ac:dyDescent="0.25">
      <c r="B96" s="65" t="s">
        <v>121</v>
      </c>
      <c r="C96" s="131">
        <f>IF($C$7='drop down lists'!$D$3,'4-Material Type'!C95*(1+'12-Treatment LOCKED'!$C$5)^'drop down lists'!$E$3,IF($C$7='drop down lists'!$D$4,'4-Material Type'!C95*(1+'12-Treatment LOCKED'!$C$5)^'drop down lists'!$E$4,IF($C$7='drop down lists'!$D$5,'4-Material Type'!C95*(1+'12-Treatment LOCKED'!$C$5)^'drop down lists'!$E$5,IF($C$7='drop down lists'!$D$6,'4-Material Type'!C95*(1+'12-Treatment LOCKED'!$C$5)^'drop down lists'!$E$6,IF($C$7='drop down lists'!$D$7,'4-Material Type'!C95*(1+'12-Treatment LOCKED'!$C$5)^'drop down lists'!$E$7,IF($C$7='drop down lists'!$D$8,'4-Material Type'!C95*(1+'12-Treatment LOCKED'!$C$5)^'drop down lists'!$E$8,IF($C$7='drop down lists'!$D$9,'4-Material Type'!C95*(1+'12-Treatment LOCKED'!$C$5)^'drop down lists'!$E$9,IF($C$7='drop down lists'!$D$10,'4-Material Type'!C95*(1+'12-Treatment LOCKED'!$C$5)^'drop down lists'!$E$10,IF($C$7='drop down lists'!$D$11,'4-Material Type'!C95*(1+'12-Treatment LOCKED'!$C$5)^'drop down lists'!$E$11,IF($C$7='drop down lists'!$D$12,'4-Material Type'!C95*(1+'12-Treatment LOCKED'!$C$5)^'drop down lists'!$E$12,IF($C$7='drop down lists'!$D$13,'4-Material Type'!C95*(1+'12-Treatment LOCKED'!$C$5)^'drop down lists'!$E$13,IF($C$7='drop down lists'!$D$14,'4-Material Type'!C95*(1+'12-Treatment LOCKED'!$C$5)^'drop down lists'!$E$14,IF($C$7='drop down lists'!$D$15,'4-Material Type'!C95*(1+'12-Treatment LOCKED'!$C$5)^'drop down lists'!$E$15,IF($C$7='drop down lists'!$D$16,'4-Material Type'!C95*(1+'12-Treatment LOCKED'!$C$5)^'drop down lists'!$E$16,IF($C$7='drop down lists'!$D$17,'4-Material Type'!C95*(1+'12-Treatment LOCKED'!$C$5)^'drop down lists'!$E$17,IF($C$7='drop down lists'!$D$18,'4-Material Type'!C95*(1+'12-Treatment LOCKED'!$C$5)^'drop down lists'!$E$18,IF($C$7='drop down lists'!$D$19,'4-Material Type'!C95*(1+'12-Treatment LOCKED'!$C$5)^'drop down lists'!$E$19,IF($C$7='drop down lists'!$D$20,'4-Material Type'!C95*(1+'12-Treatment LOCKED'!$C$5)^'drop down lists'!$E$20,IF($C$7='drop down lists'!$D$21,'4-Material Type'!C95*(1+'12-Treatment LOCKED'!$C$5)^'drop down lists'!$E$21,IF($C$7='drop down lists'!$D$22,'4-Material Type'!C95*(1+'12-Treatment LOCKED'!$C$5)^'drop down lists'!$E$22,IF($C$7='drop down lists'!$D$23,'4-Material Type'!C95*(1+'12-Treatment LOCKED'!$C$5)^'drop down lists'!$E$23,IF($C$7='drop down lists'!$D$24,'4-Material Type'!C95*(1+'12-Treatment LOCKED'!$C$5)^'drop down lists'!$E$24,IF($C$7='drop down lists'!$D$25,'4-Material Type'!C95*(1+'12-Treatment LOCKED'!$C$5)^'drop down lists'!$E$25,IF($C$7='drop down lists'!$D$26,'4-Material Type'!C95*(1+'12-Treatment LOCKED'!$C$5)^'drop down lists'!$E$26,0))))))))))))))))))))))))</f>
        <v>0</v>
      </c>
      <c r="D96" s="153"/>
      <c r="E96" s="154"/>
      <c r="F96" s="155"/>
      <c r="G96" s="154"/>
      <c r="H96" s="155" t="s">
        <v>29</v>
      </c>
      <c r="I96" s="154"/>
      <c r="J96" s="155"/>
      <c r="K96" s="154"/>
      <c r="L96" s="155"/>
      <c r="M96" s="154"/>
    </row>
    <row r="97" spans="2:13" x14ac:dyDescent="0.25">
      <c r="B97" s="65" t="s">
        <v>122</v>
      </c>
      <c r="C97" s="131">
        <f>IF($C$7='drop down lists'!$D$3,'4-Material Type'!C96*(1+'12-Treatment LOCKED'!$C$5)^'drop down lists'!$E$3,IF($C$7='drop down lists'!$D$4,'4-Material Type'!C96*(1+'12-Treatment LOCKED'!$C$5)^'drop down lists'!$E$4,IF($C$7='drop down lists'!$D$5,'4-Material Type'!C96*(1+'12-Treatment LOCKED'!$C$5)^'drop down lists'!$E$5,IF($C$7='drop down lists'!$D$6,'4-Material Type'!C96*(1+'12-Treatment LOCKED'!$C$5)^'drop down lists'!$E$6,IF($C$7='drop down lists'!$D$7,'4-Material Type'!C96*(1+'12-Treatment LOCKED'!$C$5)^'drop down lists'!$E$7,IF($C$7='drop down lists'!$D$8,'4-Material Type'!C96*(1+'12-Treatment LOCKED'!$C$5)^'drop down lists'!$E$8,IF($C$7='drop down lists'!$D$9,'4-Material Type'!C96*(1+'12-Treatment LOCKED'!$C$5)^'drop down lists'!$E$9,IF($C$7='drop down lists'!$D$10,'4-Material Type'!C96*(1+'12-Treatment LOCKED'!$C$5)^'drop down lists'!$E$10,IF($C$7='drop down lists'!$D$11,'4-Material Type'!C96*(1+'12-Treatment LOCKED'!$C$5)^'drop down lists'!$E$11,IF($C$7='drop down lists'!$D$12,'4-Material Type'!C96*(1+'12-Treatment LOCKED'!$C$5)^'drop down lists'!$E$12,IF($C$7='drop down lists'!$D$13,'4-Material Type'!C96*(1+'12-Treatment LOCKED'!$C$5)^'drop down lists'!$E$13,IF($C$7='drop down lists'!$D$14,'4-Material Type'!C96*(1+'12-Treatment LOCKED'!$C$5)^'drop down lists'!$E$14,IF($C$7='drop down lists'!$D$15,'4-Material Type'!C96*(1+'12-Treatment LOCKED'!$C$5)^'drop down lists'!$E$15,IF($C$7='drop down lists'!$D$16,'4-Material Type'!C96*(1+'12-Treatment LOCKED'!$C$5)^'drop down lists'!$E$16,IF($C$7='drop down lists'!$D$17,'4-Material Type'!C96*(1+'12-Treatment LOCKED'!$C$5)^'drop down lists'!$E$17,IF($C$7='drop down lists'!$D$18,'4-Material Type'!C96*(1+'12-Treatment LOCKED'!$C$5)^'drop down lists'!$E$18,IF($C$7='drop down lists'!$D$19,'4-Material Type'!C96*(1+'12-Treatment LOCKED'!$C$5)^'drop down lists'!$E$19,IF($C$7='drop down lists'!$D$20,'4-Material Type'!C96*(1+'12-Treatment LOCKED'!$C$5)^'drop down lists'!$E$20,IF($C$7='drop down lists'!$D$21,'4-Material Type'!C96*(1+'12-Treatment LOCKED'!$C$5)^'drop down lists'!$E$21,IF($C$7='drop down lists'!$D$22,'4-Material Type'!C96*(1+'12-Treatment LOCKED'!$C$5)^'drop down lists'!$E$22,IF($C$7='drop down lists'!$D$23,'4-Material Type'!C96*(1+'12-Treatment LOCKED'!$C$5)^'drop down lists'!$E$23,IF($C$7='drop down lists'!$D$24,'4-Material Type'!C96*(1+'12-Treatment LOCKED'!$C$5)^'drop down lists'!$E$24,IF($C$7='drop down lists'!$D$25,'4-Material Type'!C96*(1+'12-Treatment LOCKED'!$C$5)^'drop down lists'!$E$25,IF($C$7='drop down lists'!$D$26,'4-Material Type'!C96*(1+'12-Treatment LOCKED'!$C$5)^'drop down lists'!$E$26,0))))))))))))))))))))))))</f>
        <v>0</v>
      </c>
      <c r="D97" s="153"/>
      <c r="E97" s="154"/>
      <c r="F97" s="155"/>
      <c r="G97" s="154"/>
      <c r="H97" s="155" t="s">
        <v>29</v>
      </c>
      <c r="I97" s="154"/>
      <c r="J97" s="155"/>
      <c r="K97" s="154"/>
      <c r="L97" s="155"/>
      <c r="M97" s="154"/>
    </row>
    <row r="98" spans="2:13" x14ac:dyDescent="0.25">
      <c r="B98" s="65" t="s">
        <v>123</v>
      </c>
      <c r="C98" s="131">
        <f>IF($C$7='drop down lists'!$D$3,'4-Material Type'!C97*(1+'12-Treatment LOCKED'!$C$5)^'drop down lists'!$E$3,IF($C$7='drop down lists'!$D$4,'4-Material Type'!C97*(1+'12-Treatment LOCKED'!$C$5)^'drop down lists'!$E$4,IF($C$7='drop down lists'!$D$5,'4-Material Type'!C97*(1+'12-Treatment LOCKED'!$C$5)^'drop down lists'!$E$5,IF($C$7='drop down lists'!$D$6,'4-Material Type'!C97*(1+'12-Treatment LOCKED'!$C$5)^'drop down lists'!$E$6,IF($C$7='drop down lists'!$D$7,'4-Material Type'!C97*(1+'12-Treatment LOCKED'!$C$5)^'drop down lists'!$E$7,IF($C$7='drop down lists'!$D$8,'4-Material Type'!C97*(1+'12-Treatment LOCKED'!$C$5)^'drop down lists'!$E$8,IF($C$7='drop down lists'!$D$9,'4-Material Type'!C97*(1+'12-Treatment LOCKED'!$C$5)^'drop down lists'!$E$9,IF($C$7='drop down lists'!$D$10,'4-Material Type'!C97*(1+'12-Treatment LOCKED'!$C$5)^'drop down lists'!$E$10,IF($C$7='drop down lists'!$D$11,'4-Material Type'!C97*(1+'12-Treatment LOCKED'!$C$5)^'drop down lists'!$E$11,IF($C$7='drop down lists'!$D$12,'4-Material Type'!C97*(1+'12-Treatment LOCKED'!$C$5)^'drop down lists'!$E$12,IF($C$7='drop down lists'!$D$13,'4-Material Type'!C97*(1+'12-Treatment LOCKED'!$C$5)^'drop down lists'!$E$13,IF($C$7='drop down lists'!$D$14,'4-Material Type'!C97*(1+'12-Treatment LOCKED'!$C$5)^'drop down lists'!$E$14,IF($C$7='drop down lists'!$D$15,'4-Material Type'!C97*(1+'12-Treatment LOCKED'!$C$5)^'drop down lists'!$E$15,IF($C$7='drop down lists'!$D$16,'4-Material Type'!C97*(1+'12-Treatment LOCKED'!$C$5)^'drop down lists'!$E$16,IF($C$7='drop down lists'!$D$17,'4-Material Type'!C97*(1+'12-Treatment LOCKED'!$C$5)^'drop down lists'!$E$17,IF($C$7='drop down lists'!$D$18,'4-Material Type'!C97*(1+'12-Treatment LOCKED'!$C$5)^'drop down lists'!$E$18,IF($C$7='drop down lists'!$D$19,'4-Material Type'!C97*(1+'12-Treatment LOCKED'!$C$5)^'drop down lists'!$E$19,IF($C$7='drop down lists'!$D$20,'4-Material Type'!C97*(1+'12-Treatment LOCKED'!$C$5)^'drop down lists'!$E$20,IF($C$7='drop down lists'!$D$21,'4-Material Type'!C97*(1+'12-Treatment LOCKED'!$C$5)^'drop down lists'!$E$21,IF($C$7='drop down lists'!$D$22,'4-Material Type'!C97*(1+'12-Treatment LOCKED'!$C$5)^'drop down lists'!$E$22,IF($C$7='drop down lists'!$D$23,'4-Material Type'!C97*(1+'12-Treatment LOCKED'!$C$5)^'drop down lists'!$E$23,IF($C$7='drop down lists'!$D$24,'4-Material Type'!C97*(1+'12-Treatment LOCKED'!$C$5)^'drop down lists'!$E$24,IF($C$7='drop down lists'!$D$25,'4-Material Type'!C97*(1+'12-Treatment LOCKED'!$C$5)^'drop down lists'!$E$25,IF($C$7='drop down lists'!$D$26,'4-Material Type'!C97*(1+'12-Treatment LOCKED'!$C$5)^'drop down lists'!$E$26,0))))))))))))))))))))))))</f>
        <v>0</v>
      </c>
      <c r="D98" s="153"/>
      <c r="E98" s="154"/>
      <c r="F98" s="155"/>
      <c r="G98" s="154"/>
      <c r="H98" s="155" t="s">
        <v>29</v>
      </c>
      <c r="I98" s="154"/>
      <c r="J98" s="155"/>
      <c r="K98" s="154"/>
      <c r="L98" s="155"/>
      <c r="M98" s="154"/>
    </row>
    <row r="99" spans="2:13" x14ac:dyDescent="0.25">
      <c r="B99" s="65" t="s">
        <v>124</v>
      </c>
      <c r="C99" s="131">
        <f>IF($C$7='drop down lists'!$D$3,'4-Material Type'!C98*(1+'12-Treatment LOCKED'!$C$5)^'drop down lists'!$E$3,IF($C$7='drop down lists'!$D$4,'4-Material Type'!C98*(1+'12-Treatment LOCKED'!$C$5)^'drop down lists'!$E$4,IF($C$7='drop down lists'!$D$5,'4-Material Type'!C98*(1+'12-Treatment LOCKED'!$C$5)^'drop down lists'!$E$5,IF($C$7='drop down lists'!$D$6,'4-Material Type'!C98*(1+'12-Treatment LOCKED'!$C$5)^'drop down lists'!$E$6,IF($C$7='drop down lists'!$D$7,'4-Material Type'!C98*(1+'12-Treatment LOCKED'!$C$5)^'drop down lists'!$E$7,IF($C$7='drop down lists'!$D$8,'4-Material Type'!C98*(1+'12-Treatment LOCKED'!$C$5)^'drop down lists'!$E$8,IF($C$7='drop down lists'!$D$9,'4-Material Type'!C98*(1+'12-Treatment LOCKED'!$C$5)^'drop down lists'!$E$9,IF($C$7='drop down lists'!$D$10,'4-Material Type'!C98*(1+'12-Treatment LOCKED'!$C$5)^'drop down lists'!$E$10,IF($C$7='drop down lists'!$D$11,'4-Material Type'!C98*(1+'12-Treatment LOCKED'!$C$5)^'drop down lists'!$E$11,IF($C$7='drop down lists'!$D$12,'4-Material Type'!C98*(1+'12-Treatment LOCKED'!$C$5)^'drop down lists'!$E$12,IF($C$7='drop down lists'!$D$13,'4-Material Type'!C98*(1+'12-Treatment LOCKED'!$C$5)^'drop down lists'!$E$13,IF($C$7='drop down lists'!$D$14,'4-Material Type'!C98*(1+'12-Treatment LOCKED'!$C$5)^'drop down lists'!$E$14,IF($C$7='drop down lists'!$D$15,'4-Material Type'!C98*(1+'12-Treatment LOCKED'!$C$5)^'drop down lists'!$E$15,IF($C$7='drop down lists'!$D$16,'4-Material Type'!C98*(1+'12-Treatment LOCKED'!$C$5)^'drop down lists'!$E$16,IF($C$7='drop down lists'!$D$17,'4-Material Type'!C98*(1+'12-Treatment LOCKED'!$C$5)^'drop down lists'!$E$17,IF($C$7='drop down lists'!$D$18,'4-Material Type'!C98*(1+'12-Treatment LOCKED'!$C$5)^'drop down lists'!$E$18,IF($C$7='drop down lists'!$D$19,'4-Material Type'!C98*(1+'12-Treatment LOCKED'!$C$5)^'drop down lists'!$E$19,IF($C$7='drop down lists'!$D$20,'4-Material Type'!C98*(1+'12-Treatment LOCKED'!$C$5)^'drop down lists'!$E$20,IF($C$7='drop down lists'!$D$21,'4-Material Type'!C98*(1+'12-Treatment LOCKED'!$C$5)^'drop down lists'!$E$21,IF($C$7='drop down lists'!$D$22,'4-Material Type'!C98*(1+'12-Treatment LOCKED'!$C$5)^'drop down lists'!$E$22,IF($C$7='drop down lists'!$D$23,'4-Material Type'!C98*(1+'12-Treatment LOCKED'!$C$5)^'drop down lists'!$E$23,IF($C$7='drop down lists'!$D$24,'4-Material Type'!C98*(1+'12-Treatment LOCKED'!$C$5)^'drop down lists'!$E$24,IF($C$7='drop down lists'!$D$25,'4-Material Type'!C98*(1+'12-Treatment LOCKED'!$C$5)^'drop down lists'!$E$25,IF($C$7='drop down lists'!$D$26,'4-Material Type'!C98*(1+'12-Treatment LOCKED'!$C$5)^'drop down lists'!$E$26,0))))))))))))))))))))))))</f>
        <v>0</v>
      </c>
      <c r="D99" s="153"/>
      <c r="E99" s="154"/>
      <c r="F99" s="155"/>
      <c r="G99" s="154"/>
      <c r="H99" s="155"/>
      <c r="I99" s="154"/>
      <c r="J99" s="155"/>
      <c r="K99" s="154"/>
      <c r="L99" s="155"/>
      <c r="M99" s="154" t="s">
        <v>29</v>
      </c>
    </row>
    <row r="100" spans="2:13" x14ac:dyDescent="0.25">
      <c r="B100" s="65" t="s">
        <v>125</v>
      </c>
      <c r="C100" s="131">
        <f>IF($C$7='drop down lists'!$D$3,'4-Material Type'!C99*(1+'12-Treatment LOCKED'!$C$5)^'drop down lists'!$E$3,IF($C$7='drop down lists'!$D$4,'4-Material Type'!C99*(1+'12-Treatment LOCKED'!$C$5)^'drop down lists'!$E$4,IF($C$7='drop down lists'!$D$5,'4-Material Type'!C99*(1+'12-Treatment LOCKED'!$C$5)^'drop down lists'!$E$5,IF($C$7='drop down lists'!$D$6,'4-Material Type'!C99*(1+'12-Treatment LOCKED'!$C$5)^'drop down lists'!$E$6,IF($C$7='drop down lists'!$D$7,'4-Material Type'!C99*(1+'12-Treatment LOCKED'!$C$5)^'drop down lists'!$E$7,IF($C$7='drop down lists'!$D$8,'4-Material Type'!C99*(1+'12-Treatment LOCKED'!$C$5)^'drop down lists'!$E$8,IF($C$7='drop down lists'!$D$9,'4-Material Type'!C99*(1+'12-Treatment LOCKED'!$C$5)^'drop down lists'!$E$9,IF($C$7='drop down lists'!$D$10,'4-Material Type'!C99*(1+'12-Treatment LOCKED'!$C$5)^'drop down lists'!$E$10,IF($C$7='drop down lists'!$D$11,'4-Material Type'!C99*(1+'12-Treatment LOCKED'!$C$5)^'drop down lists'!$E$11,IF($C$7='drop down lists'!$D$12,'4-Material Type'!C99*(1+'12-Treatment LOCKED'!$C$5)^'drop down lists'!$E$12,IF($C$7='drop down lists'!$D$13,'4-Material Type'!C99*(1+'12-Treatment LOCKED'!$C$5)^'drop down lists'!$E$13,IF($C$7='drop down lists'!$D$14,'4-Material Type'!C99*(1+'12-Treatment LOCKED'!$C$5)^'drop down lists'!$E$14,IF($C$7='drop down lists'!$D$15,'4-Material Type'!C99*(1+'12-Treatment LOCKED'!$C$5)^'drop down lists'!$E$15,IF($C$7='drop down lists'!$D$16,'4-Material Type'!C99*(1+'12-Treatment LOCKED'!$C$5)^'drop down lists'!$E$16,IF($C$7='drop down lists'!$D$17,'4-Material Type'!C99*(1+'12-Treatment LOCKED'!$C$5)^'drop down lists'!$E$17,IF($C$7='drop down lists'!$D$18,'4-Material Type'!C99*(1+'12-Treatment LOCKED'!$C$5)^'drop down lists'!$E$18,IF($C$7='drop down lists'!$D$19,'4-Material Type'!C99*(1+'12-Treatment LOCKED'!$C$5)^'drop down lists'!$E$19,IF($C$7='drop down lists'!$D$20,'4-Material Type'!C99*(1+'12-Treatment LOCKED'!$C$5)^'drop down lists'!$E$20,IF($C$7='drop down lists'!$D$21,'4-Material Type'!C99*(1+'12-Treatment LOCKED'!$C$5)^'drop down lists'!$E$21,IF($C$7='drop down lists'!$D$22,'4-Material Type'!C99*(1+'12-Treatment LOCKED'!$C$5)^'drop down lists'!$E$22,IF($C$7='drop down lists'!$D$23,'4-Material Type'!C99*(1+'12-Treatment LOCKED'!$C$5)^'drop down lists'!$E$23,IF($C$7='drop down lists'!$D$24,'4-Material Type'!C99*(1+'12-Treatment LOCKED'!$C$5)^'drop down lists'!$E$24,IF($C$7='drop down lists'!$D$25,'4-Material Type'!C99*(1+'12-Treatment LOCKED'!$C$5)^'drop down lists'!$E$25,IF($C$7='drop down lists'!$D$26,'4-Material Type'!C99*(1+'12-Treatment LOCKED'!$C$5)^'drop down lists'!$E$26,0))))))))))))))))))))))))</f>
        <v>0</v>
      </c>
      <c r="D100" s="153"/>
      <c r="E100" s="154"/>
      <c r="F100" s="155"/>
      <c r="G100" s="154"/>
      <c r="H100" s="155"/>
      <c r="I100" s="154"/>
      <c r="J100" s="155"/>
      <c r="K100" s="154"/>
      <c r="L100" s="155"/>
      <c r="M100" s="154" t="s">
        <v>29</v>
      </c>
    </row>
    <row r="101" spans="2:13" x14ac:dyDescent="0.25">
      <c r="B101" s="65" t="s">
        <v>126</v>
      </c>
      <c r="C101" s="131">
        <f>IF($C$7='drop down lists'!$D$3,'4-Material Type'!C100*(1+'12-Treatment LOCKED'!$C$5)^'drop down lists'!$E$3,IF($C$7='drop down lists'!$D$4,'4-Material Type'!C100*(1+'12-Treatment LOCKED'!$C$5)^'drop down lists'!$E$4,IF($C$7='drop down lists'!$D$5,'4-Material Type'!C100*(1+'12-Treatment LOCKED'!$C$5)^'drop down lists'!$E$5,IF($C$7='drop down lists'!$D$6,'4-Material Type'!C100*(1+'12-Treatment LOCKED'!$C$5)^'drop down lists'!$E$6,IF($C$7='drop down lists'!$D$7,'4-Material Type'!C100*(1+'12-Treatment LOCKED'!$C$5)^'drop down lists'!$E$7,IF($C$7='drop down lists'!$D$8,'4-Material Type'!C100*(1+'12-Treatment LOCKED'!$C$5)^'drop down lists'!$E$8,IF($C$7='drop down lists'!$D$9,'4-Material Type'!C100*(1+'12-Treatment LOCKED'!$C$5)^'drop down lists'!$E$9,IF($C$7='drop down lists'!$D$10,'4-Material Type'!C100*(1+'12-Treatment LOCKED'!$C$5)^'drop down lists'!$E$10,IF($C$7='drop down lists'!$D$11,'4-Material Type'!C100*(1+'12-Treatment LOCKED'!$C$5)^'drop down lists'!$E$11,IF($C$7='drop down lists'!$D$12,'4-Material Type'!C100*(1+'12-Treatment LOCKED'!$C$5)^'drop down lists'!$E$12,IF($C$7='drop down lists'!$D$13,'4-Material Type'!C100*(1+'12-Treatment LOCKED'!$C$5)^'drop down lists'!$E$13,IF($C$7='drop down lists'!$D$14,'4-Material Type'!C100*(1+'12-Treatment LOCKED'!$C$5)^'drop down lists'!$E$14,IF($C$7='drop down lists'!$D$15,'4-Material Type'!C100*(1+'12-Treatment LOCKED'!$C$5)^'drop down lists'!$E$15,IF($C$7='drop down lists'!$D$16,'4-Material Type'!C100*(1+'12-Treatment LOCKED'!$C$5)^'drop down lists'!$E$16,IF($C$7='drop down lists'!$D$17,'4-Material Type'!C100*(1+'12-Treatment LOCKED'!$C$5)^'drop down lists'!$E$17,IF($C$7='drop down lists'!$D$18,'4-Material Type'!C100*(1+'12-Treatment LOCKED'!$C$5)^'drop down lists'!$E$18,IF($C$7='drop down lists'!$D$19,'4-Material Type'!C100*(1+'12-Treatment LOCKED'!$C$5)^'drop down lists'!$E$19,IF($C$7='drop down lists'!$D$20,'4-Material Type'!C100*(1+'12-Treatment LOCKED'!$C$5)^'drop down lists'!$E$20,IF($C$7='drop down lists'!$D$21,'4-Material Type'!C100*(1+'12-Treatment LOCKED'!$C$5)^'drop down lists'!$E$21,IF($C$7='drop down lists'!$D$22,'4-Material Type'!C100*(1+'12-Treatment LOCKED'!$C$5)^'drop down lists'!$E$22,IF($C$7='drop down lists'!$D$23,'4-Material Type'!C100*(1+'12-Treatment LOCKED'!$C$5)^'drop down lists'!$E$23,IF($C$7='drop down lists'!$D$24,'4-Material Type'!C100*(1+'12-Treatment LOCKED'!$C$5)^'drop down lists'!$E$24,IF($C$7='drop down lists'!$D$25,'4-Material Type'!C100*(1+'12-Treatment LOCKED'!$C$5)^'drop down lists'!$E$25,IF($C$7='drop down lists'!$D$26,'4-Material Type'!C100*(1+'12-Treatment LOCKED'!$C$5)^'drop down lists'!$E$26,0))))))))))))))))))))))))</f>
        <v>0</v>
      </c>
      <c r="D101" s="153"/>
      <c r="E101" s="154"/>
      <c r="F101" s="155"/>
      <c r="G101" s="154"/>
      <c r="H101" s="155"/>
      <c r="I101" s="154"/>
      <c r="J101" s="155"/>
      <c r="K101" s="154"/>
      <c r="L101" s="155"/>
      <c r="M101" s="154" t="s">
        <v>29</v>
      </c>
    </row>
    <row r="102" spans="2:13" x14ac:dyDescent="0.25">
      <c r="B102" s="65" t="s">
        <v>127</v>
      </c>
      <c r="C102" s="131">
        <f>IF($C$7='drop down lists'!$D$3,'4-Material Type'!C101*(1+'12-Treatment LOCKED'!$C$5)^'drop down lists'!$E$3,IF($C$7='drop down lists'!$D$4,'4-Material Type'!C101*(1+'12-Treatment LOCKED'!$C$5)^'drop down lists'!$E$4,IF($C$7='drop down lists'!$D$5,'4-Material Type'!C101*(1+'12-Treatment LOCKED'!$C$5)^'drop down lists'!$E$5,IF($C$7='drop down lists'!$D$6,'4-Material Type'!C101*(1+'12-Treatment LOCKED'!$C$5)^'drop down lists'!$E$6,IF($C$7='drop down lists'!$D$7,'4-Material Type'!C101*(1+'12-Treatment LOCKED'!$C$5)^'drop down lists'!$E$7,IF($C$7='drop down lists'!$D$8,'4-Material Type'!C101*(1+'12-Treatment LOCKED'!$C$5)^'drop down lists'!$E$8,IF($C$7='drop down lists'!$D$9,'4-Material Type'!C101*(1+'12-Treatment LOCKED'!$C$5)^'drop down lists'!$E$9,IF($C$7='drop down lists'!$D$10,'4-Material Type'!C101*(1+'12-Treatment LOCKED'!$C$5)^'drop down lists'!$E$10,IF($C$7='drop down lists'!$D$11,'4-Material Type'!C101*(1+'12-Treatment LOCKED'!$C$5)^'drop down lists'!$E$11,IF($C$7='drop down lists'!$D$12,'4-Material Type'!C101*(1+'12-Treatment LOCKED'!$C$5)^'drop down lists'!$E$12,IF($C$7='drop down lists'!$D$13,'4-Material Type'!C101*(1+'12-Treatment LOCKED'!$C$5)^'drop down lists'!$E$13,IF($C$7='drop down lists'!$D$14,'4-Material Type'!C101*(1+'12-Treatment LOCKED'!$C$5)^'drop down lists'!$E$14,IF($C$7='drop down lists'!$D$15,'4-Material Type'!C101*(1+'12-Treatment LOCKED'!$C$5)^'drop down lists'!$E$15,IF($C$7='drop down lists'!$D$16,'4-Material Type'!C101*(1+'12-Treatment LOCKED'!$C$5)^'drop down lists'!$E$16,IF($C$7='drop down lists'!$D$17,'4-Material Type'!C101*(1+'12-Treatment LOCKED'!$C$5)^'drop down lists'!$E$17,IF($C$7='drop down lists'!$D$18,'4-Material Type'!C101*(1+'12-Treatment LOCKED'!$C$5)^'drop down lists'!$E$18,IF($C$7='drop down lists'!$D$19,'4-Material Type'!C101*(1+'12-Treatment LOCKED'!$C$5)^'drop down lists'!$E$19,IF($C$7='drop down lists'!$D$20,'4-Material Type'!C101*(1+'12-Treatment LOCKED'!$C$5)^'drop down lists'!$E$20,IF($C$7='drop down lists'!$D$21,'4-Material Type'!C101*(1+'12-Treatment LOCKED'!$C$5)^'drop down lists'!$E$21,IF($C$7='drop down lists'!$D$22,'4-Material Type'!C101*(1+'12-Treatment LOCKED'!$C$5)^'drop down lists'!$E$22,IF($C$7='drop down lists'!$D$23,'4-Material Type'!C101*(1+'12-Treatment LOCKED'!$C$5)^'drop down lists'!$E$23,IF($C$7='drop down lists'!$D$24,'4-Material Type'!C101*(1+'12-Treatment LOCKED'!$C$5)^'drop down lists'!$E$24,IF($C$7='drop down lists'!$D$25,'4-Material Type'!C101*(1+'12-Treatment LOCKED'!$C$5)^'drop down lists'!$E$25,IF($C$7='drop down lists'!$D$26,'4-Material Type'!C101*(1+'12-Treatment LOCKED'!$C$5)^'drop down lists'!$E$26,0))))))))))))))))))))))))</f>
        <v>0</v>
      </c>
      <c r="D102" s="153"/>
      <c r="E102" s="154"/>
      <c r="F102" s="155"/>
      <c r="G102" s="154"/>
      <c r="H102" s="155"/>
      <c r="I102" s="154"/>
      <c r="J102" s="155"/>
      <c r="K102" s="154"/>
      <c r="L102" s="155" t="s">
        <v>29</v>
      </c>
      <c r="M102" s="154"/>
    </row>
    <row r="103" spans="2:13" x14ac:dyDescent="0.25">
      <c r="B103" s="65" t="s">
        <v>128</v>
      </c>
      <c r="C103" s="131">
        <f>IF($C$7='drop down lists'!$D$3,'4-Material Type'!C102*(1+'12-Treatment LOCKED'!$C$5)^'drop down lists'!$E$3,IF($C$7='drop down lists'!$D$4,'4-Material Type'!C102*(1+'12-Treatment LOCKED'!$C$5)^'drop down lists'!$E$4,IF($C$7='drop down lists'!$D$5,'4-Material Type'!C102*(1+'12-Treatment LOCKED'!$C$5)^'drop down lists'!$E$5,IF($C$7='drop down lists'!$D$6,'4-Material Type'!C102*(1+'12-Treatment LOCKED'!$C$5)^'drop down lists'!$E$6,IF($C$7='drop down lists'!$D$7,'4-Material Type'!C102*(1+'12-Treatment LOCKED'!$C$5)^'drop down lists'!$E$7,IF($C$7='drop down lists'!$D$8,'4-Material Type'!C102*(1+'12-Treatment LOCKED'!$C$5)^'drop down lists'!$E$8,IF($C$7='drop down lists'!$D$9,'4-Material Type'!C102*(1+'12-Treatment LOCKED'!$C$5)^'drop down lists'!$E$9,IF($C$7='drop down lists'!$D$10,'4-Material Type'!C102*(1+'12-Treatment LOCKED'!$C$5)^'drop down lists'!$E$10,IF($C$7='drop down lists'!$D$11,'4-Material Type'!C102*(1+'12-Treatment LOCKED'!$C$5)^'drop down lists'!$E$11,IF($C$7='drop down lists'!$D$12,'4-Material Type'!C102*(1+'12-Treatment LOCKED'!$C$5)^'drop down lists'!$E$12,IF($C$7='drop down lists'!$D$13,'4-Material Type'!C102*(1+'12-Treatment LOCKED'!$C$5)^'drop down lists'!$E$13,IF($C$7='drop down lists'!$D$14,'4-Material Type'!C102*(1+'12-Treatment LOCKED'!$C$5)^'drop down lists'!$E$14,IF($C$7='drop down lists'!$D$15,'4-Material Type'!C102*(1+'12-Treatment LOCKED'!$C$5)^'drop down lists'!$E$15,IF($C$7='drop down lists'!$D$16,'4-Material Type'!C102*(1+'12-Treatment LOCKED'!$C$5)^'drop down lists'!$E$16,IF($C$7='drop down lists'!$D$17,'4-Material Type'!C102*(1+'12-Treatment LOCKED'!$C$5)^'drop down lists'!$E$17,IF($C$7='drop down lists'!$D$18,'4-Material Type'!C102*(1+'12-Treatment LOCKED'!$C$5)^'drop down lists'!$E$18,IF($C$7='drop down lists'!$D$19,'4-Material Type'!C102*(1+'12-Treatment LOCKED'!$C$5)^'drop down lists'!$E$19,IF($C$7='drop down lists'!$D$20,'4-Material Type'!C102*(1+'12-Treatment LOCKED'!$C$5)^'drop down lists'!$E$20,IF($C$7='drop down lists'!$D$21,'4-Material Type'!C102*(1+'12-Treatment LOCKED'!$C$5)^'drop down lists'!$E$21,IF($C$7='drop down lists'!$D$22,'4-Material Type'!C102*(1+'12-Treatment LOCKED'!$C$5)^'drop down lists'!$E$22,IF($C$7='drop down lists'!$D$23,'4-Material Type'!C102*(1+'12-Treatment LOCKED'!$C$5)^'drop down lists'!$E$23,IF($C$7='drop down lists'!$D$24,'4-Material Type'!C102*(1+'12-Treatment LOCKED'!$C$5)^'drop down lists'!$E$24,IF($C$7='drop down lists'!$D$25,'4-Material Type'!C102*(1+'12-Treatment LOCKED'!$C$5)^'drop down lists'!$E$25,IF($C$7='drop down lists'!$D$26,'4-Material Type'!C102*(1+'12-Treatment LOCKED'!$C$5)^'drop down lists'!$E$26,0))))))))))))))))))))))))</f>
        <v>0</v>
      </c>
      <c r="D103" s="153"/>
      <c r="E103" s="154"/>
      <c r="F103" s="155"/>
      <c r="G103" s="154"/>
      <c r="H103" s="155"/>
      <c r="I103" s="154"/>
      <c r="J103" s="155"/>
      <c r="K103" s="154"/>
      <c r="L103" s="155" t="s">
        <v>29</v>
      </c>
      <c r="M103" s="154"/>
    </row>
    <row r="104" spans="2:13" x14ac:dyDescent="0.25">
      <c r="B104" s="65" t="s">
        <v>129</v>
      </c>
      <c r="C104" s="131">
        <f>IF($C$7='drop down lists'!$D$3,'4-Material Type'!C103*(1+'12-Treatment LOCKED'!$C$5)^'drop down lists'!$E$3,IF($C$7='drop down lists'!$D$4,'4-Material Type'!C103*(1+'12-Treatment LOCKED'!$C$5)^'drop down lists'!$E$4,IF($C$7='drop down lists'!$D$5,'4-Material Type'!C103*(1+'12-Treatment LOCKED'!$C$5)^'drop down lists'!$E$5,IF($C$7='drop down lists'!$D$6,'4-Material Type'!C103*(1+'12-Treatment LOCKED'!$C$5)^'drop down lists'!$E$6,IF($C$7='drop down lists'!$D$7,'4-Material Type'!C103*(1+'12-Treatment LOCKED'!$C$5)^'drop down lists'!$E$7,IF($C$7='drop down lists'!$D$8,'4-Material Type'!C103*(1+'12-Treatment LOCKED'!$C$5)^'drop down lists'!$E$8,IF($C$7='drop down lists'!$D$9,'4-Material Type'!C103*(1+'12-Treatment LOCKED'!$C$5)^'drop down lists'!$E$9,IF($C$7='drop down lists'!$D$10,'4-Material Type'!C103*(1+'12-Treatment LOCKED'!$C$5)^'drop down lists'!$E$10,IF($C$7='drop down lists'!$D$11,'4-Material Type'!C103*(1+'12-Treatment LOCKED'!$C$5)^'drop down lists'!$E$11,IF($C$7='drop down lists'!$D$12,'4-Material Type'!C103*(1+'12-Treatment LOCKED'!$C$5)^'drop down lists'!$E$12,IF($C$7='drop down lists'!$D$13,'4-Material Type'!C103*(1+'12-Treatment LOCKED'!$C$5)^'drop down lists'!$E$13,IF($C$7='drop down lists'!$D$14,'4-Material Type'!C103*(1+'12-Treatment LOCKED'!$C$5)^'drop down lists'!$E$14,IF($C$7='drop down lists'!$D$15,'4-Material Type'!C103*(1+'12-Treatment LOCKED'!$C$5)^'drop down lists'!$E$15,IF($C$7='drop down lists'!$D$16,'4-Material Type'!C103*(1+'12-Treatment LOCKED'!$C$5)^'drop down lists'!$E$16,IF($C$7='drop down lists'!$D$17,'4-Material Type'!C103*(1+'12-Treatment LOCKED'!$C$5)^'drop down lists'!$E$17,IF($C$7='drop down lists'!$D$18,'4-Material Type'!C103*(1+'12-Treatment LOCKED'!$C$5)^'drop down lists'!$E$18,IF($C$7='drop down lists'!$D$19,'4-Material Type'!C103*(1+'12-Treatment LOCKED'!$C$5)^'drop down lists'!$E$19,IF($C$7='drop down lists'!$D$20,'4-Material Type'!C103*(1+'12-Treatment LOCKED'!$C$5)^'drop down lists'!$E$20,IF($C$7='drop down lists'!$D$21,'4-Material Type'!C103*(1+'12-Treatment LOCKED'!$C$5)^'drop down lists'!$E$21,IF($C$7='drop down lists'!$D$22,'4-Material Type'!C103*(1+'12-Treatment LOCKED'!$C$5)^'drop down lists'!$E$22,IF($C$7='drop down lists'!$D$23,'4-Material Type'!C103*(1+'12-Treatment LOCKED'!$C$5)^'drop down lists'!$E$23,IF($C$7='drop down lists'!$D$24,'4-Material Type'!C103*(1+'12-Treatment LOCKED'!$C$5)^'drop down lists'!$E$24,IF($C$7='drop down lists'!$D$25,'4-Material Type'!C103*(1+'12-Treatment LOCKED'!$C$5)^'drop down lists'!$E$25,IF($C$7='drop down lists'!$D$26,'4-Material Type'!C103*(1+'12-Treatment LOCKED'!$C$5)^'drop down lists'!$E$26,0))))))))))))))))))))))))</f>
        <v>0</v>
      </c>
      <c r="D104" s="153"/>
      <c r="E104" s="154"/>
      <c r="F104" s="155"/>
      <c r="G104" s="154"/>
      <c r="H104" s="155"/>
      <c r="I104" s="154"/>
      <c r="J104" s="155"/>
      <c r="K104" s="154"/>
      <c r="L104" s="155" t="s">
        <v>29</v>
      </c>
      <c r="M104" s="154"/>
    </row>
    <row r="105" spans="2:13" x14ac:dyDescent="0.25">
      <c r="B105" s="65" t="s">
        <v>130</v>
      </c>
      <c r="C105" s="131">
        <f>IF($C$7='drop down lists'!$D$3,'4-Material Type'!C104*(1+'12-Treatment LOCKED'!$C$5)^'drop down lists'!$E$3,IF($C$7='drop down lists'!$D$4,'4-Material Type'!C104*(1+'12-Treatment LOCKED'!$C$5)^'drop down lists'!$E$4,IF($C$7='drop down lists'!$D$5,'4-Material Type'!C104*(1+'12-Treatment LOCKED'!$C$5)^'drop down lists'!$E$5,IF($C$7='drop down lists'!$D$6,'4-Material Type'!C104*(1+'12-Treatment LOCKED'!$C$5)^'drop down lists'!$E$6,IF($C$7='drop down lists'!$D$7,'4-Material Type'!C104*(1+'12-Treatment LOCKED'!$C$5)^'drop down lists'!$E$7,IF($C$7='drop down lists'!$D$8,'4-Material Type'!C104*(1+'12-Treatment LOCKED'!$C$5)^'drop down lists'!$E$8,IF($C$7='drop down lists'!$D$9,'4-Material Type'!C104*(1+'12-Treatment LOCKED'!$C$5)^'drop down lists'!$E$9,IF($C$7='drop down lists'!$D$10,'4-Material Type'!C104*(1+'12-Treatment LOCKED'!$C$5)^'drop down lists'!$E$10,IF($C$7='drop down lists'!$D$11,'4-Material Type'!C104*(1+'12-Treatment LOCKED'!$C$5)^'drop down lists'!$E$11,IF($C$7='drop down lists'!$D$12,'4-Material Type'!C104*(1+'12-Treatment LOCKED'!$C$5)^'drop down lists'!$E$12,IF($C$7='drop down lists'!$D$13,'4-Material Type'!C104*(1+'12-Treatment LOCKED'!$C$5)^'drop down lists'!$E$13,IF($C$7='drop down lists'!$D$14,'4-Material Type'!C104*(1+'12-Treatment LOCKED'!$C$5)^'drop down lists'!$E$14,IF($C$7='drop down lists'!$D$15,'4-Material Type'!C104*(1+'12-Treatment LOCKED'!$C$5)^'drop down lists'!$E$15,IF($C$7='drop down lists'!$D$16,'4-Material Type'!C104*(1+'12-Treatment LOCKED'!$C$5)^'drop down lists'!$E$16,IF($C$7='drop down lists'!$D$17,'4-Material Type'!C104*(1+'12-Treatment LOCKED'!$C$5)^'drop down lists'!$E$17,IF($C$7='drop down lists'!$D$18,'4-Material Type'!C104*(1+'12-Treatment LOCKED'!$C$5)^'drop down lists'!$E$18,IF($C$7='drop down lists'!$D$19,'4-Material Type'!C104*(1+'12-Treatment LOCKED'!$C$5)^'drop down lists'!$E$19,IF($C$7='drop down lists'!$D$20,'4-Material Type'!C104*(1+'12-Treatment LOCKED'!$C$5)^'drop down lists'!$E$20,IF($C$7='drop down lists'!$D$21,'4-Material Type'!C104*(1+'12-Treatment LOCKED'!$C$5)^'drop down lists'!$E$21,IF($C$7='drop down lists'!$D$22,'4-Material Type'!C104*(1+'12-Treatment LOCKED'!$C$5)^'drop down lists'!$E$22,IF($C$7='drop down lists'!$D$23,'4-Material Type'!C104*(1+'12-Treatment LOCKED'!$C$5)^'drop down lists'!$E$23,IF($C$7='drop down lists'!$D$24,'4-Material Type'!C104*(1+'12-Treatment LOCKED'!$C$5)^'drop down lists'!$E$24,IF($C$7='drop down lists'!$D$25,'4-Material Type'!C104*(1+'12-Treatment LOCKED'!$C$5)^'drop down lists'!$E$25,IF($C$7='drop down lists'!$D$26,'4-Material Type'!C104*(1+'12-Treatment LOCKED'!$C$5)^'drop down lists'!$E$26,0))))))))))))))))))))))))</f>
        <v>0</v>
      </c>
      <c r="D105" s="153"/>
      <c r="E105" s="154"/>
      <c r="F105" s="155"/>
      <c r="G105" s="154"/>
      <c r="H105" s="155" t="s">
        <v>29</v>
      </c>
      <c r="I105" s="154"/>
      <c r="J105" s="155"/>
      <c r="K105" s="154"/>
      <c r="L105" s="155"/>
      <c r="M105" s="154" t="s">
        <v>29</v>
      </c>
    </row>
    <row r="106" spans="2:13" x14ac:dyDescent="0.25">
      <c r="B106" s="65" t="s">
        <v>131</v>
      </c>
      <c r="C106" s="131">
        <f>IF($C$7='drop down lists'!$D$3,'4-Material Type'!C105*(1+'12-Treatment LOCKED'!$C$5)^'drop down lists'!$E$3,IF($C$7='drop down lists'!$D$4,'4-Material Type'!C105*(1+'12-Treatment LOCKED'!$C$5)^'drop down lists'!$E$4,IF($C$7='drop down lists'!$D$5,'4-Material Type'!C105*(1+'12-Treatment LOCKED'!$C$5)^'drop down lists'!$E$5,IF($C$7='drop down lists'!$D$6,'4-Material Type'!C105*(1+'12-Treatment LOCKED'!$C$5)^'drop down lists'!$E$6,IF($C$7='drop down lists'!$D$7,'4-Material Type'!C105*(1+'12-Treatment LOCKED'!$C$5)^'drop down lists'!$E$7,IF($C$7='drop down lists'!$D$8,'4-Material Type'!C105*(1+'12-Treatment LOCKED'!$C$5)^'drop down lists'!$E$8,IF($C$7='drop down lists'!$D$9,'4-Material Type'!C105*(1+'12-Treatment LOCKED'!$C$5)^'drop down lists'!$E$9,IF($C$7='drop down lists'!$D$10,'4-Material Type'!C105*(1+'12-Treatment LOCKED'!$C$5)^'drop down lists'!$E$10,IF($C$7='drop down lists'!$D$11,'4-Material Type'!C105*(1+'12-Treatment LOCKED'!$C$5)^'drop down lists'!$E$11,IF($C$7='drop down lists'!$D$12,'4-Material Type'!C105*(1+'12-Treatment LOCKED'!$C$5)^'drop down lists'!$E$12,IF($C$7='drop down lists'!$D$13,'4-Material Type'!C105*(1+'12-Treatment LOCKED'!$C$5)^'drop down lists'!$E$13,IF($C$7='drop down lists'!$D$14,'4-Material Type'!C105*(1+'12-Treatment LOCKED'!$C$5)^'drop down lists'!$E$14,IF($C$7='drop down lists'!$D$15,'4-Material Type'!C105*(1+'12-Treatment LOCKED'!$C$5)^'drop down lists'!$E$15,IF($C$7='drop down lists'!$D$16,'4-Material Type'!C105*(1+'12-Treatment LOCKED'!$C$5)^'drop down lists'!$E$16,IF($C$7='drop down lists'!$D$17,'4-Material Type'!C105*(1+'12-Treatment LOCKED'!$C$5)^'drop down lists'!$E$17,IF($C$7='drop down lists'!$D$18,'4-Material Type'!C105*(1+'12-Treatment LOCKED'!$C$5)^'drop down lists'!$E$18,IF($C$7='drop down lists'!$D$19,'4-Material Type'!C105*(1+'12-Treatment LOCKED'!$C$5)^'drop down lists'!$E$19,IF($C$7='drop down lists'!$D$20,'4-Material Type'!C105*(1+'12-Treatment LOCKED'!$C$5)^'drop down lists'!$E$20,IF($C$7='drop down lists'!$D$21,'4-Material Type'!C105*(1+'12-Treatment LOCKED'!$C$5)^'drop down lists'!$E$21,IF($C$7='drop down lists'!$D$22,'4-Material Type'!C105*(1+'12-Treatment LOCKED'!$C$5)^'drop down lists'!$E$22,IF($C$7='drop down lists'!$D$23,'4-Material Type'!C105*(1+'12-Treatment LOCKED'!$C$5)^'drop down lists'!$E$23,IF($C$7='drop down lists'!$D$24,'4-Material Type'!C105*(1+'12-Treatment LOCKED'!$C$5)^'drop down lists'!$E$24,IF($C$7='drop down lists'!$D$25,'4-Material Type'!C105*(1+'12-Treatment LOCKED'!$C$5)^'drop down lists'!$E$25,IF($C$7='drop down lists'!$D$26,'4-Material Type'!C105*(1+'12-Treatment LOCKED'!$C$5)^'drop down lists'!$E$26,0))))))))))))))))))))))))</f>
        <v>0</v>
      </c>
      <c r="D106" s="153"/>
      <c r="E106" s="154"/>
      <c r="F106" s="155"/>
      <c r="G106" s="154"/>
      <c r="H106" s="155"/>
      <c r="I106" s="154"/>
      <c r="J106" s="155"/>
      <c r="K106" s="154"/>
      <c r="L106" s="155"/>
      <c r="M106" s="154" t="s">
        <v>29</v>
      </c>
    </row>
    <row r="107" spans="2:13" x14ac:dyDescent="0.25">
      <c r="B107" s="65" t="s">
        <v>132</v>
      </c>
      <c r="C107" s="131">
        <f>IF($C$7='drop down lists'!$D$3,'4-Material Type'!C106*(1+'12-Treatment LOCKED'!$C$5)^'drop down lists'!$E$3,IF($C$7='drop down lists'!$D$4,'4-Material Type'!C106*(1+'12-Treatment LOCKED'!$C$5)^'drop down lists'!$E$4,IF($C$7='drop down lists'!$D$5,'4-Material Type'!C106*(1+'12-Treatment LOCKED'!$C$5)^'drop down lists'!$E$5,IF($C$7='drop down lists'!$D$6,'4-Material Type'!C106*(1+'12-Treatment LOCKED'!$C$5)^'drop down lists'!$E$6,IF($C$7='drop down lists'!$D$7,'4-Material Type'!C106*(1+'12-Treatment LOCKED'!$C$5)^'drop down lists'!$E$7,IF($C$7='drop down lists'!$D$8,'4-Material Type'!C106*(1+'12-Treatment LOCKED'!$C$5)^'drop down lists'!$E$8,IF($C$7='drop down lists'!$D$9,'4-Material Type'!C106*(1+'12-Treatment LOCKED'!$C$5)^'drop down lists'!$E$9,IF($C$7='drop down lists'!$D$10,'4-Material Type'!C106*(1+'12-Treatment LOCKED'!$C$5)^'drop down lists'!$E$10,IF($C$7='drop down lists'!$D$11,'4-Material Type'!C106*(1+'12-Treatment LOCKED'!$C$5)^'drop down lists'!$E$11,IF($C$7='drop down lists'!$D$12,'4-Material Type'!C106*(1+'12-Treatment LOCKED'!$C$5)^'drop down lists'!$E$12,IF($C$7='drop down lists'!$D$13,'4-Material Type'!C106*(1+'12-Treatment LOCKED'!$C$5)^'drop down lists'!$E$13,IF($C$7='drop down lists'!$D$14,'4-Material Type'!C106*(1+'12-Treatment LOCKED'!$C$5)^'drop down lists'!$E$14,IF($C$7='drop down lists'!$D$15,'4-Material Type'!C106*(1+'12-Treatment LOCKED'!$C$5)^'drop down lists'!$E$15,IF($C$7='drop down lists'!$D$16,'4-Material Type'!C106*(1+'12-Treatment LOCKED'!$C$5)^'drop down lists'!$E$16,IF($C$7='drop down lists'!$D$17,'4-Material Type'!C106*(1+'12-Treatment LOCKED'!$C$5)^'drop down lists'!$E$17,IF($C$7='drop down lists'!$D$18,'4-Material Type'!C106*(1+'12-Treatment LOCKED'!$C$5)^'drop down lists'!$E$18,IF($C$7='drop down lists'!$D$19,'4-Material Type'!C106*(1+'12-Treatment LOCKED'!$C$5)^'drop down lists'!$E$19,IF($C$7='drop down lists'!$D$20,'4-Material Type'!C106*(1+'12-Treatment LOCKED'!$C$5)^'drop down lists'!$E$20,IF($C$7='drop down lists'!$D$21,'4-Material Type'!C106*(1+'12-Treatment LOCKED'!$C$5)^'drop down lists'!$E$21,IF($C$7='drop down lists'!$D$22,'4-Material Type'!C106*(1+'12-Treatment LOCKED'!$C$5)^'drop down lists'!$E$22,IF($C$7='drop down lists'!$D$23,'4-Material Type'!C106*(1+'12-Treatment LOCKED'!$C$5)^'drop down lists'!$E$23,IF($C$7='drop down lists'!$D$24,'4-Material Type'!C106*(1+'12-Treatment LOCKED'!$C$5)^'drop down lists'!$E$24,IF($C$7='drop down lists'!$D$25,'4-Material Type'!C106*(1+'12-Treatment LOCKED'!$C$5)^'drop down lists'!$E$25,IF($C$7='drop down lists'!$D$26,'4-Material Type'!C106*(1+'12-Treatment LOCKED'!$C$5)^'drop down lists'!$E$26,0))))))))))))))))))))))))</f>
        <v>0</v>
      </c>
      <c r="D107" s="153"/>
      <c r="E107" s="154"/>
      <c r="F107" s="155"/>
      <c r="G107" s="154"/>
      <c r="H107" s="155" t="s">
        <v>29</v>
      </c>
      <c r="I107" s="154"/>
      <c r="J107" s="155"/>
      <c r="K107" s="154"/>
      <c r="L107" s="155"/>
      <c r="M107" s="154"/>
    </row>
    <row r="108" spans="2:13" x14ac:dyDescent="0.25">
      <c r="B108" s="65" t="s">
        <v>133</v>
      </c>
      <c r="C108" s="131">
        <f>IF($C$7='drop down lists'!$D$3,'4-Material Type'!C107*(1+'12-Treatment LOCKED'!$C$5)^'drop down lists'!$E$3,IF($C$7='drop down lists'!$D$4,'4-Material Type'!C107*(1+'12-Treatment LOCKED'!$C$5)^'drop down lists'!$E$4,IF($C$7='drop down lists'!$D$5,'4-Material Type'!C107*(1+'12-Treatment LOCKED'!$C$5)^'drop down lists'!$E$5,IF($C$7='drop down lists'!$D$6,'4-Material Type'!C107*(1+'12-Treatment LOCKED'!$C$5)^'drop down lists'!$E$6,IF($C$7='drop down lists'!$D$7,'4-Material Type'!C107*(1+'12-Treatment LOCKED'!$C$5)^'drop down lists'!$E$7,IF($C$7='drop down lists'!$D$8,'4-Material Type'!C107*(1+'12-Treatment LOCKED'!$C$5)^'drop down lists'!$E$8,IF($C$7='drop down lists'!$D$9,'4-Material Type'!C107*(1+'12-Treatment LOCKED'!$C$5)^'drop down lists'!$E$9,IF($C$7='drop down lists'!$D$10,'4-Material Type'!C107*(1+'12-Treatment LOCKED'!$C$5)^'drop down lists'!$E$10,IF($C$7='drop down lists'!$D$11,'4-Material Type'!C107*(1+'12-Treatment LOCKED'!$C$5)^'drop down lists'!$E$11,IF($C$7='drop down lists'!$D$12,'4-Material Type'!C107*(1+'12-Treatment LOCKED'!$C$5)^'drop down lists'!$E$12,IF($C$7='drop down lists'!$D$13,'4-Material Type'!C107*(1+'12-Treatment LOCKED'!$C$5)^'drop down lists'!$E$13,IF($C$7='drop down lists'!$D$14,'4-Material Type'!C107*(1+'12-Treatment LOCKED'!$C$5)^'drop down lists'!$E$14,IF($C$7='drop down lists'!$D$15,'4-Material Type'!C107*(1+'12-Treatment LOCKED'!$C$5)^'drop down lists'!$E$15,IF($C$7='drop down lists'!$D$16,'4-Material Type'!C107*(1+'12-Treatment LOCKED'!$C$5)^'drop down lists'!$E$16,IF($C$7='drop down lists'!$D$17,'4-Material Type'!C107*(1+'12-Treatment LOCKED'!$C$5)^'drop down lists'!$E$17,IF($C$7='drop down lists'!$D$18,'4-Material Type'!C107*(1+'12-Treatment LOCKED'!$C$5)^'drop down lists'!$E$18,IF($C$7='drop down lists'!$D$19,'4-Material Type'!C107*(1+'12-Treatment LOCKED'!$C$5)^'drop down lists'!$E$19,IF($C$7='drop down lists'!$D$20,'4-Material Type'!C107*(1+'12-Treatment LOCKED'!$C$5)^'drop down lists'!$E$20,IF($C$7='drop down lists'!$D$21,'4-Material Type'!C107*(1+'12-Treatment LOCKED'!$C$5)^'drop down lists'!$E$21,IF($C$7='drop down lists'!$D$22,'4-Material Type'!C107*(1+'12-Treatment LOCKED'!$C$5)^'drop down lists'!$E$22,IF($C$7='drop down lists'!$D$23,'4-Material Type'!C107*(1+'12-Treatment LOCKED'!$C$5)^'drop down lists'!$E$23,IF($C$7='drop down lists'!$D$24,'4-Material Type'!C107*(1+'12-Treatment LOCKED'!$C$5)^'drop down lists'!$E$24,IF($C$7='drop down lists'!$D$25,'4-Material Type'!C107*(1+'12-Treatment LOCKED'!$C$5)^'drop down lists'!$E$25,IF($C$7='drop down lists'!$D$26,'4-Material Type'!C107*(1+'12-Treatment LOCKED'!$C$5)^'drop down lists'!$E$26,0))))))))))))))))))))))))</f>
        <v>0</v>
      </c>
      <c r="D108" s="153"/>
      <c r="E108" s="154"/>
      <c r="F108" s="155"/>
      <c r="G108" s="154"/>
      <c r="H108" s="155" t="s">
        <v>29</v>
      </c>
      <c r="I108" s="154"/>
      <c r="J108" s="155" t="s">
        <v>29</v>
      </c>
      <c r="K108" s="154"/>
      <c r="L108" s="155"/>
      <c r="M108" s="154"/>
    </row>
    <row r="109" spans="2:13" x14ac:dyDescent="0.25">
      <c r="B109" s="65" t="s">
        <v>134</v>
      </c>
      <c r="C109" s="131">
        <f>IF($C$7='drop down lists'!$D$3,'4-Material Type'!C108*(1+'12-Treatment LOCKED'!$C$5)^'drop down lists'!$E$3,IF($C$7='drop down lists'!$D$4,'4-Material Type'!C108*(1+'12-Treatment LOCKED'!$C$5)^'drop down lists'!$E$4,IF($C$7='drop down lists'!$D$5,'4-Material Type'!C108*(1+'12-Treatment LOCKED'!$C$5)^'drop down lists'!$E$5,IF($C$7='drop down lists'!$D$6,'4-Material Type'!C108*(1+'12-Treatment LOCKED'!$C$5)^'drop down lists'!$E$6,IF($C$7='drop down lists'!$D$7,'4-Material Type'!C108*(1+'12-Treatment LOCKED'!$C$5)^'drop down lists'!$E$7,IF($C$7='drop down lists'!$D$8,'4-Material Type'!C108*(1+'12-Treatment LOCKED'!$C$5)^'drop down lists'!$E$8,IF($C$7='drop down lists'!$D$9,'4-Material Type'!C108*(1+'12-Treatment LOCKED'!$C$5)^'drop down lists'!$E$9,IF($C$7='drop down lists'!$D$10,'4-Material Type'!C108*(1+'12-Treatment LOCKED'!$C$5)^'drop down lists'!$E$10,IF($C$7='drop down lists'!$D$11,'4-Material Type'!C108*(1+'12-Treatment LOCKED'!$C$5)^'drop down lists'!$E$11,IF($C$7='drop down lists'!$D$12,'4-Material Type'!C108*(1+'12-Treatment LOCKED'!$C$5)^'drop down lists'!$E$12,IF($C$7='drop down lists'!$D$13,'4-Material Type'!C108*(1+'12-Treatment LOCKED'!$C$5)^'drop down lists'!$E$13,IF($C$7='drop down lists'!$D$14,'4-Material Type'!C108*(1+'12-Treatment LOCKED'!$C$5)^'drop down lists'!$E$14,IF($C$7='drop down lists'!$D$15,'4-Material Type'!C108*(1+'12-Treatment LOCKED'!$C$5)^'drop down lists'!$E$15,IF($C$7='drop down lists'!$D$16,'4-Material Type'!C108*(1+'12-Treatment LOCKED'!$C$5)^'drop down lists'!$E$16,IF($C$7='drop down lists'!$D$17,'4-Material Type'!C108*(1+'12-Treatment LOCKED'!$C$5)^'drop down lists'!$E$17,IF($C$7='drop down lists'!$D$18,'4-Material Type'!C108*(1+'12-Treatment LOCKED'!$C$5)^'drop down lists'!$E$18,IF($C$7='drop down lists'!$D$19,'4-Material Type'!C108*(1+'12-Treatment LOCKED'!$C$5)^'drop down lists'!$E$19,IF($C$7='drop down lists'!$D$20,'4-Material Type'!C108*(1+'12-Treatment LOCKED'!$C$5)^'drop down lists'!$E$20,IF($C$7='drop down lists'!$D$21,'4-Material Type'!C108*(1+'12-Treatment LOCKED'!$C$5)^'drop down lists'!$E$21,IF($C$7='drop down lists'!$D$22,'4-Material Type'!C108*(1+'12-Treatment LOCKED'!$C$5)^'drop down lists'!$E$22,IF($C$7='drop down lists'!$D$23,'4-Material Type'!C108*(1+'12-Treatment LOCKED'!$C$5)^'drop down lists'!$E$23,IF($C$7='drop down lists'!$D$24,'4-Material Type'!C108*(1+'12-Treatment LOCKED'!$C$5)^'drop down lists'!$E$24,IF($C$7='drop down lists'!$D$25,'4-Material Type'!C108*(1+'12-Treatment LOCKED'!$C$5)^'drop down lists'!$E$25,IF($C$7='drop down lists'!$D$26,'4-Material Type'!C108*(1+'12-Treatment LOCKED'!$C$5)^'drop down lists'!$E$26,0))))))))))))))))))))))))</f>
        <v>0</v>
      </c>
      <c r="D109" s="153"/>
      <c r="E109" s="154"/>
      <c r="F109" s="155"/>
      <c r="G109" s="154"/>
      <c r="H109" s="155" t="s">
        <v>29</v>
      </c>
      <c r="I109" s="154"/>
      <c r="J109" s="155"/>
      <c r="K109" s="154" t="s">
        <v>29</v>
      </c>
      <c r="L109" s="155"/>
      <c r="M109" s="154"/>
    </row>
    <row r="110" spans="2:13" x14ac:dyDescent="0.25">
      <c r="B110" s="65" t="s">
        <v>135</v>
      </c>
      <c r="C110" s="131">
        <f>IF($C$7='drop down lists'!$D$3,'4-Material Type'!C109*(1+'12-Treatment LOCKED'!$C$5)^'drop down lists'!$E$3,IF($C$7='drop down lists'!$D$4,'4-Material Type'!C109*(1+'12-Treatment LOCKED'!$C$5)^'drop down lists'!$E$4,IF($C$7='drop down lists'!$D$5,'4-Material Type'!C109*(1+'12-Treatment LOCKED'!$C$5)^'drop down lists'!$E$5,IF($C$7='drop down lists'!$D$6,'4-Material Type'!C109*(1+'12-Treatment LOCKED'!$C$5)^'drop down lists'!$E$6,IF($C$7='drop down lists'!$D$7,'4-Material Type'!C109*(1+'12-Treatment LOCKED'!$C$5)^'drop down lists'!$E$7,IF($C$7='drop down lists'!$D$8,'4-Material Type'!C109*(1+'12-Treatment LOCKED'!$C$5)^'drop down lists'!$E$8,IF($C$7='drop down lists'!$D$9,'4-Material Type'!C109*(1+'12-Treatment LOCKED'!$C$5)^'drop down lists'!$E$9,IF($C$7='drop down lists'!$D$10,'4-Material Type'!C109*(1+'12-Treatment LOCKED'!$C$5)^'drop down lists'!$E$10,IF($C$7='drop down lists'!$D$11,'4-Material Type'!C109*(1+'12-Treatment LOCKED'!$C$5)^'drop down lists'!$E$11,IF($C$7='drop down lists'!$D$12,'4-Material Type'!C109*(1+'12-Treatment LOCKED'!$C$5)^'drop down lists'!$E$12,IF($C$7='drop down lists'!$D$13,'4-Material Type'!C109*(1+'12-Treatment LOCKED'!$C$5)^'drop down lists'!$E$13,IF($C$7='drop down lists'!$D$14,'4-Material Type'!C109*(1+'12-Treatment LOCKED'!$C$5)^'drop down lists'!$E$14,IF($C$7='drop down lists'!$D$15,'4-Material Type'!C109*(1+'12-Treatment LOCKED'!$C$5)^'drop down lists'!$E$15,IF($C$7='drop down lists'!$D$16,'4-Material Type'!C109*(1+'12-Treatment LOCKED'!$C$5)^'drop down lists'!$E$16,IF($C$7='drop down lists'!$D$17,'4-Material Type'!C109*(1+'12-Treatment LOCKED'!$C$5)^'drop down lists'!$E$17,IF($C$7='drop down lists'!$D$18,'4-Material Type'!C109*(1+'12-Treatment LOCKED'!$C$5)^'drop down lists'!$E$18,IF($C$7='drop down lists'!$D$19,'4-Material Type'!C109*(1+'12-Treatment LOCKED'!$C$5)^'drop down lists'!$E$19,IF($C$7='drop down lists'!$D$20,'4-Material Type'!C109*(1+'12-Treatment LOCKED'!$C$5)^'drop down lists'!$E$20,IF($C$7='drop down lists'!$D$21,'4-Material Type'!C109*(1+'12-Treatment LOCKED'!$C$5)^'drop down lists'!$E$21,IF($C$7='drop down lists'!$D$22,'4-Material Type'!C109*(1+'12-Treatment LOCKED'!$C$5)^'drop down lists'!$E$22,IF($C$7='drop down lists'!$D$23,'4-Material Type'!C109*(1+'12-Treatment LOCKED'!$C$5)^'drop down lists'!$E$23,IF($C$7='drop down lists'!$D$24,'4-Material Type'!C109*(1+'12-Treatment LOCKED'!$C$5)^'drop down lists'!$E$24,IF($C$7='drop down lists'!$D$25,'4-Material Type'!C109*(1+'12-Treatment LOCKED'!$C$5)^'drop down lists'!$E$25,IF($C$7='drop down lists'!$D$26,'4-Material Type'!C109*(1+'12-Treatment LOCKED'!$C$5)^'drop down lists'!$E$26,0))))))))))))))))))))))))</f>
        <v>0</v>
      </c>
      <c r="D110" s="153"/>
      <c r="E110" s="154"/>
      <c r="F110" s="155"/>
      <c r="G110" s="154"/>
      <c r="H110" s="155"/>
      <c r="I110" s="154"/>
      <c r="J110" s="155" t="s">
        <v>29</v>
      </c>
      <c r="K110" s="154"/>
      <c r="L110" s="155"/>
      <c r="M110" s="154"/>
    </row>
    <row r="111" spans="2:13" x14ac:dyDescent="0.25">
      <c r="B111" s="65" t="s">
        <v>136</v>
      </c>
      <c r="C111" s="131">
        <f>IF($C$7='drop down lists'!$D$3,'4-Material Type'!C110*(1+'12-Treatment LOCKED'!$C$5)^'drop down lists'!$E$3,IF($C$7='drop down lists'!$D$4,'4-Material Type'!C110*(1+'12-Treatment LOCKED'!$C$5)^'drop down lists'!$E$4,IF($C$7='drop down lists'!$D$5,'4-Material Type'!C110*(1+'12-Treatment LOCKED'!$C$5)^'drop down lists'!$E$5,IF($C$7='drop down lists'!$D$6,'4-Material Type'!C110*(1+'12-Treatment LOCKED'!$C$5)^'drop down lists'!$E$6,IF($C$7='drop down lists'!$D$7,'4-Material Type'!C110*(1+'12-Treatment LOCKED'!$C$5)^'drop down lists'!$E$7,IF($C$7='drop down lists'!$D$8,'4-Material Type'!C110*(1+'12-Treatment LOCKED'!$C$5)^'drop down lists'!$E$8,IF($C$7='drop down lists'!$D$9,'4-Material Type'!C110*(1+'12-Treatment LOCKED'!$C$5)^'drop down lists'!$E$9,IF($C$7='drop down lists'!$D$10,'4-Material Type'!C110*(1+'12-Treatment LOCKED'!$C$5)^'drop down lists'!$E$10,IF($C$7='drop down lists'!$D$11,'4-Material Type'!C110*(1+'12-Treatment LOCKED'!$C$5)^'drop down lists'!$E$11,IF($C$7='drop down lists'!$D$12,'4-Material Type'!C110*(1+'12-Treatment LOCKED'!$C$5)^'drop down lists'!$E$12,IF($C$7='drop down lists'!$D$13,'4-Material Type'!C110*(1+'12-Treatment LOCKED'!$C$5)^'drop down lists'!$E$13,IF($C$7='drop down lists'!$D$14,'4-Material Type'!C110*(1+'12-Treatment LOCKED'!$C$5)^'drop down lists'!$E$14,IF($C$7='drop down lists'!$D$15,'4-Material Type'!C110*(1+'12-Treatment LOCKED'!$C$5)^'drop down lists'!$E$15,IF($C$7='drop down lists'!$D$16,'4-Material Type'!C110*(1+'12-Treatment LOCKED'!$C$5)^'drop down lists'!$E$16,IF($C$7='drop down lists'!$D$17,'4-Material Type'!C110*(1+'12-Treatment LOCKED'!$C$5)^'drop down lists'!$E$17,IF($C$7='drop down lists'!$D$18,'4-Material Type'!C110*(1+'12-Treatment LOCKED'!$C$5)^'drop down lists'!$E$18,IF($C$7='drop down lists'!$D$19,'4-Material Type'!C110*(1+'12-Treatment LOCKED'!$C$5)^'drop down lists'!$E$19,IF($C$7='drop down lists'!$D$20,'4-Material Type'!C110*(1+'12-Treatment LOCKED'!$C$5)^'drop down lists'!$E$20,IF($C$7='drop down lists'!$D$21,'4-Material Type'!C110*(1+'12-Treatment LOCKED'!$C$5)^'drop down lists'!$E$21,IF($C$7='drop down lists'!$D$22,'4-Material Type'!C110*(1+'12-Treatment LOCKED'!$C$5)^'drop down lists'!$E$22,IF($C$7='drop down lists'!$D$23,'4-Material Type'!C110*(1+'12-Treatment LOCKED'!$C$5)^'drop down lists'!$E$23,IF($C$7='drop down lists'!$D$24,'4-Material Type'!C110*(1+'12-Treatment LOCKED'!$C$5)^'drop down lists'!$E$24,IF($C$7='drop down lists'!$D$25,'4-Material Type'!C110*(1+'12-Treatment LOCKED'!$C$5)^'drop down lists'!$E$25,IF($C$7='drop down lists'!$D$26,'4-Material Type'!C110*(1+'12-Treatment LOCKED'!$C$5)^'drop down lists'!$E$26,0))))))))))))))))))))))))</f>
        <v>0</v>
      </c>
      <c r="D111" s="153"/>
      <c r="E111" s="154"/>
      <c r="F111" s="155"/>
      <c r="G111" s="154"/>
      <c r="H111" s="155"/>
      <c r="I111" s="154"/>
      <c r="J111" s="155"/>
      <c r="K111" s="154" t="s">
        <v>29</v>
      </c>
      <c r="L111" s="155"/>
      <c r="M111" s="154"/>
    </row>
    <row r="112" spans="2:13" x14ac:dyDescent="0.25">
      <c r="B112" s="60" t="s">
        <v>137</v>
      </c>
      <c r="C112" s="131">
        <f>IF($C$7='drop down lists'!$D$3,'4-Material Type'!C111*(1+'12-Treatment LOCKED'!$C$5)^'drop down lists'!$E$3,IF($C$7='drop down lists'!$D$4,'4-Material Type'!C111*(1+'12-Treatment LOCKED'!$C$5)^'drop down lists'!$E$4,IF($C$7='drop down lists'!$D$5,'4-Material Type'!C111*(1+'12-Treatment LOCKED'!$C$5)^'drop down lists'!$E$5,IF($C$7='drop down lists'!$D$6,'4-Material Type'!C111*(1+'12-Treatment LOCKED'!$C$5)^'drop down lists'!$E$6,IF($C$7='drop down lists'!$D$7,'4-Material Type'!C111*(1+'12-Treatment LOCKED'!$C$5)^'drop down lists'!$E$7,IF($C$7='drop down lists'!$D$8,'4-Material Type'!C111*(1+'12-Treatment LOCKED'!$C$5)^'drop down lists'!$E$8,IF($C$7='drop down lists'!$D$9,'4-Material Type'!C111*(1+'12-Treatment LOCKED'!$C$5)^'drop down lists'!$E$9,IF($C$7='drop down lists'!$D$10,'4-Material Type'!C111*(1+'12-Treatment LOCKED'!$C$5)^'drop down lists'!$E$10,IF($C$7='drop down lists'!$D$11,'4-Material Type'!C111*(1+'12-Treatment LOCKED'!$C$5)^'drop down lists'!$E$11,IF($C$7='drop down lists'!$D$12,'4-Material Type'!C111*(1+'12-Treatment LOCKED'!$C$5)^'drop down lists'!$E$12,IF($C$7='drop down lists'!$D$13,'4-Material Type'!C111*(1+'12-Treatment LOCKED'!$C$5)^'drop down lists'!$E$13,IF($C$7='drop down lists'!$D$14,'4-Material Type'!C111*(1+'12-Treatment LOCKED'!$C$5)^'drop down lists'!$E$14,IF($C$7='drop down lists'!$D$15,'4-Material Type'!C111*(1+'12-Treatment LOCKED'!$C$5)^'drop down lists'!$E$15,IF($C$7='drop down lists'!$D$16,'4-Material Type'!C111*(1+'12-Treatment LOCKED'!$C$5)^'drop down lists'!$E$16,IF($C$7='drop down lists'!$D$17,'4-Material Type'!C111*(1+'12-Treatment LOCKED'!$C$5)^'drop down lists'!$E$17,IF($C$7='drop down lists'!$D$18,'4-Material Type'!C111*(1+'12-Treatment LOCKED'!$C$5)^'drop down lists'!$E$18,IF($C$7='drop down lists'!$D$19,'4-Material Type'!C111*(1+'12-Treatment LOCKED'!$C$5)^'drop down lists'!$E$19,IF($C$7='drop down lists'!$D$20,'4-Material Type'!C111*(1+'12-Treatment LOCKED'!$C$5)^'drop down lists'!$E$20,IF($C$7='drop down lists'!$D$21,'4-Material Type'!C111*(1+'12-Treatment LOCKED'!$C$5)^'drop down lists'!$E$21,IF($C$7='drop down lists'!$D$22,'4-Material Type'!C111*(1+'12-Treatment LOCKED'!$C$5)^'drop down lists'!$E$22,IF($C$7='drop down lists'!$D$23,'4-Material Type'!C111*(1+'12-Treatment LOCKED'!$C$5)^'drop down lists'!$E$23,IF($C$7='drop down lists'!$D$24,'4-Material Type'!C111*(1+'12-Treatment LOCKED'!$C$5)^'drop down lists'!$E$24,IF($C$7='drop down lists'!$D$25,'4-Material Type'!C111*(1+'12-Treatment LOCKED'!$C$5)^'drop down lists'!$E$25,IF($C$7='drop down lists'!$D$26,'4-Material Type'!C111*(1+'12-Treatment LOCKED'!$C$5)^'drop down lists'!$E$26,0))))))))))))))))))))))))</f>
        <v>0</v>
      </c>
      <c r="D112" s="153"/>
      <c r="E112" s="154" t="s">
        <v>29</v>
      </c>
      <c r="F112" s="155"/>
      <c r="G112" s="154"/>
      <c r="H112" s="155"/>
      <c r="I112" s="154"/>
      <c r="J112" s="155"/>
      <c r="K112" s="154"/>
      <c r="L112" s="155"/>
      <c r="M112" s="154"/>
    </row>
    <row r="113" spans="2:16" x14ac:dyDescent="0.25">
      <c r="B113" s="60" t="s">
        <v>138</v>
      </c>
      <c r="C113" s="131">
        <f>IF($C$7='drop down lists'!$D$3,'4-Material Type'!C112*(1+'12-Treatment LOCKED'!$C$5)^'drop down lists'!$E$3,IF($C$7='drop down lists'!$D$4,'4-Material Type'!C112*(1+'12-Treatment LOCKED'!$C$5)^'drop down lists'!$E$4,IF($C$7='drop down lists'!$D$5,'4-Material Type'!C112*(1+'12-Treatment LOCKED'!$C$5)^'drop down lists'!$E$5,IF($C$7='drop down lists'!$D$6,'4-Material Type'!C112*(1+'12-Treatment LOCKED'!$C$5)^'drop down lists'!$E$6,IF($C$7='drop down lists'!$D$7,'4-Material Type'!C112*(1+'12-Treatment LOCKED'!$C$5)^'drop down lists'!$E$7,IF($C$7='drop down lists'!$D$8,'4-Material Type'!C112*(1+'12-Treatment LOCKED'!$C$5)^'drop down lists'!$E$8,IF($C$7='drop down lists'!$D$9,'4-Material Type'!C112*(1+'12-Treatment LOCKED'!$C$5)^'drop down lists'!$E$9,IF($C$7='drop down lists'!$D$10,'4-Material Type'!C112*(1+'12-Treatment LOCKED'!$C$5)^'drop down lists'!$E$10,IF($C$7='drop down lists'!$D$11,'4-Material Type'!C112*(1+'12-Treatment LOCKED'!$C$5)^'drop down lists'!$E$11,IF($C$7='drop down lists'!$D$12,'4-Material Type'!C112*(1+'12-Treatment LOCKED'!$C$5)^'drop down lists'!$E$12,IF($C$7='drop down lists'!$D$13,'4-Material Type'!C112*(1+'12-Treatment LOCKED'!$C$5)^'drop down lists'!$E$13,IF($C$7='drop down lists'!$D$14,'4-Material Type'!C112*(1+'12-Treatment LOCKED'!$C$5)^'drop down lists'!$E$14,IF($C$7='drop down lists'!$D$15,'4-Material Type'!C112*(1+'12-Treatment LOCKED'!$C$5)^'drop down lists'!$E$15,IF($C$7='drop down lists'!$D$16,'4-Material Type'!C112*(1+'12-Treatment LOCKED'!$C$5)^'drop down lists'!$E$16,IF($C$7='drop down lists'!$D$17,'4-Material Type'!C112*(1+'12-Treatment LOCKED'!$C$5)^'drop down lists'!$E$17,IF($C$7='drop down lists'!$D$18,'4-Material Type'!C112*(1+'12-Treatment LOCKED'!$C$5)^'drop down lists'!$E$18,IF($C$7='drop down lists'!$D$19,'4-Material Type'!C112*(1+'12-Treatment LOCKED'!$C$5)^'drop down lists'!$E$19,IF($C$7='drop down lists'!$D$20,'4-Material Type'!C112*(1+'12-Treatment LOCKED'!$C$5)^'drop down lists'!$E$20,IF($C$7='drop down lists'!$D$21,'4-Material Type'!C112*(1+'12-Treatment LOCKED'!$C$5)^'drop down lists'!$E$21,IF($C$7='drop down lists'!$D$22,'4-Material Type'!C112*(1+'12-Treatment LOCKED'!$C$5)^'drop down lists'!$E$22,IF($C$7='drop down lists'!$D$23,'4-Material Type'!C112*(1+'12-Treatment LOCKED'!$C$5)^'drop down lists'!$E$23,IF($C$7='drop down lists'!$D$24,'4-Material Type'!C112*(1+'12-Treatment LOCKED'!$C$5)^'drop down lists'!$E$24,IF($C$7='drop down lists'!$D$25,'4-Material Type'!C112*(1+'12-Treatment LOCKED'!$C$5)^'drop down lists'!$E$25,IF($C$7='drop down lists'!$D$26,'4-Material Type'!C112*(1+'12-Treatment LOCKED'!$C$5)^'drop down lists'!$E$26,0))))))))))))))))))))))))</f>
        <v>0</v>
      </c>
      <c r="D113" s="153"/>
      <c r="E113" s="154"/>
      <c r="F113" s="155" t="s">
        <v>29</v>
      </c>
      <c r="G113" s="154"/>
      <c r="H113" s="155"/>
      <c r="I113" s="154"/>
      <c r="J113" s="155" t="s">
        <v>29</v>
      </c>
      <c r="K113" s="154"/>
      <c r="L113" s="155"/>
      <c r="M113" s="154" t="s">
        <v>29</v>
      </c>
      <c r="P113" s="140"/>
    </row>
    <row r="114" spans="2:16" x14ac:dyDescent="0.25">
      <c r="B114" s="60" t="s">
        <v>139</v>
      </c>
      <c r="C114" s="131">
        <f>IF($C$7='drop down lists'!$D$3,'4-Material Type'!C113*(1+'12-Treatment LOCKED'!$C$5)^'drop down lists'!$E$3,IF($C$7='drop down lists'!$D$4,'4-Material Type'!C113*(1+'12-Treatment LOCKED'!$C$5)^'drop down lists'!$E$4,IF($C$7='drop down lists'!$D$5,'4-Material Type'!C113*(1+'12-Treatment LOCKED'!$C$5)^'drop down lists'!$E$5,IF($C$7='drop down lists'!$D$6,'4-Material Type'!C113*(1+'12-Treatment LOCKED'!$C$5)^'drop down lists'!$E$6,IF($C$7='drop down lists'!$D$7,'4-Material Type'!C113*(1+'12-Treatment LOCKED'!$C$5)^'drop down lists'!$E$7,IF($C$7='drop down lists'!$D$8,'4-Material Type'!C113*(1+'12-Treatment LOCKED'!$C$5)^'drop down lists'!$E$8,IF($C$7='drop down lists'!$D$9,'4-Material Type'!C113*(1+'12-Treatment LOCKED'!$C$5)^'drop down lists'!$E$9,IF($C$7='drop down lists'!$D$10,'4-Material Type'!C113*(1+'12-Treatment LOCKED'!$C$5)^'drop down lists'!$E$10,IF($C$7='drop down lists'!$D$11,'4-Material Type'!C113*(1+'12-Treatment LOCKED'!$C$5)^'drop down lists'!$E$11,IF($C$7='drop down lists'!$D$12,'4-Material Type'!C113*(1+'12-Treatment LOCKED'!$C$5)^'drop down lists'!$E$12,IF($C$7='drop down lists'!$D$13,'4-Material Type'!C113*(1+'12-Treatment LOCKED'!$C$5)^'drop down lists'!$E$13,IF($C$7='drop down lists'!$D$14,'4-Material Type'!C113*(1+'12-Treatment LOCKED'!$C$5)^'drop down lists'!$E$14,IF($C$7='drop down lists'!$D$15,'4-Material Type'!C113*(1+'12-Treatment LOCKED'!$C$5)^'drop down lists'!$E$15,IF($C$7='drop down lists'!$D$16,'4-Material Type'!C113*(1+'12-Treatment LOCKED'!$C$5)^'drop down lists'!$E$16,IF($C$7='drop down lists'!$D$17,'4-Material Type'!C113*(1+'12-Treatment LOCKED'!$C$5)^'drop down lists'!$E$17,IF($C$7='drop down lists'!$D$18,'4-Material Type'!C113*(1+'12-Treatment LOCKED'!$C$5)^'drop down lists'!$E$18,IF($C$7='drop down lists'!$D$19,'4-Material Type'!C113*(1+'12-Treatment LOCKED'!$C$5)^'drop down lists'!$E$19,IF($C$7='drop down lists'!$D$20,'4-Material Type'!C113*(1+'12-Treatment LOCKED'!$C$5)^'drop down lists'!$E$20,IF($C$7='drop down lists'!$D$21,'4-Material Type'!C113*(1+'12-Treatment LOCKED'!$C$5)^'drop down lists'!$E$21,IF($C$7='drop down lists'!$D$22,'4-Material Type'!C113*(1+'12-Treatment LOCKED'!$C$5)^'drop down lists'!$E$22,IF($C$7='drop down lists'!$D$23,'4-Material Type'!C113*(1+'12-Treatment LOCKED'!$C$5)^'drop down lists'!$E$23,IF($C$7='drop down lists'!$D$24,'4-Material Type'!C113*(1+'12-Treatment LOCKED'!$C$5)^'drop down lists'!$E$24,IF($C$7='drop down lists'!$D$25,'4-Material Type'!C113*(1+'12-Treatment LOCKED'!$C$5)^'drop down lists'!$E$25,IF($C$7='drop down lists'!$D$26,'4-Material Type'!C113*(1+'12-Treatment LOCKED'!$C$5)^'drop down lists'!$E$26,0))))))))))))))))))))))))</f>
        <v>0</v>
      </c>
      <c r="D114" s="153"/>
      <c r="E114" s="154"/>
      <c r="F114" s="155"/>
      <c r="G114" s="154" t="s">
        <v>29</v>
      </c>
      <c r="H114" s="155"/>
      <c r="I114" s="154" t="s">
        <v>29</v>
      </c>
      <c r="J114" s="155"/>
      <c r="K114" s="154"/>
      <c r="L114" s="155"/>
      <c r="M114" s="154"/>
      <c r="P114" s="140"/>
    </row>
    <row r="115" spans="2:16" x14ac:dyDescent="0.25">
      <c r="B115" s="60" t="s">
        <v>140</v>
      </c>
      <c r="C115" s="131">
        <f>IF($C$7='drop down lists'!$D$3,'4-Material Type'!C114*(1+'12-Treatment LOCKED'!$C$5)^'drop down lists'!$E$3,IF($C$7='drop down lists'!$D$4,'4-Material Type'!C114*(1+'12-Treatment LOCKED'!$C$5)^'drop down lists'!$E$4,IF($C$7='drop down lists'!$D$5,'4-Material Type'!C114*(1+'12-Treatment LOCKED'!$C$5)^'drop down lists'!$E$5,IF($C$7='drop down lists'!$D$6,'4-Material Type'!C114*(1+'12-Treatment LOCKED'!$C$5)^'drop down lists'!$E$6,IF($C$7='drop down lists'!$D$7,'4-Material Type'!C114*(1+'12-Treatment LOCKED'!$C$5)^'drop down lists'!$E$7,IF($C$7='drop down lists'!$D$8,'4-Material Type'!C114*(1+'12-Treatment LOCKED'!$C$5)^'drop down lists'!$E$8,IF($C$7='drop down lists'!$D$9,'4-Material Type'!C114*(1+'12-Treatment LOCKED'!$C$5)^'drop down lists'!$E$9,IF($C$7='drop down lists'!$D$10,'4-Material Type'!C114*(1+'12-Treatment LOCKED'!$C$5)^'drop down lists'!$E$10,IF($C$7='drop down lists'!$D$11,'4-Material Type'!C114*(1+'12-Treatment LOCKED'!$C$5)^'drop down lists'!$E$11,IF($C$7='drop down lists'!$D$12,'4-Material Type'!C114*(1+'12-Treatment LOCKED'!$C$5)^'drop down lists'!$E$12,IF($C$7='drop down lists'!$D$13,'4-Material Type'!C114*(1+'12-Treatment LOCKED'!$C$5)^'drop down lists'!$E$13,IF($C$7='drop down lists'!$D$14,'4-Material Type'!C114*(1+'12-Treatment LOCKED'!$C$5)^'drop down lists'!$E$14,IF($C$7='drop down lists'!$D$15,'4-Material Type'!C114*(1+'12-Treatment LOCKED'!$C$5)^'drop down lists'!$E$15,IF($C$7='drop down lists'!$D$16,'4-Material Type'!C114*(1+'12-Treatment LOCKED'!$C$5)^'drop down lists'!$E$16,IF($C$7='drop down lists'!$D$17,'4-Material Type'!C114*(1+'12-Treatment LOCKED'!$C$5)^'drop down lists'!$E$17,IF($C$7='drop down lists'!$D$18,'4-Material Type'!C114*(1+'12-Treatment LOCKED'!$C$5)^'drop down lists'!$E$18,IF($C$7='drop down lists'!$D$19,'4-Material Type'!C114*(1+'12-Treatment LOCKED'!$C$5)^'drop down lists'!$E$19,IF($C$7='drop down lists'!$D$20,'4-Material Type'!C114*(1+'12-Treatment LOCKED'!$C$5)^'drop down lists'!$E$20,IF($C$7='drop down lists'!$D$21,'4-Material Type'!C114*(1+'12-Treatment LOCKED'!$C$5)^'drop down lists'!$E$21,IF($C$7='drop down lists'!$D$22,'4-Material Type'!C114*(1+'12-Treatment LOCKED'!$C$5)^'drop down lists'!$E$22,IF($C$7='drop down lists'!$D$23,'4-Material Type'!C114*(1+'12-Treatment LOCKED'!$C$5)^'drop down lists'!$E$23,IF($C$7='drop down lists'!$D$24,'4-Material Type'!C114*(1+'12-Treatment LOCKED'!$C$5)^'drop down lists'!$E$24,IF($C$7='drop down lists'!$D$25,'4-Material Type'!C114*(1+'12-Treatment LOCKED'!$C$5)^'drop down lists'!$E$25,IF($C$7='drop down lists'!$D$26,'4-Material Type'!C114*(1+'12-Treatment LOCKED'!$C$5)^'drop down lists'!$E$26,0))))))))))))))))))))))))</f>
        <v>0</v>
      </c>
      <c r="D115" s="153"/>
      <c r="E115" s="154"/>
      <c r="F115" s="155"/>
      <c r="G115" s="154"/>
      <c r="H115" s="155"/>
      <c r="I115" s="154" t="s">
        <v>29</v>
      </c>
      <c r="J115" s="155"/>
      <c r="K115" s="154"/>
      <c r="L115" s="155"/>
      <c r="M115" s="154"/>
    </row>
    <row r="116" spans="2:16" x14ac:dyDescent="0.25">
      <c r="B116" s="60" t="s">
        <v>141</v>
      </c>
      <c r="C116" s="131">
        <f>IF($C$7='drop down lists'!$D$3,'4-Material Type'!C115*(1+'12-Treatment LOCKED'!$C$5)^'drop down lists'!$E$3,IF($C$7='drop down lists'!$D$4,'4-Material Type'!C115*(1+'12-Treatment LOCKED'!$C$5)^'drop down lists'!$E$4,IF($C$7='drop down lists'!$D$5,'4-Material Type'!C115*(1+'12-Treatment LOCKED'!$C$5)^'drop down lists'!$E$5,IF($C$7='drop down lists'!$D$6,'4-Material Type'!C115*(1+'12-Treatment LOCKED'!$C$5)^'drop down lists'!$E$6,IF($C$7='drop down lists'!$D$7,'4-Material Type'!C115*(1+'12-Treatment LOCKED'!$C$5)^'drop down lists'!$E$7,IF($C$7='drop down lists'!$D$8,'4-Material Type'!C115*(1+'12-Treatment LOCKED'!$C$5)^'drop down lists'!$E$8,IF($C$7='drop down lists'!$D$9,'4-Material Type'!C115*(1+'12-Treatment LOCKED'!$C$5)^'drop down lists'!$E$9,IF($C$7='drop down lists'!$D$10,'4-Material Type'!C115*(1+'12-Treatment LOCKED'!$C$5)^'drop down lists'!$E$10,IF($C$7='drop down lists'!$D$11,'4-Material Type'!C115*(1+'12-Treatment LOCKED'!$C$5)^'drop down lists'!$E$11,IF($C$7='drop down lists'!$D$12,'4-Material Type'!C115*(1+'12-Treatment LOCKED'!$C$5)^'drop down lists'!$E$12,IF($C$7='drop down lists'!$D$13,'4-Material Type'!C115*(1+'12-Treatment LOCKED'!$C$5)^'drop down lists'!$E$13,IF($C$7='drop down lists'!$D$14,'4-Material Type'!C115*(1+'12-Treatment LOCKED'!$C$5)^'drop down lists'!$E$14,IF($C$7='drop down lists'!$D$15,'4-Material Type'!C115*(1+'12-Treatment LOCKED'!$C$5)^'drop down lists'!$E$15,IF($C$7='drop down lists'!$D$16,'4-Material Type'!C115*(1+'12-Treatment LOCKED'!$C$5)^'drop down lists'!$E$16,IF($C$7='drop down lists'!$D$17,'4-Material Type'!C115*(1+'12-Treatment LOCKED'!$C$5)^'drop down lists'!$E$17,IF($C$7='drop down lists'!$D$18,'4-Material Type'!C115*(1+'12-Treatment LOCKED'!$C$5)^'drop down lists'!$E$18,IF($C$7='drop down lists'!$D$19,'4-Material Type'!C115*(1+'12-Treatment LOCKED'!$C$5)^'drop down lists'!$E$19,IF($C$7='drop down lists'!$D$20,'4-Material Type'!C115*(1+'12-Treatment LOCKED'!$C$5)^'drop down lists'!$E$20,IF($C$7='drop down lists'!$D$21,'4-Material Type'!C115*(1+'12-Treatment LOCKED'!$C$5)^'drop down lists'!$E$21,IF($C$7='drop down lists'!$D$22,'4-Material Type'!C115*(1+'12-Treatment LOCKED'!$C$5)^'drop down lists'!$E$22,IF($C$7='drop down lists'!$D$23,'4-Material Type'!C115*(1+'12-Treatment LOCKED'!$C$5)^'drop down lists'!$E$23,IF($C$7='drop down lists'!$D$24,'4-Material Type'!C115*(1+'12-Treatment LOCKED'!$C$5)^'drop down lists'!$E$24,IF($C$7='drop down lists'!$D$25,'4-Material Type'!C115*(1+'12-Treatment LOCKED'!$C$5)^'drop down lists'!$E$25,IF($C$7='drop down lists'!$D$26,'4-Material Type'!C115*(1+'12-Treatment LOCKED'!$C$5)^'drop down lists'!$E$26,0))))))))))))))))))))))))</f>
        <v>0</v>
      </c>
      <c r="D116" s="153"/>
      <c r="E116" s="154"/>
      <c r="F116" s="155"/>
      <c r="G116" s="154" t="s">
        <v>29</v>
      </c>
      <c r="H116" s="155"/>
      <c r="I116" s="154" t="s">
        <v>29</v>
      </c>
      <c r="J116" s="155"/>
      <c r="K116" s="154"/>
      <c r="L116" s="155"/>
      <c r="M116" s="154"/>
    </row>
    <row r="117" spans="2:16" x14ac:dyDescent="0.25">
      <c r="B117" s="60" t="s">
        <v>142</v>
      </c>
      <c r="C117" s="131">
        <f>IF($C$7='drop down lists'!$D$3,'4-Material Type'!C116*(1+'12-Treatment LOCKED'!$C$5)^'drop down lists'!$E$3,IF($C$7='drop down lists'!$D$4,'4-Material Type'!C116*(1+'12-Treatment LOCKED'!$C$5)^'drop down lists'!$E$4,IF($C$7='drop down lists'!$D$5,'4-Material Type'!C116*(1+'12-Treatment LOCKED'!$C$5)^'drop down lists'!$E$5,IF($C$7='drop down lists'!$D$6,'4-Material Type'!C116*(1+'12-Treatment LOCKED'!$C$5)^'drop down lists'!$E$6,IF($C$7='drop down lists'!$D$7,'4-Material Type'!C116*(1+'12-Treatment LOCKED'!$C$5)^'drop down lists'!$E$7,IF($C$7='drop down lists'!$D$8,'4-Material Type'!C116*(1+'12-Treatment LOCKED'!$C$5)^'drop down lists'!$E$8,IF($C$7='drop down lists'!$D$9,'4-Material Type'!C116*(1+'12-Treatment LOCKED'!$C$5)^'drop down lists'!$E$9,IF($C$7='drop down lists'!$D$10,'4-Material Type'!C116*(1+'12-Treatment LOCKED'!$C$5)^'drop down lists'!$E$10,IF($C$7='drop down lists'!$D$11,'4-Material Type'!C116*(1+'12-Treatment LOCKED'!$C$5)^'drop down lists'!$E$11,IF($C$7='drop down lists'!$D$12,'4-Material Type'!C116*(1+'12-Treatment LOCKED'!$C$5)^'drop down lists'!$E$12,IF($C$7='drop down lists'!$D$13,'4-Material Type'!C116*(1+'12-Treatment LOCKED'!$C$5)^'drop down lists'!$E$13,IF($C$7='drop down lists'!$D$14,'4-Material Type'!C116*(1+'12-Treatment LOCKED'!$C$5)^'drop down lists'!$E$14,IF($C$7='drop down lists'!$D$15,'4-Material Type'!C116*(1+'12-Treatment LOCKED'!$C$5)^'drop down lists'!$E$15,IF($C$7='drop down lists'!$D$16,'4-Material Type'!C116*(1+'12-Treatment LOCKED'!$C$5)^'drop down lists'!$E$16,IF($C$7='drop down lists'!$D$17,'4-Material Type'!C116*(1+'12-Treatment LOCKED'!$C$5)^'drop down lists'!$E$17,IF($C$7='drop down lists'!$D$18,'4-Material Type'!C116*(1+'12-Treatment LOCKED'!$C$5)^'drop down lists'!$E$18,IF($C$7='drop down lists'!$D$19,'4-Material Type'!C116*(1+'12-Treatment LOCKED'!$C$5)^'drop down lists'!$E$19,IF($C$7='drop down lists'!$D$20,'4-Material Type'!C116*(1+'12-Treatment LOCKED'!$C$5)^'drop down lists'!$E$20,IF($C$7='drop down lists'!$D$21,'4-Material Type'!C116*(1+'12-Treatment LOCKED'!$C$5)^'drop down lists'!$E$21,IF($C$7='drop down lists'!$D$22,'4-Material Type'!C116*(1+'12-Treatment LOCKED'!$C$5)^'drop down lists'!$E$22,IF($C$7='drop down lists'!$D$23,'4-Material Type'!C116*(1+'12-Treatment LOCKED'!$C$5)^'drop down lists'!$E$23,IF($C$7='drop down lists'!$D$24,'4-Material Type'!C116*(1+'12-Treatment LOCKED'!$C$5)^'drop down lists'!$E$24,IF($C$7='drop down lists'!$D$25,'4-Material Type'!C116*(1+'12-Treatment LOCKED'!$C$5)^'drop down lists'!$E$25,IF($C$7='drop down lists'!$D$26,'4-Material Type'!C116*(1+'12-Treatment LOCKED'!$C$5)^'drop down lists'!$E$26,0))))))))))))))))))))))))</f>
        <v>0</v>
      </c>
      <c r="D117" s="153"/>
      <c r="E117" s="154"/>
      <c r="F117" s="155"/>
      <c r="G117" s="154"/>
      <c r="H117" s="155" t="s">
        <v>29</v>
      </c>
      <c r="I117" s="154"/>
      <c r="J117" s="155"/>
      <c r="K117" s="154"/>
      <c r="L117" s="155"/>
      <c r="M117" s="154"/>
    </row>
    <row r="118" spans="2:16" x14ac:dyDescent="0.25">
      <c r="B118" s="60" t="s">
        <v>143</v>
      </c>
      <c r="C118" s="131">
        <f>IF($C$7='drop down lists'!$D$3,'4-Material Type'!C117*(1+'12-Treatment LOCKED'!$C$5)^'drop down lists'!$E$3,IF($C$7='drop down lists'!$D$4,'4-Material Type'!C117*(1+'12-Treatment LOCKED'!$C$5)^'drop down lists'!$E$4,IF($C$7='drop down lists'!$D$5,'4-Material Type'!C117*(1+'12-Treatment LOCKED'!$C$5)^'drop down lists'!$E$5,IF($C$7='drop down lists'!$D$6,'4-Material Type'!C117*(1+'12-Treatment LOCKED'!$C$5)^'drop down lists'!$E$6,IF($C$7='drop down lists'!$D$7,'4-Material Type'!C117*(1+'12-Treatment LOCKED'!$C$5)^'drop down lists'!$E$7,IF($C$7='drop down lists'!$D$8,'4-Material Type'!C117*(1+'12-Treatment LOCKED'!$C$5)^'drop down lists'!$E$8,IF($C$7='drop down lists'!$D$9,'4-Material Type'!C117*(1+'12-Treatment LOCKED'!$C$5)^'drop down lists'!$E$9,IF($C$7='drop down lists'!$D$10,'4-Material Type'!C117*(1+'12-Treatment LOCKED'!$C$5)^'drop down lists'!$E$10,IF($C$7='drop down lists'!$D$11,'4-Material Type'!C117*(1+'12-Treatment LOCKED'!$C$5)^'drop down lists'!$E$11,IF($C$7='drop down lists'!$D$12,'4-Material Type'!C117*(1+'12-Treatment LOCKED'!$C$5)^'drop down lists'!$E$12,IF($C$7='drop down lists'!$D$13,'4-Material Type'!C117*(1+'12-Treatment LOCKED'!$C$5)^'drop down lists'!$E$13,IF($C$7='drop down lists'!$D$14,'4-Material Type'!C117*(1+'12-Treatment LOCKED'!$C$5)^'drop down lists'!$E$14,IF($C$7='drop down lists'!$D$15,'4-Material Type'!C117*(1+'12-Treatment LOCKED'!$C$5)^'drop down lists'!$E$15,IF($C$7='drop down lists'!$D$16,'4-Material Type'!C117*(1+'12-Treatment LOCKED'!$C$5)^'drop down lists'!$E$16,IF($C$7='drop down lists'!$D$17,'4-Material Type'!C117*(1+'12-Treatment LOCKED'!$C$5)^'drop down lists'!$E$17,IF($C$7='drop down lists'!$D$18,'4-Material Type'!C117*(1+'12-Treatment LOCKED'!$C$5)^'drop down lists'!$E$18,IF($C$7='drop down lists'!$D$19,'4-Material Type'!C117*(1+'12-Treatment LOCKED'!$C$5)^'drop down lists'!$E$19,IF($C$7='drop down lists'!$D$20,'4-Material Type'!C117*(1+'12-Treatment LOCKED'!$C$5)^'drop down lists'!$E$20,IF($C$7='drop down lists'!$D$21,'4-Material Type'!C117*(1+'12-Treatment LOCKED'!$C$5)^'drop down lists'!$E$21,IF($C$7='drop down lists'!$D$22,'4-Material Type'!C117*(1+'12-Treatment LOCKED'!$C$5)^'drop down lists'!$E$22,IF($C$7='drop down lists'!$D$23,'4-Material Type'!C117*(1+'12-Treatment LOCKED'!$C$5)^'drop down lists'!$E$23,IF($C$7='drop down lists'!$D$24,'4-Material Type'!C117*(1+'12-Treatment LOCKED'!$C$5)^'drop down lists'!$E$24,IF($C$7='drop down lists'!$D$25,'4-Material Type'!C117*(1+'12-Treatment LOCKED'!$C$5)^'drop down lists'!$E$25,IF($C$7='drop down lists'!$D$26,'4-Material Type'!C117*(1+'12-Treatment LOCKED'!$C$5)^'drop down lists'!$E$26,0))))))))))))))))))))))))</f>
        <v>0</v>
      </c>
      <c r="D118" s="153"/>
      <c r="E118" s="154"/>
      <c r="F118" s="155"/>
      <c r="G118" s="154"/>
      <c r="H118" s="155" t="s">
        <v>29</v>
      </c>
      <c r="I118" s="154"/>
      <c r="J118" s="155"/>
      <c r="K118" s="154"/>
      <c r="L118" s="155"/>
      <c r="M118" s="154" t="s">
        <v>29</v>
      </c>
    </row>
    <row r="119" spans="2:16" x14ac:dyDescent="0.25">
      <c r="B119" s="60" t="s">
        <v>144</v>
      </c>
      <c r="C119" s="131">
        <f>IF($C$7='drop down lists'!$D$3,'4-Material Type'!C118*(1+'12-Treatment LOCKED'!$C$5)^'drop down lists'!$E$3,IF($C$7='drop down lists'!$D$4,'4-Material Type'!C118*(1+'12-Treatment LOCKED'!$C$5)^'drop down lists'!$E$4,IF($C$7='drop down lists'!$D$5,'4-Material Type'!C118*(1+'12-Treatment LOCKED'!$C$5)^'drop down lists'!$E$5,IF($C$7='drop down lists'!$D$6,'4-Material Type'!C118*(1+'12-Treatment LOCKED'!$C$5)^'drop down lists'!$E$6,IF($C$7='drop down lists'!$D$7,'4-Material Type'!C118*(1+'12-Treatment LOCKED'!$C$5)^'drop down lists'!$E$7,IF($C$7='drop down lists'!$D$8,'4-Material Type'!C118*(1+'12-Treatment LOCKED'!$C$5)^'drop down lists'!$E$8,IF($C$7='drop down lists'!$D$9,'4-Material Type'!C118*(1+'12-Treatment LOCKED'!$C$5)^'drop down lists'!$E$9,IF($C$7='drop down lists'!$D$10,'4-Material Type'!C118*(1+'12-Treatment LOCKED'!$C$5)^'drop down lists'!$E$10,IF($C$7='drop down lists'!$D$11,'4-Material Type'!C118*(1+'12-Treatment LOCKED'!$C$5)^'drop down lists'!$E$11,IF($C$7='drop down lists'!$D$12,'4-Material Type'!C118*(1+'12-Treatment LOCKED'!$C$5)^'drop down lists'!$E$12,IF($C$7='drop down lists'!$D$13,'4-Material Type'!C118*(1+'12-Treatment LOCKED'!$C$5)^'drop down lists'!$E$13,IF($C$7='drop down lists'!$D$14,'4-Material Type'!C118*(1+'12-Treatment LOCKED'!$C$5)^'drop down lists'!$E$14,IF($C$7='drop down lists'!$D$15,'4-Material Type'!C118*(1+'12-Treatment LOCKED'!$C$5)^'drop down lists'!$E$15,IF($C$7='drop down lists'!$D$16,'4-Material Type'!C118*(1+'12-Treatment LOCKED'!$C$5)^'drop down lists'!$E$16,IF($C$7='drop down lists'!$D$17,'4-Material Type'!C118*(1+'12-Treatment LOCKED'!$C$5)^'drop down lists'!$E$17,IF($C$7='drop down lists'!$D$18,'4-Material Type'!C118*(1+'12-Treatment LOCKED'!$C$5)^'drop down lists'!$E$18,IF($C$7='drop down lists'!$D$19,'4-Material Type'!C118*(1+'12-Treatment LOCKED'!$C$5)^'drop down lists'!$E$19,IF($C$7='drop down lists'!$D$20,'4-Material Type'!C118*(1+'12-Treatment LOCKED'!$C$5)^'drop down lists'!$E$20,IF($C$7='drop down lists'!$D$21,'4-Material Type'!C118*(1+'12-Treatment LOCKED'!$C$5)^'drop down lists'!$E$21,IF($C$7='drop down lists'!$D$22,'4-Material Type'!C118*(1+'12-Treatment LOCKED'!$C$5)^'drop down lists'!$E$22,IF($C$7='drop down lists'!$D$23,'4-Material Type'!C118*(1+'12-Treatment LOCKED'!$C$5)^'drop down lists'!$E$23,IF($C$7='drop down lists'!$D$24,'4-Material Type'!C118*(1+'12-Treatment LOCKED'!$C$5)^'drop down lists'!$E$24,IF($C$7='drop down lists'!$D$25,'4-Material Type'!C118*(1+'12-Treatment LOCKED'!$C$5)^'drop down lists'!$E$25,IF($C$7='drop down lists'!$D$26,'4-Material Type'!C118*(1+'12-Treatment LOCKED'!$C$5)^'drop down lists'!$E$26,0))))))))))))))))))))))))</f>
        <v>0</v>
      </c>
      <c r="D119" s="153"/>
      <c r="E119" s="154"/>
      <c r="F119" s="155" t="s">
        <v>29</v>
      </c>
      <c r="G119" s="154"/>
      <c r="H119" s="155"/>
      <c r="I119" s="154"/>
      <c r="J119" s="155" t="s">
        <v>29</v>
      </c>
      <c r="K119" s="154"/>
      <c r="L119" s="155"/>
      <c r="M119" s="154" t="s">
        <v>29</v>
      </c>
    </row>
    <row r="120" spans="2:16" x14ac:dyDescent="0.25">
      <c r="B120" s="60" t="s">
        <v>145</v>
      </c>
      <c r="C120" s="131">
        <f>IF($C$7='drop down lists'!$D$3,'4-Material Type'!C119*(1+'12-Treatment LOCKED'!$C$5)^'drop down lists'!$E$3,IF($C$7='drop down lists'!$D$4,'4-Material Type'!C119*(1+'12-Treatment LOCKED'!$C$5)^'drop down lists'!$E$4,IF($C$7='drop down lists'!$D$5,'4-Material Type'!C119*(1+'12-Treatment LOCKED'!$C$5)^'drop down lists'!$E$5,IF($C$7='drop down lists'!$D$6,'4-Material Type'!C119*(1+'12-Treatment LOCKED'!$C$5)^'drop down lists'!$E$6,IF($C$7='drop down lists'!$D$7,'4-Material Type'!C119*(1+'12-Treatment LOCKED'!$C$5)^'drop down lists'!$E$7,IF($C$7='drop down lists'!$D$8,'4-Material Type'!C119*(1+'12-Treatment LOCKED'!$C$5)^'drop down lists'!$E$8,IF($C$7='drop down lists'!$D$9,'4-Material Type'!C119*(1+'12-Treatment LOCKED'!$C$5)^'drop down lists'!$E$9,IF($C$7='drop down lists'!$D$10,'4-Material Type'!C119*(1+'12-Treatment LOCKED'!$C$5)^'drop down lists'!$E$10,IF($C$7='drop down lists'!$D$11,'4-Material Type'!C119*(1+'12-Treatment LOCKED'!$C$5)^'drop down lists'!$E$11,IF($C$7='drop down lists'!$D$12,'4-Material Type'!C119*(1+'12-Treatment LOCKED'!$C$5)^'drop down lists'!$E$12,IF($C$7='drop down lists'!$D$13,'4-Material Type'!C119*(1+'12-Treatment LOCKED'!$C$5)^'drop down lists'!$E$13,IF($C$7='drop down lists'!$D$14,'4-Material Type'!C119*(1+'12-Treatment LOCKED'!$C$5)^'drop down lists'!$E$14,IF($C$7='drop down lists'!$D$15,'4-Material Type'!C119*(1+'12-Treatment LOCKED'!$C$5)^'drop down lists'!$E$15,IF($C$7='drop down lists'!$D$16,'4-Material Type'!C119*(1+'12-Treatment LOCKED'!$C$5)^'drop down lists'!$E$16,IF($C$7='drop down lists'!$D$17,'4-Material Type'!C119*(1+'12-Treatment LOCKED'!$C$5)^'drop down lists'!$E$17,IF($C$7='drop down lists'!$D$18,'4-Material Type'!C119*(1+'12-Treatment LOCKED'!$C$5)^'drop down lists'!$E$18,IF($C$7='drop down lists'!$D$19,'4-Material Type'!C119*(1+'12-Treatment LOCKED'!$C$5)^'drop down lists'!$E$19,IF($C$7='drop down lists'!$D$20,'4-Material Type'!C119*(1+'12-Treatment LOCKED'!$C$5)^'drop down lists'!$E$20,IF($C$7='drop down lists'!$D$21,'4-Material Type'!C119*(1+'12-Treatment LOCKED'!$C$5)^'drop down lists'!$E$21,IF($C$7='drop down lists'!$D$22,'4-Material Type'!C119*(1+'12-Treatment LOCKED'!$C$5)^'drop down lists'!$E$22,IF($C$7='drop down lists'!$D$23,'4-Material Type'!C119*(1+'12-Treatment LOCKED'!$C$5)^'drop down lists'!$E$23,IF($C$7='drop down lists'!$D$24,'4-Material Type'!C119*(1+'12-Treatment LOCKED'!$C$5)^'drop down lists'!$E$24,IF($C$7='drop down lists'!$D$25,'4-Material Type'!C119*(1+'12-Treatment LOCKED'!$C$5)^'drop down lists'!$E$25,IF($C$7='drop down lists'!$D$26,'4-Material Type'!C119*(1+'12-Treatment LOCKED'!$C$5)^'drop down lists'!$E$26,0))))))))))))))))))))))))</f>
        <v>0</v>
      </c>
      <c r="D120" s="153"/>
      <c r="E120" s="154" t="s">
        <v>29</v>
      </c>
      <c r="F120" s="155"/>
      <c r="G120" s="154"/>
      <c r="H120" s="155"/>
      <c r="I120" s="154"/>
      <c r="J120" s="155"/>
      <c r="K120" s="154"/>
      <c r="L120" s="155"/>
      <c r="M120" s="154"/>
    </row>
    <row r="121" spans="2:16" x14ac:dyDescent="0.25">
      <c r="B121" s="60" t="s">
        <v>146</v>
      </c>
      <c r="C121" s="131">
        <f>IF($C$7='drop down lists'!$D$3,'4-Material Type'!C120*(1+'12-Treatment LOCKED'!$C$5)^'drop down lists'!$E$3,IF($C$7='drop down lists'!$D$4,'4-Material Type'!C120*(1+'12-Treatment LOCKED'!$C$5)^'drop down lists'!$E$4,IF($C$7='drop down lists'!$D$5,'4-Material Type'!C120*(1+'12-Treatment LOCKED'!$C$5)^'drop down lists'!$E$5,IF($C$7='drop down lists'!$D$6,'4-Material Type'!C120*(1+'12-Treatment LOCKED'!$C$5)^'drop down lists'!$E$6,IF($C$7='drop down lists'!$D$7,'4-Material Type'!C120*(1+'12-Treatment LOCKED'!$C$5)^'drop down lists'!$E$7,IF($C$7='drop down lists'!$D$8,'4-Material Type'!C120*(1+'12-Treatment LOCKED'!$C$5)^'drop down lists'!$E$8,IF($C$7='drop down lists'!$D$9,'4-Material Type'!C120*(1+'12-Treatment LOCKED'!$C$5)^'drop down lists'!$E$9,IF($C$7='drop down lists'!$D$10,'4-Material Type'!C120*(1+'12-Treatment LOCKED'!$C$5)^'drop down lists'!$E$10,IF($C$7='drop down lists'!$D$11,'4-Material Type'!C120*(1+'12-Treatment LOCKED'!$C$5)^'drop down lists'!$E$11,IF($C$7='drop down lists'!$D$12,'4-Material Type'!C120*(1+'12-Treatment LOCKED'!$C$5)^'drop down lists'!$E$12,IF($C$7='drop down lists'!$D$13,'4-Material Type'!C120*(1+'12-Treatment LOCKED'!$C$5)^'drop down lists'!$E$13,IF($C$7='drop down lists'!$D$14,'4-Material Type'!C120*(1+'12-Treatment LOCKED'!$C$5)^'drop down lists'!$E$14,IF($C$7='drop down lists'!$D$15,'4-Material Type'!C120*(1+'12-Treatment LOCKED'!$C$5)^'drop down lists'!$E$15,IF($C$7='drop down lists'!$D$16,'4-Material Type'!C120*(1+'12-Treatment LOCKED'!$C$5)^'drop down lists'!$E$16,IF($C$7='drop down lists'!$D$17,'4-Material Type'!C120*(1+'12-Treatment LOCKED'!$C$5)^'drop down lists'!$E$17,IF($C$7='drop down lists'!$D$18,'4-Material Type'!C120*(1+'12-Treatment LOCKED'!$C$5)^'drop down lists'!$E$18,IF($C$7='drop down lists'!$D$19,'4-Material Type'!C120*(1+'12-Treatment LOCKED'!$C$5)^'drop down lists'!$E$19,IF($C$7='drop down lists'!$D$20,'4-Material Type'!C120*(1+'12-Treatment LOCKED'!$C$5)^'drop down lists'!$E$20,IF($C$7='drop down lists'!$D$21,'4-Material Type'!C120*(1+'12-Treatment LOCKED'!$C$5)^'drop down lists'!$E$21,IF($C$7='drop down lists'!$D$22,'4-Material Type'!C120*(1+'12-Treatment LOCKED'!$C$5)^'drop down lists'!$E$22,IF($C$7='drop down lists'!$D$23,'4-Material Type'!C120*(1+'12-Treatment LOCKED'!$C$5)^'drop down lists'!$E$23,IF($C$7='drop down lists'!$D$24,'4-Material Type'!C120*(1+'12-Treatment LOCKED'!$C$5)^'drop down lists'!$E$24,IF($C$7='drop down lists'!$D$25,'4-Material Type'!C120*(1+'12-Treatment LOCKED'!$C$5)^'drop down lists'!$E$25,IF($C$7='drop down lists'!$D$26,'4-Material Type'!C120*(1+'12-Treatment LOCKED'!$C$5)^'drop down lists'!$E$26,0))))))))))))))))))))))))</f>
        <v>0</v>
      </c>
      <c r="D121" s="153"/>
      <c r="E121" s="154"/>
      <c r="F121" s="155"/>
      <c r="G121" s="154"/>
      <c r="H121" s="155"/>
      <c r="I121" s="154"/>
      <c r="J121" s="155"/>
      <c r="K121" s="154"/>
      <c r="L121" s="155"/>
      <c r="M121" s="154" t="s">
        <v>29</v>
      </c>
    </row>
    <row r="122" spans="2:16" x14ac:dyDescent="0.25">
      <c r="B122" s="60" t="s">
        <v>147</v>
      </c>
      <c r="C122" s="131">
        <f>IF($C$7='drop down lists'!$D$3,'4-Material Type'!C121*(1+'12-Treatment LOCKED'!$C$5)^'drop down lists'!$E$3,IF($C$7='drop down lists'!$D$4,'4-Material Type'!C121*(1+'12-Treatment LOCKED'!$C$5)^'drop down lists'!$E$4,IF($C$7='drop down lists'!$D$5,'4-Material Type'!C121*(1+'12-Treatment LOCKED'!$C$5)^'drop down lists'!$E$5,IF($C$7='drop down lists'!$D$6,'4-Material Type'!C121*(1+'12-Treatment LOCKED'!$C$5)^'drop down lists'!$E$6,IF($C$7='drop down lists'!$D$7,'4-Material Type'!C121*(1+'12-Treatment LOCKED'!$C$5)^'drop down lists'!$E$7,IF($C$7='drop down lists'!$D$8,'4-Material Type'!C121*(1+'12-Treatment LOCKED'!$C$5)^'drop down lists'!$E$8,IF($C$7='drop down lists'!$D$9,'4-Material Type'!C121*(1+'12-Treatment LOCKED'!$C$5)^'drop down lists'!$E$9,IF($C$7='drop down lists'!$D$10,'4-Material Type'!C121*(1+'12-Treatment LOCKED'!$C$5)^'drop down lists'!$E$10,IF($C$7='drop down lists'!$D$11,'4-Material Type'!C121*(1+'12-Treatment LOCKED'!$C$5)^'drop down lists'!$E$11,IF($C$7='drop down lists'!$D$12,'4-Material Type'!C121*(1+'12-Treatment LOCKED'!$C$5)^'drop down lists'!$E$12,IF($C$7='drop down lists'!$D$13,'4-Material Type'!C121*(1+'12-Treatment LOCKED'!$C$5)^'drop down lists'!$E$13,IF($C$7='drop down lists'!$D$14,'4-Material Type'!C121*(1+'12-Treatment LOCKED'!$C$5)^'drop down lists'!$E$14,IF($C$7='drop down lists'!$D$15,'4-Material Type'!C121*(1+'12-Treatment LOCKED'!$C$5)^'drop down lists'!$E$15,IF($C$7='drop down lists'!$D$16,'4-Material Type'!C121*(1+'12-Treatment LOCKED'!$C$5)^'drop down lists'!$E$16,IF($C$7='drop down lists'!$D$17,'4-Material Type'!C121*(1+'12-Treatment LOCKED'!$C$5)^'drop down lists'!$E$17,IF($C$7='drop down lists'!$D$18,'4-Material Type'!C121*(1+'12-Treatment LOCKED'!$C$5)^'drop down lists'!$E$18,IF($C$7='drop down lists'!$D$19,'4-Material Type'!C121*(1+'12-Treatment LOCKED'!$C$5)^'drop down lists'!$E$19,IF($C$7='drop down lists'!$D$20,'4-Material Type'!C121*(1+'12-Treatment LOCKED'!$C$5)^'drop down lists'!$E$20,IF($C$7='drop down lists'!$D$21,'4-Material Type'!C121*(1+'12-Treatment LOCKED'!$C$5)^'drop down lists'!$E$21,IF($C$7='drop down lists'!$D$22,'4-Material Type'!C121*(1+'12-Treatment LOCKED'!$C$5)^'drop down lists'!$E$22,IF($C$7='drop down lists'!$D$23,'4-Material Type'!C121*(1+'12-Treatment LOCKED'!$C$5)^'drop down lists'!$E$23,IF($C$7='drop down lists'!$D$24,'4-Material Type'!C121*(1+'12-Treatment LOCKED'!$C$5)^'drop down lists'!$E$24,IF($C$7='drop down lists'!$D$25,'4-Material Type'!C121*(1+'12-Treatment LOCKED'!$C$5)^'drop down lists'!$E$25,IF($C$7='drop down lists'!$D$26,'4-Material Type'!C121*(1+'12-Treatment LOCKED'!$C$5)^'drop down lists'!$E$26,0))))))))))))))))))))))))</f>
        <v>0</v>
      </c>
      <c r="D122" s="153"/>
      <c r="E122" s="154"/>
      <c r="F122" s="155" t="s">
        <v>29</v>
      </c>
      <c r="G122" s="154"/>
      <c r="H122" s="155"/>
      <c r="I122" s="154"/>
      <c r="J122" s="155" t="s">
        <v>29</v>
      </c>
      <c r="K122" s="154"/>
      <c r="L122" s="155"/>
      <c r="M122" s="154" t="s">
        <v>29</v>
      </c>
    </row>
    <row r="123" spans="2:16" x14ac:dyDescent="0.25">
      <c r="B123" s="60" t="s">
        <v>148</v>
      </c>
      <c r="C123" s="131">
        <f>IF($C$7='drop down lists'!$D$3,'4-Material Type'!C122*(1+'12-Treatment LOCKED'!$C$5)^'drop down lists'!$E$3,IF($C$7='drop down lists'!$D$4,'4-Material Type'!C122*(1+'12-Treatment LOCKED'!$C$5)^'drop down lists'!$E$4,IF($C$7='drop down lists'!$D$5,'4-Material Type'!C122*(1+'12-Treatment LOCKED'!$C$5)^'drop down lists'!$E$5,IF($C$7='drop down lists'!$D$6,'4-Material Type'!C122*(1+'12-Treatment LOCKED'!$C$5)^'drop down lists'!$E$6,IF($C$7='drop down lists'!$D$7,'4-Material Type'!C122*(1+'12-Treatment LOCKED'!$C$5)^'drop down lists'!$E$7,IF($C$7='drop down lists'!$D$8,'4-Material Type'!C122*(1+'12-Treatment LOCKED'!$C$5)^'drop down lists'!$E$8,IF($C$7='drop down lists'!$D$9,'4-Material Type'!C122*(1+'12-Treatment LOCKED'!$C$5)^'drop down lists'!$E$9,IF($C$7='drop down lists'!$D$10,'4-Material Type'!C122*(1+'12-Treatment LOCKED'!$C$5)^'drop down lists'!$E$10,IF($C$7='drop down lists'!$D$11,'4-Material Type'!C122*(1+'12-Treatment LOCKED'!$C$5)^'drop down lists'!$E$11,IF($C$7='drop down lists'!$D$12,'4-Material Type'!C122*(1+'12-Treatment LOCKED'!$C$5)^'drop down lists'!$E$12,IF($C$7='drop down lists'!$D$13,'4-Material Type'!C122*(1+'12-Treatment LOCKED'!$C$5)^'drop down lists'!$E$13,IF($C$7='drop down lists'!$D$14,'4-Material Type'!C122*(1+'12-Treatment LOCKED'!$C$5)^'drop down lists'!$E$14,IF($C$7='drop down lists'!$D$15,'4-Material Type'!C122*(1+'12-Treatment LOCKED'!$C$5)^'drop down lists'!$E$15,IF($C$7='drop down lists'!$D$16,'4-Material Type'!C122*(1+'12-Treatment LOCKED'!$C$5)^'drop down lists'!$E$16,IF($C$7='drop down lists'!$D$17,'4-Material Type'!C122*(1+'12-Treatment LOCKED'!$C$5)^'drop down lists'!$E$17,IF($C$7='drop down lists'!$D$18,'4-Material Type'!C122*(1+'12-Treatment LOCKED'!$C$5)^'drop down lists'!$E$18,IF($C$7='drop down lists'!$D$19,'4-Material Type'!C122*(1+'12-Treatment LOCKED'!$C$5)^'drop down lists'!$E$19,IF($C$7='drop down lists'!$D$20,'4-Material Type'!C122*(1+'12-Treatment LOCKED'!$C$5)^'drop down lists'!$E$20,IF($C$7='drop down lists'!$D$21,'4-Material Type'!C122*(1+'12-Treatment LOCKED'!$C$5)^'drop down lists'!$E$21,IF($C$7='drop down lists'!$D$22,'4-Material Type'!C122*(1+'12-Treatment LOCKED'!$C$5)^'drop down lists'!$E$22,IF($C$7='drop down lists'!$D$23,'4-Material Type'!C122*(1+'12-Treatment LOCKED'!$C$5)^'drop down lists'!$E$23,IF($C$7='drop down lists'!$D$24,'4-Material Type'!C122*(1+'12-Treatment LOCKED'!$C$5)^'drop down lists'!$E$24,IF($C$7='drop down lists'!$D$25,'4-Material Type'!C122*(1+'12-Treatment LOCKED'!$C$5)^'drop down lists'!$E$25,IF($C$7='drop down lists'!$D$26,'4-Material Type'!C122*(1+'12-Treatment LOCKED'!$C$5)^'drop down lists'!$E$26,0))))))))))))))))))))))))</f>
        <v>0</v>
      </c>
      <c r="D123" s="153"/>
      <c r="E123" s="154"/>
      <c r="F123" s="155"/>
      <c r="G123" s="154" t="s">
        <v>29</v>
      </c>
      <c r="H123" s="155"/>
      <c r="I123" s="154"/>
      <c r="J123" s="155"/>
      <c r="K123" s="154"/>
      <c r="L123" s="155"/>
      <c r="M123" s="154"/>
    </row>
    <row r="124" spans="2:16" x14ac:dyDescent="0.25">
      <c r="B124" s="60" t="s">
        <v>149</v>
      </c>
      <c r="C124" s="131">
        <f>IF($C$7='drop down lists'!$D$3,'4-Material Type'!C123*(1+'12-Treatment LOCKED'!$C$5)^'drop down lists'!$E$3,IF($C$7='drop down lists'!$D$4,'4-Material Type'!C123*(1+'12-Treatment LOCKED'!$C$5)^'drop down lists'!$E$4,IF($C$7='drop down lists'!$D$5,'4-Material Type'!C123*(1+'12-Treatment LOCKED'!$C$5)^'drop down lists'!$E$5,IF($C$7='drop down lists'!$D$6,'4-Material Type'!C123*(1+'12-Treatment LOCKED'!$C$5)^'drop down lists'!$E$6,IF($C$7='drop down lists'!$D$7,'4-Material Type'!C123*(1+'12-Treatment LOCKED'!$C$5)^'drop down lists'!$E$7,IF($C$7='drop down lists'!$D$8,'4-Material Type'!C123*(1+'12-Treatment LOCKED'!$C$5)^'drop down lists'!$E$8,IF($C$7='drop down lists'!$D$9,'4-Material Type'!C123*(1+'12-Treatment LOCKED'!$C$5)^'drop down lists'!$E$9,IF($C$7='drop down lists'!$D$10,'4-Material Type'!C123*(1+'12-Treatment LOCKED'!$C$5)^'drop down lists'!$E$10,IF($C$7='drop down lists'!$D$11,'4-Material Type'!C123*(1+'12-Treatment LOCKED'!$C$5)^'drop down lists'!$E$11,IF($C$7='drop down lists'!$D$12,'4-Material Type'!C123*(1+'12-Treatment LOCKED'!$C$5)^'drop down lists'!$E$12,IF($C$7='drop down lists'!$D$13,'4-Material Type'!C123*(1+'12-Treatment LOCKED'!$C$5)^'drop down lists'!$E$13,IF($C$7='drop down lists'!$D$14,'4-Material Type'!C123*(1+'12-Treatment LOCKED'!$C$5)^'drop down lists'!$E$14,IF($C$7='drop down lists'!$D$15,'4-Material Type'!C123*(1+'12-Treatment LOCKED'!$C$5)^'drop down lists'!$E$15,IF($C$7='drop down lists'!$D$16,'4-Material Type'!C123*(1+'12-Treatment LOCKED'!$C$5)^'drop down lists'!$E$16,IF($C$7='drop down lists'!$D$17,'4-Material Type'!C123*(1+'12-Treatment LOCKED'!$C$5)^'drop down lists'!$E$17,IF($C$7='drop down lists'!$D$18,'4-Material Type'!C123*(1+'12-Treatment LOCKED'!$C$5)^'drop down lists'!$E$18,IF($C$7='drop down lists'!$D$19,'4-Material Type'!C123*(1+'12-Treatment LOCKED'!$C$5)^'drop down lists'!$E$19,IF($C$7='drop down lists'!$D$20,'4-Material Type'!C123*(1+'12-Treatment LOCKED'!$C$5)^'drop down lists'!$E$20,IF($C$7='drop down lists'!$D$21,'4-Material Type'!C123*(1+'12-Treatment LOCKED'!$C$5)^'drop down lists'!$E$21,IF($C$7='drop down lists'!$D$22,'4-Material Type'!C123*(1+'12-Treatment LOCKED'!$C$5)^'drop down lists'!$E$22,IF($C$7='drop down lists'!$D$23,'4-Material Type'!C123*(1+'12-Treatment LOCKED'!$C$5)^'drop down lists'!$E$23,IF($C$7='drop down lists'!$D$24,'4-Material Type'!C123*(1+'12-Treatment LOCKED'!$C$5)^'drop down lists'!$E$24,IF($C$7='drop down lists'!$D$25,'4-Material Type'!C123*(1+'12-Treatment LOCKED'!$C$5)^'drop down lists'!$E$25,IF($C$7='drop down lists'!$D$26,'4-Material Type'!C123*(1+'12-Treatment LOCKED'!$C$5)^'drop down lists'!$E$26,0))))))))))))))))))))))))</f>
        <v>0</v>
      </c>
      <c r="D124" s="153"/>
      <c r="E124" s="154"/>
      <c r="F124" s="155"/>
      <c r="G124" s="154"/>
      <c r="H124" s="155"/>
      <c r="I124" s="154"/>
      <c r="J124" s="155"/>
      <c r="K124" s="154"/>
      <c r="L124" s="155"/>
      <c r="M124" s="154" t="s">
        <v>29</v>
      </c>
    </row>
    <row r="125" spans="2:16" x14ac:dyDescent="0.25">
      <c r="B125" s="65" t="s">
        <v>150</v>
      </c>
      <c r="C125" s="131">
        <f>IF($C$7='drop down lists'!$D$3,'4-Material Type'!C124*(1+'12-Treatment LOCKED'!$C$5)^'drop down lists'!$E$3,IF($C$7='drop down lists'!$D$4,'4-Material Type'!C124*(1+'12-Treatment LOCKED'!$C$5)^'drop down lists'!$E$4,IF($C$7='drop down lists'!$D$5,'4-Material Type'!C124*(1+'12-Treatment LOCKED'!$C$5)^'drop down lists'!$E$5,IF($C$7='drop down lists'!$D$6,'4-Material Type'!C124*(1+'12-Treatment LOCKED'!$C$5)^'drop down lists'!$E$6,IF($C$7='drop down lists'!$D$7,'4-Material Type'!C124*(1+'12-Treatment LOCKED'!$C$5)^'drop down lists'!$E$7,IF($C$7='drop down lists'!$D$8,'4-Material Type'!C124*(1+'12-Treatment LOCKED'!$C$5)^'drop down lists'!$E$8,IF($C$7='drop down lists'!$D$9,'4-Material Type'!C124*(1+'12-Treatment LOCKED'!$C$5)^'drop down lists'!$E$9,IF($C$7='drop down lists'!$D$10,'4-Material Type'!C124*(1+'12-Treatment LOCKED'!$C$5)^'drop down lists'!$E$10,IF($C$7='drop down lists'!$D$11,'4-Material Type'!C124*(1+'12-Treatment LOCKED'!$C$5)^'drop down lists'!$E$11,IF($C$7='drop down lists'!$D$12,'4-Material Type'!C124*(1+'12-Treatment LOCKED'!$C$5)^'drop down lists'!$E$12,IF($C$7='drop down lists'!$D$13,'4-Material Type'!C124*(1+'12-Treatment LOCKED'!$C$5)^'drop down lists'!$E$13,IF($C$7='drop down lists'!$D$14,'4-Material Type'!C124*(1+'12-Treatment LOCKED'!$C$5)^'drop down lists'!$E$14,IF($C$7='drop down lists'!$D$15,'4-Material Type'!C124*(1+'12-Treatment LOCKED'!$C$5)^'drop down lists'!$E$15,IF($C$7='drop down lists'!$D$16,'4-Material Type'!C124*(1+'12-Treatment LOCKED'!$C$5)^'drop down lists'!$E$16,IF($C$7='drop down lists'!$D$17,'4-Material Type'!C124*(1+'12-Treatment LOCKED'!$C$5)^'drop down lists'!$E$17,IF($C$7='drop down lists'!$D$18,'4-Material Type'!C124*(1+'12-Treatment LOCKED'!$C$5)^'drop down lists'!$E$18,IF($C$7='drop down lists'!$D$19,'4-Material Type'!C124*(1+'12-Treatment LOCKED'!$C$5)^'drop down lists'!$E$19,IF($C$7='drop down lists'!$D$20,'4-Material Type'!C124*(1+'12-Treatment LOCKED'!$C$5)^'drop down lists'!$E$20,IF($C$7='drop down lists'!$D$21,'4-Material Type'!C124*(1+'12-Treatment LOCKED'!$C$5)^'drop down lists'!$E$21,IF($C$7='drop down lists'!$D$22,'4-Material Type'!C124*(1+'12-Treatment LOCKED'!$C$5)^'drop down lists'!$E$22,IF($C$7='drop down lists'!$D$23,'4-Material Type'!C124*(1+'12-Treatment LOCKED'!$C$5)^'drop down lists'!$E$23,IF($C$7='drop down lists'!$D$24,'4-Material Type'!C124*(1+'12-Treatment LOCKED'!$C$5)^'drop down lists'!$E$24,IF($C$7='drop down lists'!$D$25,'4-Material Type'!C124*(1+'12-Treatment LOCKED'!$C$5)^'drop down lists'!$E$25,IF($C$7='drop down lists'!$D$26,'4-Material Type'!C124*(1+'12-Treatment LOCKED'!$C$5)^'drop down lists'!$E$26,0))))))))))))))))))))))))</f>
        <v>0</v>
      </c>
      <c r="D125" s="153"/>
      <c r="E125" s="154"/>
      <c r="F125" s="155"/>
      <c r="G125" s="154"/>
      <c r="H125" s="155"/>
      <c r="I125" s="154" t="s">
        <v>29</v>
      </c>
      <c r="J125" s="155"/>
      <c r="K125" s="154"/>
      <c r="L125" s="155"/>
      <c r="M125" s="154"/>
    </row>
    <row r="126" spans="2:16" x14ac:dyDescent="0.25">
      <c r="B126" s="65" t="s">
        <v>151</v>
      </c>
      <c r="C126" s="131">
        <f>IF($C$7='drop down lists'!$D$3,'4-Material Type'!C125*(1+'12-Treatment LOCKED'!$C$5)^'drop down lists'!$E$3,IF($C$7='drop down lists'!$D$4,'4-Material Type'!C125*(1+'12-Treatment LOCKED'!$C$5)^'drop down lists'!$E$4,IF($C$7='drop down lists'!$D$5,'4-Material Type'!C125*(1+'12-Treatment LOCKED'!$C$5)^'drop down lists'!$E$5,IF($C$7='drop down lists'!$D$6,'4-Material Type'!C125*(1+'12-Treatment LOCKED'!$C$5)^'drop down lists'!$E$6,IF($C$7='drop down lists'!$D$7,'4-Material Type'!C125*(1+'12-Treatment LOCKED'!$C$5)^'drop down lists'!$E$7,IF($C$7='drop down lists'!$D$8,'4-Material Type'!C125*(1+'12-Treatment LOCKED'!$C$5)^'drop down lists'!$E$8,IF($C$7='drop down lists'!$D$9,'4-Material Type'!C125*(1+'12-Treatment LOCKED'!$C$5)^'drop down lists'!$E$9,IF($C$7='drop down lists'!$D$10,'4-Material Type'!C125*(1+'12-Treatment LOCKED'!$C$5)^'drop down lists'!$E$10,IF($C$7='drop down lists'!$D$11,'4-Material Type'!C125*(1+'12-Treatment LOCKED'!$C$5)^'drop down lists'!$E$11,IF($C$7='drop down lists'!$D$12,'4-Material Type'!C125*(1+'12-Treatment LOCKED'!$C$5)^'drop down lists'!$E$12,IF($C$7='drop down lists'!$D$13,'4-Material Type'!C125*(1+'12-Treatment LOCKED'!$C$5)^'drop down lists'!$E$13,IF($C$7='drop down lists'!$D$14,'4-Material Type'!C125*(1+'12-Treatment LOCKED'!$C$5)^'drop down lists'!$E$14,IF($C$7='drop down lists'!$D$15,'4-Material Type'!C125*(1+'12-Treatment LOCKED'!$C$5)^'drop down lists'!$E$15,IF($C$7='drop down lists'!$D$16,'4-Material Type'!C125*(1+'12-Treatment LOCKED'!$C$5)^'drop down lists'!$E$16,IF($C$7='drop down lists'!$D$17,'4-Material Type'!C125*(1+'12-Treatment LOCKED'!$C$5)^'drop down lists'!$E$17,IF($C$7='drop down lists'!$D$18,'4-Material Type'!C125*(1+'12-Treatment LOCKED'!$C$5)^'drop down lists'!$E$18,IF($C$7='drop down lists'!$D$19,'4-Material Type'!C125*(1+'12-Treatment LOCKED'!$C$5)^'drop down lists'!$E$19,IF($C$7='drop down lists'!$D$20,'4-Material Type'!C125*(1+'12-Treatment LOCKED'!$C$5)^'drop down lists'!$E$20,IF($C$7='drop down lists'!$D$21,'4-Material Type'!C125*(1+'12-Treatment LOCKED'!$C$5)^'drop down lists'!$E$21,IF($C$7='drop down lists'!$D$22,'4-Material Type'!C125*(1+'12-Treatment LOCKED'!$C$5)^'drop down lists'!$E$22,IF($C$7='drop down lists'!$D$23,'4-Material Type'!C125*(1+'12-Treatment LOCKED'!$C$5)^'drop down lists'!$E$23,IF($C$7='drop down lists'!$D$24,'4-Material Type'!C125*(1+'12-Treatment LOCKED'!$C$5)^'drop down lists'!$E$24,IF($C$7='drop down lists'!$D$25,'4-Material Type'!C125*(1+'12-Treatment LOCKED'!$C$5)^'drop down lists'!$E$25,IF($C$7='drop down lists'!$D$26,'4-Material Type'!C125*(1+'12-Treatment LOCKED'!$C$5)^'drop down lists'!$E$26,0))))))))))))))))))))))))</f>
        <v>0</v>
      </c>
      <c r="D126" s="153"/>
      <c r="E126" s="154"/>
      <c r="F126" s="155"/>
      <c r="G126" s="154" t="s">
        <v>29</v>
      </c>
      <c r="H126" s="155"/>
      <c r="I126" s="154" t="s">
        <v>29</v>
      </c>
      <c r="J126" s="155"/>
      <c r="K126" s="154"/>
      <c r="L126" s="155"/>
      <c r="M126" s="154"/>
    </row>
    <row r="127" spans="2:16" x14ac:dyDescent="0.25">
      <c r="B127" s="65" t="s">
        <v>152</v>
      </c>
      <c r="C127" s="131">
        <f>IF($C$7='drop down lists'!$D$3,'4-Material Type'!C126*(1+'12-Treatment LOCKED'!$C$5)^'drop down lists'!$E$3,IF($C$7='drop down lists'!$D$4,'4-Material Type'!C126*(1+'12-Treatment LOCKED'!$C$5)^'drop down lists'!$E$4,IF($C$7='drop down lists'!$D$5,'4-Material Type'!C126*(1+'12-Treatment LOCKED'!$C$5)^'drop down lists'!$E$5,IF($C$7='drop down lists'!$D$6,'4-Material Type'!C126*(1+'12-Treatment LOCKED'!$C$5)^'drop down lists'!$E$6,IF($C$7='drop down lists'!$D$7,'4-Material Type'!C126*(1+'12-Treatment LOCKED'!$C$5)^'drop down lists'!$E$7,IF($C$7='drop down lists'!$D$8,'4-Material Type'!C126*(1+'12-Treatment LOCKED'!$C$5)^'drop down lists'!$E$8,IF($C$7='drop down lists'!$D$9,'4-Material Type'!C126*(1+'12-Treatment LOCKED'!$C$5)^'drop down lists'!$E$9,IF($C$7='drop down lists'!$D$10,'4-Material Type'!C126*(1+'12-Treatment LOCKED'!$C$5)^'drop down lists'!$E$10,IF($C$7='drop down lists'!$D$11,'4-Material Type'!C126*(1+'12-Treatment LOCKED'!$C$5)^'drop down lists'!$E$11,IF($C$7='drop down lists'!$D$12,'4-Material Type'!C126*(1+'12-Treatment LOCKED'!$C$5)^'drop down lists'!$E$12,IF($C$7='drop down lists'!$D$13,'4-Material Type'!C126*(1+'12-Treatment LOCKED'!$C$5)^'drop down lists'!$E$13,IF($C$7='drop down lists'!$D$14,'4-Material Type'!C126*(1+'12-Treatment LOCKED'!$C$5)^'drop down lists'!$E$14,IF($C$7='drop down lists'!$D$15,'4-Material Type'!C126*(1+'12-Treatment LOCKED'!$C$5)^'drop down lists'!$E$15,IF($C$7='drop down lists'!$D$16,'4-Material Type'!C126*(1+'12-Treatment LOCKED'!$C$5)^'drop down lists'!$E$16,IF($C$7='drop down lists'!$D$17,'4-Material Type'!C126*(1+'12-Treatment LOCKED'!$C$5)^'drop down lists'!$E$17,IF($C$7='drop down lists'!$D$18,'4-Material Type'!C126*(1+'12-Treatment LOCKED'!$C$5)^'drop down lists'!$E$18,IF($C$7='drop down lists'!$D$19,'4-Material Type'!C126*(1+'12-Treatment LOCKED'!$C$5)^'drop down lists'!$E$19,IF($C$7='drop down lists'!$D$20,'4-Material Type'!C126*(1+'12-Treatment LOCKED'!$C$5)^'drop down lists'!$E$20,IF($C$7='drop down lists'!$D$21,'4-Material Type'!C126*(1+'12-Treatment LOCKED'!$C$5)^'drop down lists'!$E$21,IF($C$7='drop down lists'!$D$22,'4-Material Type'!C126*(1+'12-Treatment LOCKED'!$C$5)^'drop down lists'!$E$22,IF($C$7='drop down lists'!$D$23,'4-Material Type'!C126*(1+'12-Treatment LOCKED'!$C$5)^'drop down lists'!$E$23,IF($C$7='drop down lists'!$D$24,'4-Material Type'!C126*(1+'12-Treatment LOCKED'!$C$5)^'drop down lists'!$E$24,IF($C$7='drop down lists'!$D$25,'4-Material Type'!C126*(1+'12-Treatment LOCKED'!$C$5)^'drop down lists'!$E$25,IF($C$7='drop down lists'!$D$26,'4-Material Type'!C126*(1+'12-Treatment LOCKED'!$C$5)^'drop down lists'!$E$26,0))))))))))))))))))))))))</f>
        <v>0</v>
      </c>
      <c r="D127" s="153"/>
      <c r="E127" s="154"/>
      <c r="F127" s="155"/>
      <c r="G127" s="154"/>
      <c r="H127" s="155"/>
      <c r="I127" s="154" t="s">
        <v>29</v>
      </c>
      <c r="J127" s="155"/>
      <c r="K127" s="154"/>
      <c r="L127" s="155"/>
      <c r="M127" s="154"/>
    </row>
    <row r="128" spans="2:16" x14ac:dyDescent="0.25">
      <c r="B128" s="65" t="s">
        <v>153</v>
      </c>
      <c r="C128" s="131">
        <f>IF($C$7='drop down lists'!$D$3,'4-Material Type'!C127*(1+'12-Treatment LOCKED'!$C$5)^'drop down lists'!$E$3,IF($C$7='drop down lists'!$D$4,'4-Material Type'!C127*(1+'12-Treatment LOCKED'!$C$5)^'drop down lists'!$E$4,IF($C$7='drop down lists'!$D$5,'4-Material Type'!C127*(1+'12-Treatment LOCKED'!$C$5)^'drop down lists'!$E$5,IF($C$7='drop down lists'!$D$6,'4-Material Type'!C127*(1+'12-Treatment LOCKED'!$C$5)^'drop down lists'!$E$6,IF($C$7='drop down lists'!$D$7,'4-Material Type'!C127*(1+'12-Treatment LOCKED'!$C$5)^'drop down lists'!$E$7,IF($C$7='drop down lists'!$D$8,'4-Material Type'!C127*(1+'12-Treatment LOCKED'!$C$5)^'drop down lists'!$E$8,IF($C$7='drop down lists'!$D$9,'4-Material Type'!C127*(1+'12-Treatment LOCKED'!$C$5)^'drop down lists'!$E$9,IF($C$7='drop down lists'!$D$10,'4-Material Type'!C127*(1+'12-Treatment LOCKED'!$C$5)^'drop down lists'!$E$10,IF($C$7='drop down lists'!$D$11,'4-Material Type'!C127*(1+'12-Treatment LOCKED'!$C$5)^'drop down lists'!$E$11,IF($C$7='drop down lists'!$D$12,'4-Material Type'!C127*(1+'12-Treatment LOCKED'!$C$5)^'drop down lists'!$E$12,IF($C$7='drop down lists'!$D$13,'4-Material Type'!C127*(1+'12-Treatment LOCKED'!$C$5)^'drop down lists'!$E$13,IF($C$7='drop down lists'!$D$14,'4-Material Type'!C127*(1+'12-Treatment LOCKED'!$C$5)^'drop down lists'!$E$14,IF($C$7='drop down lists'!$D$15,'4-Material Type'!C127*(1+'12-Treatment LOCKED'!$C$5)^'drop down lists'!$E$15,IF($C$7='drop down lists'!$D$16,'4-Material Type'!C127*(1+'12-Treatment LOCKED'!$C$5)^'drop down lists'!$E$16,IF($C$7='drop down lists'!$D$17,'4-Material Type'!C127*(1+'12-Treatment LOCKED'!$C$5)^'drop down lists'!$E$17,IF($C$7='drop down lists'!$D$18,'4-Material Type'!C127*(1+'12-Treatment LOCKED'!$C$5)^'drop down lists'!$E$18,IF($C$7='drop down lists'!$D$19,'4-Material Type'!C127*(1+'12-Treatment LOCKED'!$C$5)^'drop down lists'!$E$19,IF($C$7='drop down lists'!$D$20,'4-Material Type'!C127*(1+'12-Treatment LOCKED'!$C$5)^'drop down lists'!$E$20,IF($C$7='drop down lists'!$D$21,'4-Material Type'!C127*(1+'12-Treatment LOCKED'!$C$5)^'drop down lists'!$E$21,IF($C$7='drop down lists'!$D$22,'4-Material Type'!C127*(1+'12-Treatment LOCKED'!$C$5)^'drop down lists'!$E$22,IF($C$7='drop down lists'!$D$23,'4-Material Type'!C127*(1+'12-Treatment LOCKED'!$C$5)^'drop down lists'!$E$23,IF($C$7='drop down lists'!$D$24,'4-Material Type'!C127*(1+'12-Treatment LOCKED'!$C$5)^'drop down lists'!$E$24,IF($C$7='drop down lists'!$D$25,'4-Material Type'!C127*(1+'12-Treatment LOCKED'!$C$5)^'drop down lists'!$E$25,IF($C$7='drop down lists'!$D$26,'4-Material Type'!C127*(1+'12-Treatment LOCKED'!$C$5)^'drop down lists'!$E$26,0))))))))))))))))))))))))</f>
        <v>0</v>
      </c>
      <c r="D128" s="153"/>
      <c r="E128" s="154"/>
      <c r="F128" s="155"/>
      <c r="G128" s="154" t="s">
        <v>29</v>
      </c>
      <c r="H128" s="155"/>
      <c r="I128" s="154" t="s">
        <v>29</v>
      </c>
      <c r="J128" s="155"/>
      <c r="K128" s="154"/>
      <c r="L128" s="155"/>
      <c r="M128" s="154"/>
    </row>
    <row r="129" spans="2:13" x14ac:dyDescent="0.25">
      <c r="B129" s="65" t="s">
        <v>154</v>
      </c>
      <c r="C129" s="131">
        <f>IF($C$7='drop down lists'!$D$3,'4-Material Type'!C128*(1+'12-Treatment LOCKED'!$C$5)^'drop down lists'!$E$3,IF($C$7='drop down lists'!$D$4,'4-Material Type'!C128*(1+'12-Treatment LOCKED'!$C$5)^'drop down lists'!$E$4,IF($C$7='drop down lists'!$D$5,'4-Material Type'!C128*(1+'12-Treatment LOCKED'!$C$5)^'drop down lists'!$E$5,IF($C$7='drop down lists'!$D$6,'4-Material Type'!C128*(1+'12-Treatment LOCKED'!$C$5)^'drop down lists'!$E$6,IF($C$7='drop down lists'!$D$7,'4-Material Type'!C128*(1+'12-Treatment LOCKED'!$C$5)^'drop down lists'!$E$7,IF($C$7='drop down lists'!$D$8,'4-Material Type'!C128*(1+'12-Treatment LOCKED'!$C$5)^'drop down lists'!$E$8,IF($C$7='drop down lists'!$D$9,'4-Material Type'!C128*(1+'12-Treatment LOCKED'!$C$5)^'drop down lists'!$E$9,IF($C$7='drop down lists'!$D$10,'4-Material Type'!C128*(1+'12-Treatment LOCKED'!$C$5)^'drop down lists'!$E$10,IF($C$7='drop down lists'!$D$11,'4-Material Type'!C128*(1+'12-Treatment LOCKED'!$C$5)^'drop down lists'!$E$11,IF($C$7='drop down lists'!$D$12,'4-Material Type'!C128*(1+'12-Treatment LOCKED'!$C$5)^'drop down lists'!$E$12,IF($C$7='drop down lists'!$D$13,'4-Material Type'!C128*(1+'12-Treatment LOCKED'!$C$5)^'drop down lists'!$E$13,IF($C$7='drop down lists'!$D$14,'4-Material Type'!C128*(1+'12-Treatment LOCKED'!$C$5)^'drop down lists'!$E$14,IF($C$7='drop down lists'!$D$15,'4-Material Type'!C128*(1+'12-Treatment LOCKED'!$C$5)^'drop down lists'!$E$15,IF($C$7='drop down lists'!$D$16,'4-Material Type'!C128*(1+'12-Treatment LOCKED'!$C$5)^'drop down lists'!$E$16,IF($C$7='drop down lists'!$D$17,'4-Material Type'!C128*(1+'12-Treatment LOCKED'!$C$5)^'drop down lists'!$E$17,IF($C$7='drop down lists'!$D$18,'4-Material Type'!C128*(1+'12-Treatment LOCKED'!$C$5)^'drop down lists'!$E$18,IF($C$7='drop down lists'!$D$19,'4-Material Type'!C128*(1+'12-Treatment LOCKED'!$C$5)^'drop down lists'!$E$19,IF($C$7='drop down lists'!$D$20,'4-Material Type'!C128*(1+'12-Treatment LOCKED'!$C$5)^'drop down lists'!$E$20,IF($C$7='drop down lists'!$D$21,'4-Material Type'!C128*(1+'12-Treatment LOCKED'!$C$5)^'drop down lists'!$E$21,IF($C$7='drop down lists'!$D$22,'4-Material Type'!C128*(1+'12-Treatment LOCKED'!$C$5)^'drop down lists'!$E$22,IF($C$7='drop down lists'!$D$23,'4-Material Type'!C128*(1+'12-Treatment LOCKED'!$C$5)^'drop down lists'!$E$23,IF($C$7='drop down lists'!$D$24,'4-Material Type'!C128*(1+'12-Treatment LOCKED'!$C$5)^'drop down lists'!$E$24,IF($C$7='drop down lists'!$D$25,'4-Material Type'!C128*(1+'12-Treatment LOCKED'!$C$5)^'drop down lists'!$E$25,IF($C$7='drop down lists'!$D$26,'4-Material Type'!C128*(1+'12-Treatment LOCKED'!$C$5)^'drop down lists'!$E$26,0))))))))))))))))))))))))</f>
        <v>0</v>
      </c>
      <c r="D129" s="153"/>
      <c r="E129" s="154"/>
      <c r="F129" s="155"/>
      <c r="G129" s="154"/>
      <c r="H129" s="155"/>
      <c r="I129" s="154" t="s">
        <v>29</v>
      </c>
      <c r="J129" s="155"/>
      <c r="K129" s="154"/>
      <c r="L129" s="155"/>
      <c r="M129" s="154" t="s">
        <v>29</v>
      </c>
    </row>
    <row r="130" spans="2:13" x14ac:dyDescent="0.25">
      <c r="B130" s="65" t="s">
        <v>155</v>
      </c>
      <c r="C130" s="131">
        <f>IF($C$7='drop down lists'!$D$3,'4-Material Type'!C129*(1+'12-Treatment LOCKED'!$C$5)^'drop down lists'!$E$3,IF($C$7='drop down lists'!$D$4,'4-Material Type'!C129*(1+'12-Treatment LOCKED'!$C$5)^'drop down lists'!$E$4,IF($C$7='drop down lists'!$D$5,'4-Material Type'!C129*(1+'12-Treatment LOCKED'!$C$5)^'drop down lists'!$E$5,IF($C$7='drop down lists'!$D$6,'4-Material Type'!C129*(1+'12-Treatment LOCKED'!$C$5)^'drop down lists'!$E$6,IF($C$7='drop down lists'!$D$7,'4-Material Type'!C129*(1+'12-Treatment LOCKED'!$C$5)^'drop down lists'!$E$7,IF($C$7='drop down lists'!$D$8,'4-Material Type'!C129*(1+'12-Treatment LOCKED'!$C$5)^'drop down lists'!$E$8,IF($C$7='drop down lists'!$D$9,'4-Material Type'!C129*(1+'12-Treatment LOCKED'!$C$5)^'drop down lists'!$E$9,IF($C$7='drop down lists'!$D$10,'4-Material Type'!C129*(1+'12-Treatment LOCKED'!$C$5)^'drop down lists'!$E$10,IF($C$7='drop down lists'!$D$11,'4-Material Type'!C129*(1+'12-Treatment LOCKED'!$C$5)^'drop down lists'!$E$11,IF($C$7='drop down lists'!$D$12,'4-Material Type'!C129*(1+'12-Treatment LOCKED'!$C$5)^'drop down lists'!$E$12,IF($C$7='drop down lists'!$D$13,'4-Material Type'!C129*(1+'12-Treatment LOCKED'!$C$5)^'drop down lists'!$E$13,IF($C$7='drop down lists'!$D$14,'4-Material Type'!C129*(1+'12-Treatment LOCKED'!$C$5)^'drop down lists'!$E$14,IF($C$7='drop down lists'!$D$15,'4-Material Type'!C129*(1+'12-Treatment LOCKED'!$C$5)^'drop down lists'!$E$15,IF($C$7='drop down lists'!$D$16,'4-Material Type'!C129*(1+'12-Treatment LOCKED'!$C$5)^'drop down lists'!$E$16,IF($C$7='drop down lists'!$D$17,'4-Material Type'!C129*(1+'12-Treatment LOCKED'!$C$5)^'drop down lists'!$E$17,IF($C$7='drop down lists'!$D$18,'4-Material Type'!C129*(1+'12-Treatment LOCKED'!$C$5)^'drop down lists'!$E$18,IF($C$7='drop down lists'!$D$19,'4-Material Type'!C129*(1+'12-Treatment LOCKED'!$C$5)^'drop down lists'!$E$19,IF($C$7='drop down lists'!$D$20,'4-Material Type'!C129*(1+'12-Treatment LOCKED'!$C$5)^'drop down lists'!$E$20,IF($C$7='drop down lists'!$D$21,'4-Material Type'!C129*(1+'12-Treatment LOCKED'!$C$5)^'drop down lists'!$E$21,IF($C$7='drop down lists'!$D$22,'4-Material Type'!C129*(1+'12-Treatment LOCKED'!$C$5)^'drop down lists'!$E$22,IF($C$7='drop down lists'!$D$23,'4-Material Type'!C129*(1+'12-Treatment LOCKED'!$C$5)^'drop down lists'!$E$23,IF($C$7='drop down lists'!$D$24,'4-Material Type'!C129*(1+'12-Treatment LOCKED'!$C$5)^'drop down lists'!$E$24,IF($C$7='drop down lists'!$D$25,'4-Material Type'!C129*(1+'12-Treatment LOCKED'!$C$5)^'drop down lists'!$E$25,IF($C$7='drop down lists'!$D$26,'4-Material Type'!C129*(1+'12-Treatment LOCKED'!$C$5)^'drop down lists'!$E$26,0))))))))))))))))))))))))</f>
        <v>0</v>
      </c>
      <c r="D130" s="153"/>
      <c r="E130" s="154"/>
      <c r="F130" s="155"/>
      <c r="G130" s="154"/>
      <c r="H130" s="155"/>
      <c r="I130" s="154" t="s">
        <v>29</v>
      </c>
      <c r="J130" s="155"/>
      <c r="K130" s="154"/>
      <c r="L130" s="155"/>
      <c r="M130" s="154"/>
    </row>
    <row r="131" spans="2:13" x14ac:dyDescent="0.25">
      <c r="B131" s="65" t="s">
        <v>156</v>
      </c>
      <c r="C131" s="131">
        <f>IF($C$7='drop down lists'!$D$3,'4-Material Type'!C130*(1+'12-Treatment LOCKED'!$C$5)^'drop down lists'!$E$3,IF($C$7='drop down lists'!$D$4,'4-Material Type'!C130*(1+'12-Treatment LOCKED'!$C$5)^'drop down lists'!$E$4,IF($C$7='drop down lists'!$D$5,'4-Material Type'!C130*(1+'12-Treatment LOCKED'!$C$5)^'drop down lists'!$E$5,IF($C$7='drop down lists'!$D$6,'4-Material Type'!C130*(1+'12-Treatment LOCKED'!$C$5)^'drop down lists'!$E$6,IF($C$7='drop down lists'!$D$7,'4-Material Type'!C130*(1+'12-Treatment LOCKED'!$C$5)^'drop down lists'!$E$7,IF($C$7='drop down lists'!$D$8,'4-Material Type'!C130*(1+'12-Treatment LOCKED'!$C$5)^'drop down lists'!$E$8,IF($C$7='drop down lists'!$D$9,'4-Material Type'!C130*(1+'12-Treatment LOCKED'!$C$5)^'drop down lists'!$E$9,IF($C$7='drop down lists'!$D$10,'4-Material Type'!C130*(1+'12-Treatment LOCKED'!$C$5)^'drop down lists'!$E$10,IF($C$7='drop down lists'!$D$11,'4-Material Type'!C130*(1+'12-Treatment LOCKED'!$C$5)^'drop down lists'!$E$11,IF($C$7='drop down lists'!$D$12,'4-Material Type'!C130*(1+'12-Treatment LOCKED'!$C$5)^'drop down lists'!$E$12,IF($C$7='drop down lists'!$D$13,'4-Material Type'!C130*(1+'12-Treatment LOCKED'!$C$5)^'drop down lists'!$E$13,IF($C$7='drop down lists'!$D$14,'4-Material Type'!C130*(1+'12-Treatment LOCKED'!$C$5)^'drop down lists'!$E$14,IF($C$7='drop down lists'!$D$15,'4-Material Type'!C130*(1+'12-Treatment LOCKED'!$C$5)^'drop down lists'!$E$15,IF($C$7='drop down lists'!$D$16,'4-Material Type'!C130*(1+'12-Treatment LOCKED'!$C$5)^'drop down lists'!$E$16,IF($C$7='drop down lists'!$D$17,'4-Material Type'!C130*(1+'12-Treatment LOCKED'!$C$5)^'drop down lists'!$E$17,IF($C$7='drop down lists'!$D$18,'4-Material Type'!C130*(1+'12-Treatment LOCKED'!$C$5)^'drop down lists'!$E$18,IF($C$7='drop down lists'!$D$19,'4-Material Type'!C130*(1+'12-Treatment LOCKED'!$C$5)^'drop down lists'!$E$19,IF($C$7='drop down lists'!$D$20,'4-Material Type'!C130*(1+'12-Treatment LOCKED'!$C$5)^'drop down lists'!$E$20,IF($C$7='drop down lists'!$D$21,'4-Material Type'!C130*(1+'12-Treatment LOCKED'!$C$5)^'drop down lists'!$E$21,IF($C$7='drop down lists'!$D$22,'4-Material Type'!C130*(1+'12-Treatment LOCKED'!$C$5)^'drop down lists'!$E$22,IF($C$7='drop down lists'!$D$23,'4-Material Type'!C130*(1+'12-Treatment LOCKED'!$C$5)^'drop down lists'!$E$23,IF($C$7='drop down lists'!$D$24,'4-Material Type'!C130*(1+'12-Treatment LOCKED'!$C$5)^'drop down lists'!$E$24,IF($C$7='drop down lists'!$D$25,'4-Material Type'!C130*(1+'12-Treatment LOCKED'!$C$5)^'drop down lists'!$E$25,IF($C$7='drop down lists'!$D$26,'4-Material Type'!C130*(1+'12-Treatment LOCKED'!$C$5)^'drop down lists'!$E$26,0))))))))))))))))))))))))</f>
        <v>0</v>
      </c>
      <c r="D131" s="153"/>
      <c r="E131" s="154"/>
      <c r="F131" s="155"/>
      <c r="G131" s="154"/>
      <c r="H131" s="155"/>
      <c r="I131" s="154" t="s">
        <v>29</v>
      </c>
      <c r="J131" s="155"/>
      <c r="K131" s="154"/>
      <c r="L131" s="155"/>
      <c r="M131" s="154"/>
    </row>
    <row r="132" spans="2:13" x14ac:dyDescent="0.25">
      <c r="B132" s="60" t="s">
        <v>157</v>
      </c>
      <c r="C132" s="131">
        <f>IF($C$7='drop down lists'!$D$3,'4-Material Type'!C131*(1+'12-Treatment LOCKED'!$C$5)^'drop down lists'!$E$3,IF($C$7='drop down lists'!$D$4,'4-Material Type'!C131*(1+'12-Treatment LOCKED'!$C$5)^'drop down lists'!$E$4,IF($C$7='drop down lists'!$D$5,'4-Material Type'!C131*(1+'12-Treatment LOCKED'!$C$5)^'drop down lists'!$E$5,IF($C$7='drop down lists'!$D$6,'4-Material Type'!C131*(1+'12-Treatment LOCKED'!$C$5)^'drop down lists'!$E$6,IF($C$7='drop down lists'!$D$7,'4-Material Type'!C131*(1+'12-Treatment LOCKED'!$C$5)^'drop down lists'!$E$7,IF($C$7='drop down lists'!$D$8,'4-Material Type'!C131*(1+'12-Treatment LOCKED'!$C$5)^'drop down lists'!$E$8,IF($C$7='drop down lists'!$D$9,'4-Material Type'!C131*(1+'12-Treatment LOCKED'!$C$5)^'drop down lists'!$E$9,IF($C$7='drop down lists'!$D$10,'4-Material Type'!C131*(1+'12-Treatment LOCKED'!$C$5)^'drop down lists'!$E$10,IF($C$7='drop down lists'!$D$11,'4-Material Type'!C131*(1+'12-Treatment LOCKED'!$C$5)^'drop down lists'!$E$11,IF($C$7='drop down lists'!$D$12,'4-Material Type'!C131*(1+'12-Treatment LOCKED'!$C$5)^'drop down lists'!$E$12,IF($C$7='drop down lists'!$D$13,'4-Material Type'!C131*(1+'12-Treatment LOCKED'!$C$5)^'drop down lists'!$E$13,IF($C$7='drop down lists'!$D$14,'4-Material Type'!C131*(1+'12-Treatment LOCKED'!$C$5)^'drop down lists'!$E$14,IF($C$7='drop down lists'!$D$15,'4-Material Type'!C131*(1+'12-Treatment LOCKED'!$C$5)^'drop down lists'!$E$15,IF($C$7='drop down lists'!$D$16,'4-Material Type'!C131*(1+'12-Treatment LOCKED'!$C$5)^'drop down lists'!$E$16,IF($C$7='drop down lists'!$D$17,'4-Material Type'!C131*(1+'12-Treatment LOCKED'!$C$5)^'drop down lists'!$E$17,IF($C$7='drop down lists'!$D$18,'4-Material Type'!C131*(1+'12-Treatment LOCKED'!$C$5)^'drop down lists'!$E$18,IF($C$7='drop down lists'!$D$19,'4-Material Type'!C131*(1+'12-Treatment LOCKED'!$C$5)^'drop down lists'!$E$19,IF($C$7='drop down lists'!$D$20,'4-Material Type'!C131*(1+'12-Treatment LOCKED'!$C$5)^'drop down lists'!$E$20,IF($C$7='drop down lists'!$D$21,'4-Material Type'!C131*(1+'12-Treatment LOCKED'!$C$5)^'drop down lists'!$E$21,IF($C$7='drop down lists'!$D$22,'4-Material Type'!C131*(1+'12-Treatment LOCKED'!$C$5)^'drop down lists'!$E$22,IF($C$7='drop down lists'!$D$23,'4-Material Type'!C131*(1+'12-Treatment LOCKED'!$C$5)^'drop down lists'!$E$23,IF($C$7='drop down lists'!$D$24,'4-Material Type'!C131*(1+'12-Treatment LOCKED'!$C$5)^'drop down lists'!$E$24,IF($C$7='drop down lists'!$D$25,'4-Material Type'!C131*(1+'12-Treatment LOCKED'!$C$5)^'drop down lists'!$E$25,IF($C$7='drop down lists'!$D$26,'4-Material Type'!C131*(1+'12-Treatment LOCKED'!$C$5)^'drop down lists'!$E$26,0))))))))))))))))))))))))</f>
        <v>0</v>
      </c>
      <c r="D132" s="153"/>
      <c r="E132" s="154" t="s">
        <v>29</v>
      </c>
      <c r="F132" s="155"/>
      <c r="G132" s="154"/>
      <c r="H132" s="155"/>
      <c r="I132" s="154"/>
      <c r="J132" s="155"/>
      <c r="K132" s="154"/>
      <c r="L132" s="155"/>
      <c r="M132" s="154"/>
    </row>
    <row r="133" spans="2:13" x14ac:dyDescent="0.25">
      <c r="B133" s="60" t="s">
        <v>158</v>
      </c>
      <c r="C133" s="131">
        <f>IF($C$7='drop down lists'!$D$3,'4-Material Type'!C132*(1+'12-Treatment LOCKED'!$C$5)^'drop down lists'!$E$3,IF($C$7='drop down lists'!$D$4,'4-Material Type'!C132*(1+'12-Treatment LOCKED'!$C$5)^'drop down lists'!$E$4,IF($C$7='drop down lists'!$D$5,'4-Material Type'!C132*(1+'12-Treatment LOCKED'!$C$5)^'drop down lists'!$E$5,IF($C$7='drop down lists'!$D$6,'4-Material Type'!C132*(1+'12-Treatment LOCKED'!$C$5)^'drop down lists'!$E$6,IF($C$7='drop down lists'!$D$7,'4-Material Type'!C132*(1+'12-Treatment LOCKED'!$C$5)^'drop down lists'!$E$7,IF($C$7='drop down lists'!$D$8,'4-Material Type'!C132*(1+'12-Treatment LOCKED'!$C$5)^'drop down lists'!$E$8,IF($C$7='drop down lists'!$D$9,'4-Material Type'!C132*(1+'12-Treatment LOCKED'!$C$5)^'drop down lists'!$E$9,IF($C$7='drop down lists'!$D$10,'4-Material Type'!C132*(1+'12-Treatment LOCKED'!$C$5)^'drop down lists'!$E$10,IF($C$7='drop down lists'!$D$11,'4-Material Type'!C132*(1+'12-Treatment LOCKED'!$C$5)^'drop down lists'!$E$11,IF($C$7='drop down lists'!$D$12,'4-Material Type'!C132*(1+'12-Treatment LOCKED'!$C$5)^'drop down lists'!$E$12,IF($C$7='drop down lists'!$D$13,'4-Material Type'!C132*(1+'12-Treatment LOCKED'!$C$5)^'drop down lists'!$E$13,IF($C$7='drop down lists'!$D$14,'4-Material Type'!C132*(1+'12-Treatment LOCKED'!$C$5)^'drop down lists'!$E$14,IF($C$7='drop down lists'!$D$15,'4-Material Type'!C132*(1+'12-Treatment LOCKED'!$C$5)^'drop down lists'!$E$15,IF($C$7='drop down lists'!$D$16,'4-Material Type'!C132*(1+'12-Treatment LOCKED'!$C$5)^'drop down lists'!$E$16,IF($C$7='drop down lists'!$D$17,'4-Material Type'!C132*(1+'12-Treatment LOCKED'!$C$5)^'drop down lists'!$E$17,IF($C$7='drop down lists'!$D$18,'4-Material Type'!C132*(1+'12-Treatment LOCKED'!$C$5)^'drop down lists'!$E$18,IF($C$7='drop down lists'!$D$19,'4-Material Type'!C132*(1+'12-Treatment LOCKED'!$C$5)^'drop down lists'!$E$19,IF($C$7='drop down lists'!$D$20,'4-Material Type'!C132*(1+'12-Treatment LOCKED'!$C$5)^'drop down lists'!$E$20,IF($C$7='drop down lists'!$D$21,'4-Material Type'!C132*(1+'12-Treatment LOCKED'!$C$5)^'drop down lists'!$E$21,IF($C$7='drop down lists'!$D$22,'4-Material Type'!C132*(1+'12-Treatment LOCKED'!$C$5)^'drop down lists'!$E$22,IF($C$7='drop down lists'!$D$23,'4-Material Type'!C132*(1+'12-Treatment LOCKED'!$C$5)^'drop down lists'!$E$23,IF($C$7='drop down lists'!$D$24,'4-Material Type'!C132*(1+'12-Treatment LOCKED'!$C$5)^'drop down lists'!$E$24,IF($C$7='drop down lists'!$D$25,'4-Material Type'!C132*(1+'12-Treatment LOCKED'!$C$5)^'drop down lists'!$E$25,IF($C$7='drop down lists'!$D$26,'4-Material Type'!C132*(1+'12-Treatment LOCKED'!$C$5)^'drop down lists'!$E$26,0))))))))))))))))))))))))</f>
        <v>0</v>
      </c>
      <c r="D133" s="153"/>
      <c r="E133" s="154" t="s">
        <v>29</v>
      </c>
      <c r="F133" s="155"/>
      <c r="G133" s="154"/>
      <c r="H133" s="155"/>
      <c r="I133" s="154"/>
      <c r="J133" s="155"/>
      <c r="K133" s="154"/>
      <c r="L133" s="155"/>
      <c r="M133" s="154"/>
    </row>
    <row r="134" spans="2:13" x14ac:dyDescent="0.25">
      <c r="B134" s="60" t="s">
        <v>159</v>
      </c>
      <c r="C134" s="131">
        <f>IF($C$7='drop down lists'!$D$3,'4-Material Type'!C133*(1+'12-Treatment LOCKED'!$C$5)^'drop down lists'!$E$3,IF($C$7='drop down lists'!$D$4,'4-Material Type'!C133*(1+'12-Treatment LOCKED'!$C$5)^'drop down lists'!$E$4,IF($C$7='drop down lists'!$D$5,'4-Material Type'!C133*(1+'12-Treatment LOCKED'!$C$5)^'drop down lists'!$E$5,IF($C$7='drop down lists'!$D$6,'4-Material Type'!C133*(1+'12-Treatment LOCKED'!$C$5)^'drop down lists'!$E$6,IF($C$7='drop down lists'!$D$7,'4-Material Type'!C133*(1+'12-Treatment LOCKED'!$C$5)^'drop down lists'!$E$7,IF($C$7='drop down lists'!$D$8,'4-Material Type'!C133*(1+'12-Treatment LOCKED'!$C$5)^'drop down lists'!$E$8,IF($C$7='drop down lists'!$D$9,'4-Material Type'!C133*(1+'12-Treatment LOCKED'!$C$5)^'drop down lists'!$E$9,IF($C$7='drop down lists'!$D$10,'4-Material Type'!C133*(1+'12-Treatment LOCKED'!$C$5)^'drop down lists'!$E$10,IF($C$7='drop down lists'!$D$11,'4-Material Type'!C133*(1+'12-Treatment LOCKED'!$C$5)^'drop down lists'!$E$11,IF($C$7='drop down lists'!$D$12,'4-Material Type'!C133*(1+'12-Treatment LOCKED'!$C$5)^'drop down lists'!$E$12,IF($C$7='drop down lists'!$D$13,'4-Material Type'!C133*(1+'12-Treatment LOCKED'!$C$5)^'drop down lists'!$E$13,IF($C$7='drop down lists'!$D$14,'4-Material Type'!C133*(1+'12-Treatment LOCKED'!$C$5)^'drop down lists'!$E$14,IF($C$7='drop down lists'!$D$15,'4-Material Type'!C133*(1+'12-Treatment LOCKED'!$C$5)^'drop down lists'!$E$15,IF($C$7='drop down lists'!$D$16,'4-Material Type'!C133*(1+'12-Treatment LOCKED'!$C$5)^'drop down lists'!$E$16,IF($C$7='drop down lists'!$D$17,'4-Material Type'!C133*(1+'12-Treatment LOCKED'!$C$5)^'drop down lists'!$E$17,IF($C$7='drop down lists'!$D$18,'4-Material Type'!C133*(1+'12-Treatment LOCKED'!$C$5)^'drop down lists'!$E$18,IF($C$7='drop down lists'!$D$19,'4-Material Type'!C133*(1+'12-Treatment LOCKED'!$C$5)^'drop down lists'!$E$19,IF($C$7='drop down lists'!$D$20,'4-Material Type'!C133*(1+'12-Treatment LOCKED'!$C$5)^'drop down lists'!$E$20,IF($C$7='drop down lists'!$D$21,'4-Material Type'!C133*(1+'12-Treatment LOCKED'!$C$5)^'drop down lists'!$E$21,IF($C$7='drop down lists'!$D$22,'4-Material Type'!C133*(1+'12-Treatment LOCKED'!$C$5)^'drop down lists'!$E$22,IF($C$7='drop down lists'!$D$23,'4-Material Type'!C133*(1+'12-Treatment LOCKED'!$C$5)^'drop down lists'!$E$23,IF($C$7='drop down lists'!$D$24,'4-Material Type'!C133*(1+'12-Treatment LOCKED'!$C$5)^'drop down lists'!$E$24,IF($C$7='drop down lists'!$D$25,'4-Material Type'!C133*(1+'12-Treatment LOCKED'!$C$5)^'drop down lists'!$E$25,IF($C$7='drop down lists'!$D$26,'4-Material Type'!C133*(1+'12-Treatment LOCKED'!$C$5)^'drop down lists'!$E$26,0))))))))))))))))))))))))</f>
        <v>0</v>
      </c>
      <c r="D134" s="153"/>
      <c r="E134" s="154" t="s">
        <v>29</v>
      </c>
      <c r="F134" s="155"/>
      <c r="G134" s="154"/>
      <c r="H134" s="155"/>
      <c r="I134" s="154"/>
      <c r="J134" s="155"/>
      <c r="K134" s="154"/>
      <c r="L134" s="155"/>
      <c r="M134" s="154"/>
    </row>
    <row r="135" spans="2:13" x14ac:dyDescent="0.25">
      <c r="B135" s="60" t="s">
        <v>160</v>
      </c>
      <c r="C135" s="131">
        <f>IF($C$7='drop down lists'!$D$3,'4-Material Type'!C134*(1+'12-Treatment LOCKED'!$C$5)^'drop down lists'!$E$3,IF($C$7='drop down lists'!$D$4,'4-Material Type'!C134*(1+'12-Treatment LOCKED'!$C$5)^'drop down lists'!$E$4,IF($C$7='drop down lists'!$D$5,'4-Material Type'!C134*(1+'12-Treatment LOCKED'!$C$5)^'drop down lists'!$E$5,IF($C$7='drop down lists'!$D$6,'4-Material Type'!C134*(1+'12-Treatment LOCKED'!$C$5)^'drop down lists'!$E$6,IF($C$7='drop down lists'!$D$7,'4-Material Type'!C134*(1+'12-Treatment LOCKED'!$C$5)^'drop down lists'!$E$7,IF($C$7='drop down lists'!$D$8,'4-Material Type'!C134*(1+'12-Treatment LOCKED'!$C$5)^'drop down lists'!$E$8,IF($C$7='drop down lists'!$D$9,'4-Material Type'!C134*(1+'12-Treatment LOCKED'!$C$5)^'drop down lists'!$E$9,IF($C$7='drop down lists'!$D$10,'4-Material Type'!C134*(1+'12-Treatment LOCKED'!$C$5)^'drop down lists'!$E$10,IF($C$7='drop down lists'!$D$11,'4-Material Type'!C134*(1+'12-Treatment LOCKED'!$C$5)^'drop down lists'!$E$11,IF($C$7='drop down lists'!$D$12,'4-Material Type'!C134*(1+'12-Treatment LOCKED'!$C$5)^'drop down lists'!$E$12,IF($C$7='drop down lists'!$D$13,'4-Material Type'!C134*(1+'12-Treatment LOCKED'!$C$5)^'drop down lists'!$E$13,IF($C$7='drop down lists'!$D$14,'4-Material Type'!C134*(1+'12-Treatment LOCKED'!$C$5)^'drop down lists'!$E$14,IF($C$7='drop down lists'!$D$15,'4-Material Type'!C134*(1+'12-Treatment LOCKED'!$C$5)^'drop down lists'!$E$15,IF($C$7='drop down lists'!$D$16,'4-Material Type'!C134*(1+'12-Treatment LOCKED'!$C$5)^'drop down lists'!$E$16,IF($C$7='drop down lists'!$D$17,'4-Material Type'!C134*(1+'12-Treatment LOCKED'!$C$5)^'drop down lists'!$E$17,IF($C$7='drop down lists'!$D$18,'4-Material Type'!C134*(1+'12-Treatment LOCKED'!$C$5)^'drop down lists'!$E$18,IF($C$7='drop down lists'!$D$19,'4-Material Type'!C134*(1+'12-Treatment LOCKED'!$C$5)^'drop down lists'!$E$19,IF($C$7='drop down lists'!$D$20,'4-Material Type'!C134*(1+'12-Treatment LOCKED'!$C$5)^'drop down lists'!$E$20,IF($C$7='drop down lists'!$D$21,'4-Material Type'!C134*(1+'12-Treatment LOCKED'!$C$5)^'drop down lists'!$E$21,IF($C$7='drop down lists'!$D$22,'4-Material Type'!C134*(1+'12-Treatment LOCKED'!$C$5)^'drop down lists'!$E$22,IF($C$7='drop down lists'!$D$23,'4-Material Type'!C134*(1+'12-Treatment LOCKED'!$C$5)^'drop down lists'!$E$23,IF($C$7='drop down lists'!$D$24,'4-Material Type'!C134*(1+'12-Treatment LOCKED'!$C$5)^'drop down lists'!$E$24,IF($C$7='drop down lists'!$D$25,'4-Material Type'!C134*(1+'12-Treatment LOCKED'!$C$5)^'drop down lists'!$E$25,IF($C$7='drop down lists'!$D$26,'4-Material Type'!C134*(1+'12-Treatment LOCKED'!$C$5)^'drop down lists'!$E$26,0))))))))))))))))))))))))</f>
        <v>0</v>
      </c>
      <c r="D135" s="153"/>
      <c r="E135" s="154" t="s">
        <v>29</v>
      </c>
      <c r="F135" s="155"/>
      <c r="G135" s="154"/>
      <c r="H135" s="155"/>
      <c r="I135" s="154"/>
      <c r="J135" s="155"/>
      <c r="K135" s="154"/>
      <c r="L135" s="155"/>
      <c r="M135" s="154"/>
    </row>
    <row r="136" spans="2:13" x14ac:dyDescent="0.25">
      <c r="B136" s="60" t="s">
        <v>161</v>
      </c>
      <c r="C136" s="131">
        <f>IF($C$7='drop down lists'!$D$3,'4-Material Type'!C135*(1+'12-Treatment LOCKED'!$C$5)^'drop down lists'!$E$3,IF($C$7='drop down lists'!$D$4,'4-Material Type'!C135*(1+'12-Treatment LOCKED'!$C$5)^'drop down lists'!$E$4,IF($C$7='drop down lists'!$D$5,'4-Material Type'!C135*(1+'12-Treatment LOCKED'!$C$5)^'drop down lists'!$E$5,IF($C$7='drop down lists'!$D$6,'4-Material Type'!C135*(1+'12-Treatment LOCKED'!$C$5)^'drop down lists'!$E$6,IF($C$7='drop down lists'!$D$7,'4-Material Type'!C135*(1+'12-Treatment LOCKED'!$C$5)^'drop down lists'!$E$7,IF($C$7='drop down lists'!$D$8,'4-Material Type'!C135*(1+'12-Treatment LOCKED'!$C$5)^'drop down lists'!$E$8,IF($C$7='drop down lists'!$D$9,'4-Material Type'!C135*(1+'12-Treatment LOCKED'!$C$5)^'drop down lists'!$E$9,IF($C$7='drop down lists'!$D$10,'4-Material Type'!C135*(1+'12-Treatment LOCKED'!$C$5)^'drop down lists'!$E$10,IF($C$7='drop down lists'!$D$11,'4-Material Type'!C135*(1+'12-Treatment LOCKED'!$C$5)^'drop down lists'!$E$11,IF($C$7='drop down lists'!$D$12,'4-Material Type'!C135*(1+'12-Treatment LOCKED'!$C$5)^'drop down lists'!$E$12,IF($C$7='drop down lists'!$D$13,'4-Material Type'!C135*(1+'12-Treatment LOCKED'!$C$5)^'drop down lists'!$E$13,IF($C$7='drop down lists'!$D$14,'4-Material Type'!C135*(1+'12-Treatment LOCKED'!$C$5)^'drop down lists'!$E$14,IF($C$7='drop down lists'!$D$15,'4-Material Type'!C135*(1+'12-Treatment LOCKED'!$C$5)^'drop down lists'!$E$15,IF($C$7='drop down lists'!$D$16,'4-Material Type'!C135*(1+'12-Treatment LOCKED'!$C$5)^'drop down lists'!$E$16,IF($C$7='drop down lists'!$D$17,'4-Material Type'!C135*(1+'12-Treatment LOCKED'!$C$5)^'drop down lists'!$E$17,IF($C$7='drop down lists'!$D$18,'4-Material Type'!C135*(1+'12-Treatment LOCKED'!$C$5)^'drop down lists'!$E$18,IF($C$7='drop down lists'!$D$19,'4-Material Type'!C135*(1+'12-Treatment LOCKED'!$C$5)^'drop down lists'!$E$19,IF($C$7='drop down lists'!$D$20,'4-Material Type'!C135*(1+'12-Treatment LOCKED'!$C$5)^'drop down lists'!$E$20,IF($C$7='drop down lists'!$D$21,'4-Material Type'!C135*(1+'12-Treatment LOCKED'!$C$5)^'drop down lists'!$E$21,IF($C$7='drop down lists'!$D$22,'4-Material Type'!C135*(1+'12-Treatment LOCKED'!$C$5)^'drop down lists'!$E$22,IF($C$7='drop down lists'!$D$23,'4-Material Type'!C135*(1+'12-Treatment LOCKED'!$C$5)^'drop down lists'!$E$23,IF($C$7='drop down lists'!$D$24,'4-Material Type'!C135*(1+'12-Treatment LOCKED'!$C$5)^'drop down lists'!$E$24,IF($C$7='drop down lists'!$D$25,'4-Material Type'!C135*(1+'12-Treatment LOCKED'!$C$5)^'drop down lists'!$E$25,IF($C$7='drop down lists'!$D$26,'4-Material Type'!C135*(1+'12-Treatment LOCKED'!$C$5)^'drop down lists'!$E$26,0))))))))))))))))))))))))</f>
        <v>0</v>
      </c>
      <c r="D136" s="153"/>
      <c r="E136" s="154" t="s">
        <v>29</v>
      </c>
      <c r="F136" s="155"/>
      <c r="G136" s="154"/>
      <c r="H136" s="155"/>
      <c r="I136" s="154"/>
      <c r="J136" s="155"/>
      <c r="K136" s="154"/>
      <c r="L136" s="155"/>
      <c r="M136" s="154"/>
    </row>
    <row r="137" spans="2:13" x14ac:dyDescent="0.25">
      <c r="B137" s="60" t="s">
        <v>162</v>
      </c>
      <c r="C137" s="131">
        <f>IF($C$7='drop down lists'!$D$3,'4-Material Type'!C136*(1+'12-Treatment LOCKED'!$C$5)^'drop down lists'!$E$3,IF($C$7='drop down lists'!$D$4,'4-Material Type'!C136*(1+'12-Treatment LOCKED'!$C$5)^'drop down lists'!$E$4,IF($C$7='drop down lists'!$D$5,'4-Material Type'!C136*(1+'12-Treatment LOCKED'!$C$5)^'drop down lists'!$E$5,IF($C$7='drop down lists'!$D$6,'4-Material Type'!C136*(1+'12-Treatment LOCKED'!$C$5)^'drop down lists'!$E$6,IF($C$7='drop down lists'!$D$7,'4-Material Type'!C136*(1+'12-Treatment LOCKED'!$C$5)^'drop down lists'!$E$7,IF($C$7='drop down lists'!$D$8,'4-Material Type'!C136*(1+'12-Treatment LOCKED'!$C$5)^'drop down lists'!$E$8,IF($C$7='drop down lists'!$D$9,'4-Material Type'!C136*(1+'12-Treatment LOCKED'!$C$5)^'drop down lists'!$E$9,IF($C$7='drop down lists'!$D$10,'4-Material Type'!C136*(1+'12-Treatment LOCKED'!$C$5)^'drop down lists'!$E$10,IF($C$7='drop down lists'!$D$11,'4-Material Type'!C136*(1+'12-Treatment LOCKED'!$C$5)^'drop down lists'!$E$11,IF($C$7='drop down lists'!$D$12,'4-Material Type'!C136*(1+'12-Treatment LOCKED'!$C$5)^'drop down lists'!$E$12,IF($C$7='drop down lists'!$D$13,'4-Material Type'!C136*(1+'12-Treatment LOCKED'!$C$5)^'drop down lists'!$E$13,IF($C$7='drop down lists'!$D$14,'4-Material Type'!C136*(1+'12-Treatment LOCKED'!$C$5)^'drop down lists'!$E$14,IF($C$7='drop down lists'!$D$15,'4-Material Type'!C136*(1+'12-Treatment LOCKED'!$C$5)^'drop down lists'!$E$15,IF($C$7='drop down lists'!$D$16,'4-Material Type'!C136*(1+'12-Treatment LOCKED'!$C$5)^'drop down lists'!$E$16,IF($C$7='drop down lists'!$D$17,'4-Material Type'!C136*(1+'12-Treatment LOCKED'!$C$5)^'drop down lists'!$E$17,IF($C$7='drop down lists'!$D$18,'4-Material Type'!C136*(1+'12-Treatment LOCKED'!$C$5)^'drop down lists'!$E$18,IF($C$7='drop down lists'!$D$19,'4-Material Type'!C136*(1+'12-Treatment LOCKED'!$C$5)^'drop down lists'!$E$19,IF($C$7='drop down lists'!$D$20,'4-Material Type'!C136*(1+'12-Treatment LOCKED'!$C$5)^'drop down lists'!$E$20,IF($C$7='drop down lists'!$D$21,'4-Material Type'!C136*(1+'12-Treatment LOCKED'!$C$5)^'drop down lists'!$E$21,IF($C$7='drop down lists'!$D$22,'4-Material Type'!C136*(1+'12-Treatment LOCKED'!$C$5)^'drop down lists'!$E$22,IF($C$7='drop down lists'!$D$23,'4-Material Type'!C136*(1+'12-Treatment LOCKED'!$C$5)^'drop down lists'!$E$23,IF($C$7='drop down lists'!$D$24,'4-Material Type'!C136*(1+'12-Treatment LOCKED'!$C$5)^'drop down lists'!$E$24,IF($C$7='drop down lists'!$D$25,'4-Material Type'!C136*(1+'12-Treatment LOCKED'!$C$5)^'drop down lists'!$E$25,IF($C$7='drop down lists'!$D$26,'4-Material Type'!C136*(1+'12-Treatment LOCKED'!$C$5)^'drop down lists'!$E$26,0))))))))))))))))))))))))</f>
        <v>0</v>
      </c>
      <c r="D137" s="153"/>
      <c r="E137" s="154" t="s">
        <v>29</v>
      </c>
      <c r="F137" s="155"/>
      <c r="G137" s="154"/>
      <c r="H137" s="155"/>
      <c r="I137" s="154"/>
      <c r="J137" s="155"/>
      <c r="K137" s="154"/>
      <c r="L137" s="155"/>
      <c r="M137" s="154"/>
    </row>
    <row r="138" spans="2:13" x14ac:dyDescent="0.25">
      <c r="B138" s="60" t="s">
        <v>163</v>
      </c>
      <c r="C138" s="131">
        <f>IF($C$7='drop down lists'!$D$3,'4-Material Type'!C137*(1+'12-Treatment LOCKED'!$C$5)^'drop down lists'!$E$3,IF($C$7='drop down lists'!$D$4,'4-Material Type'!C137*(1+'12-Treatment LOCKED'!$C$5)^'drop down lists'!$E$4,IF($C$7='drop down lists'!$D$5,'4-Material Type'!C137*(1+'12-Treatment LOCKED'!$C$5)^'drop down lists'!$E$5,IF($C$7='drop down lists'!$D$6,'4-Material Type'!C137*(1+'12-Treatment LOCKED'!$C$5)^'drop down lists'!$E$6,IF($C$7='drop down lists'!$D$7,'4-Material Type'!C137*(1+'12-Treatment LOCKED'!$C$5)^'drop down lists'!$E$7,IF($C$7='drop down lists'!$D$8,'4-Material Type'!C137*(1+'12-Treatment LOCKED'!$C$5)^'drop down lists'!$E$8,IF($C$7='drop down lists'!$D$9,'4-Material Type'!C137*(1+'12-Treatment LOCKED'!$C$5)^'drop down lists'!$E$9,IF($C$7='drop down lists'!$D$10,'4-Material Type'!C137*(1+'12-Treatment LOCKED'!$C$5)^'drop down lists'!$E$10,IF($C$7='drop down lists'!$D$11,'4-Material Type'!C137*(1+'12-Treatment LOCKED'!$C$5)^'drop down lists'!$E$11,IF($C$7='drop down lists'!$D$12,'4-Material Type'!C137*(1+'12-Treatment LOCKED'!$C$5)^'drop down lists'!$E$12,IF($C$7='drop down lists'!$D$13,'4-Material Type'!C137*(1+'12-Treatment LOCKED'!$C$5)^'drop down lists'!$E$13,IF($C$7='drop down lists'!$D$14,'4-Material Type'!C137*(1+'12-Treatment LOCKED'!$C$5)^'drop down lists'!$E$14,IF($C$7='drop down lists'!$D$15,'4-Material Type'!C137*(1+'12-Treatment LOCKED'!$C$5)^'drop down lists'!$E$15,IF($C$7='drop down lists'!$D$16,'4-Material Type'!C137*(1+'12-Treatment LOCKED'!$C$5)^'drop down lists'!$E$16,IF($C$7='drop down lists'!$D$17,'4-Material Type'!C137*(1+'12-Treatment LOCKED'!$C$5)^'drop down lists'!$E$17,IF($C$7='drop down lists'!$D$18,'4-Material Type'!C137*(1+'12-Treatment LOCKED'!$C$5)^'drop down lists'!$E$18,IF($C$7='drop down lists'!$D$19,'4-Material Type'!C137*(1+'12-Treatment LOCKED'!$C$5)^'drop down lists'!$E$19,IF($C$7='drop down lists'!$D$20,'4-Material Type'!C137*(1+'12-Treatment LOCKED'!$C$5)^'drop down lists'!$E$20,IF($C$7='drop down lists'!$D$21,'4-Material Type'!C137*(1+'12-Treatment LOCKED'!$C$5)^'drop down lists'!$E$21,IF($C$7='drop down lists'!$D$22,'4-Material Type'!C137*(1+'12-Treatment LOCKED'!$C$5)^'drop down lists'!$E$22,IF($C$7='drop down lists'!$D$23,'4-Material Type'!C137*(1+'12-Treatment LOCKED'!$C$5)^'drop down lists'!$E$23,IF($C$7='drop down lists'!$D$24,'4-Material Type'!C137*(1+'12-Treatment LOCKED'!$C$5)^'drop down lists'!$E$24,IF($C$7='drop down lists'!$D$25,'4-Material Type'!C137*(1+'12-Treatment LOCKED'!$C$5)^'drop down lists'!$E$25,IF($C$7='drop down lists'!$D$26,'4-Material Type'!C137*(1+'12-Treatment LOCKED'!$C$5)^'drop down lists'!$E$26,0))))))))))))))))))))))))</f>
        <v>0</v>
      </c>
      <c r="D138" s="153"/>
      <c r="E138" s="154" t="s">
        <v>29</v>
      </c>
      <c r="F138" s="155"/>
      <c r="G138" s="154"/>
      <c r="H138" s="155"/>
      <c r="I138" s="154"/>
      <c r="J138" s="155"/>
      <c r="K138" s="154"/>
      <c r="L138" s="155"/>
      <c r="M138" s="154"/>
    </row>
    <row r="139" spans="2:13" x14ac:dyDescent="0.25">
      <c r="B139" s="60" t="s">
        <v>164</v>
      </c>
      <c r="C139" s="131">
        <f>IF($C$7='drop down lists'!$D$3,'4-Material Type'!C138*(1+'12-Treatment LOCKED'!$C$5)^'drop down lists'!$E$3,IF($C$7='drop down lists'!$D$4,'4-Material Type'!C138*(1+'12-Treatment LOCKED'!$C$5)^'drop down lists'!$E$4,IF($C$7='drop down lists'!$D$5,'4-Material Type'!C138*(1+'12-Treatment LOCKED'!$C$5)^'drop down lists'!$E$5,IF($C$7='drop down lists'!$D$6,'4-Material Type'!C138*(1+'12-Treatment LOCKED'!$C$5)^'drop down lists'!$E$6,IF($C$7='drop down lists'!$D$7,'4-Material Type'!C138*(1+'12-Treatment LOCKED'!$C$5)^'drop down lists'!$E$7,IF($C$7='drop down lists'!$D$8,'4-Material Type'!C138*(1+'12-Treatment LOCKED'!$C$5)^'drop down lists'!$E$8,IF($C$7='drop down lists'!$D$9,'4-Material Type'!C138*(1+'12-Treatment LOCKED'!$C$5)^'drop down lists'!$E$9,IF($C$7='drop down lists'!$D$10,'4-Material Type'!C138*(1+'12-Treatment LOCKED'!$C$5)^'drop down lists'!$E$10,IF($C$7='drop down lists'!$D$11,'4-Material Type'!C138*(1+'12-Treatment LOCKED'!$C$5)^'drop down lists'!$E$11,IF($C$7='drop down lists'!$D$12,'4-Material Type'!C138*(1+'12-Treatment LOCKED'!$C$5)^'drop down lists'!$E$12,IF($C$7='drop down lists'!$D$13,'4-Material Type'!C138*(1+'12-Treatment LOCKED'!$C$5)^'drop down lists'!$E$13,IF($C$7='drop down lists'!$D$14,'4-Material Type'!C138*(1+'12-Treatment LOCKED'!$C$5)^'drop down lists'!$E$14,IF($C$7='drop down lists'!$D$15,'4-Material Type'!C138*(1+'12-Treatment LOCKED'!$C$5)^'drop down lists'!$E$15,IF($C$7='drop down lists'!$D$16,'4-Material Type'!C138*(1+'12-Treatment LOCKED'!$C$5)^'drop down lists'!$E$16,IF($C$7='drop down lists'!$D$17,'4-Material Type'!C138*(1+'12-Treatment LOCKED'!$C$5)^'drop down lists'!$E$17,IF($C$7='drop down lists'!$D$18,'4-Material Type'!C138*(1+'12-Treatment LOCKED'!$C$5)^'drop down lists'!$E$18,IF($C$7='drop down lists'!$D$19,'4-Material Type'!C138*(1+'12-Treatment LOCKED'!$C$5)^'drop down lists'!$E$19,IF($C$7='drop down lists'!$D$20,'4-Material Type'!C138*(1+'12-Treatment LOCKED'!$C$5)^'drop down lists'!$E$20,IF($C$7='drop down lists'!$D$21,'4-Material Type'!C138*(1+'12-Treatment LOCKED'!$C$5)^'drop down lists'!$E$21,IF($C$7='drop down lists'!$D$22,'4-Material Type'!C138*(1+'12-Treatment LOCKED'!$C$5)^'drop down lists'!$E$22,IF($C$7='drop down lists'!$D$23,'4-Material Type'!C138*(1+'12-Treatment LOCKED'!$C$5)^'drop down lists'!$E$23,IF($C$7='drop down lists'!$D$24,'4-Material Type'!C138*(1+'12-Treatment LOCKED'!$C$5)^'drop down lists'!$E$24,IF($C$7='drop down lists'!$D$25,'4-Material Type'!C138*(1+'12-Treatment LOCKED'!$C$5)^'drop down lists'!$E$25,IF($C$7='drop down lists'!$D$26,'4-Material Type'!C138*(1+'12-Treatment LOCKED'!$C$5)^'drop down lists'!$E$26,0))))))))))))))))))))))))</f>
        <v>0</v>
      </c>
      <c r="D139" s="153"/>
      <c r="E139" s="154" t="s">
        <v>29</v>
      </c>
      <c r="F139" s="155"/>
      <c r="G139" s="154"/>
      <c r="H139" s="155"/>
      <c r="I139" s="154"/>
      <c r="J139" s="155"/>
      <c r="K139" s="154"/>
      <c r="L139" s="155"/>
      <c r="M139" s="154"/>
    </row>
    <row r="140" spans="2:13" x14ac:dyDescent="0.25">
      <c r="B140" s="60" t="s">
        <v>165</v>
      </c>
      <c r="C140" s="131">
        <f>IF($C$7='drop down lists'!$D$3,'4-Material Type'!C139*(1+'12-Treatment LOCKED'!$C$5)^'drop down lists'!$E$3,IF($C$7='drop down lists'!$D$4,'4-Material Type'!C139*(1+'12-Treatment LOCKED'!$C$5)^'drop down lists'!$E$4,IF($C$7='drop down lists'!$D$5,'4-Material Type'!C139*(1+'12-Treatment LOCKED'!$C$5)^'drop down lists'!$E$5,IF($C$7='drop down lists'!$D$6,'4-Material Type'!C139*(1+'12-Treatment LOCKED'!$C$5)^'drop down lists'!$E$6,IF($C$7='drop down lists'!$D$7,'4-Material Type'!C139*(1+'12-Treatment LOCKED'!$C$5)^'drop down lists'!$E$7,IF($C$7='drop down lists'!$D$8,'4-Material Type'!C139*(1+'12-Treatment LOCKED'!$C$5)^'drop down lists'!$E$8,IF($C$7='drop down lists'!$D$9,'4-Material Type'!C139*(1+'12-Treatment LOCKED'!$C$5)^'drop down lists'!$E$9,IF($C$7='drop down lists'!$D$10,'4-Material Type'!C139*(1+'12-Treatment LOCKED'!$C$5)^'drop down lists'!$E$10,IF($C$7='drop down lists'!$D$11,'4-Material Type'!C139*(1+'12-Treatment LOCKED'!$C$5)^'drop down lists'!$E$11,IF($C$7='drop down lists'!$D$12,'4-Material Type'!C139*(1+'12-Treatment LOCKED'!$C$5)^'drop down lists'!$E$12,IF($C$7='drop down lists'!$D$13,'4-Material Type'!C139*(1+'12-Treatment LOCKED'!$C$5)^'drop down lists'!$E$13,IF($C$7='drop down lists'!$D$14,'4-Material Type'!C139*(1+'12-Treatment LOCKED'!$C$5)^'drop down lists'!$E$14,IF($C$7='drop down lists'!$D$15,'4-Material Type'!C139*(1+'12-Treatment LOCKED'!$C$5)^'drop down lists'!$E$15,IF($C$7='drop down lists'!$D$16,'4-Material Type'!C139*(1+'12-Treatment LOCKED'!$C$5)^'drop down lists'!$E$16,IF($C$7='drop down lists'!$D$17,'4-Material Type'!C139*(1+'12-Treatment LOCKED'!$C$5)^'drop down lists'!$E$17,IF($C$7='drop down lists'!$D$18,'4-Material Type'!C139*(1+'12-Treatment LOCKED'!$C$5)^'drop down lists'!$E$18,IF($C$7='drop down lists'!$D$19,'4-Material Type'!C139*(1+'12-Treatment LOCKED'!$C$5)^'drop down lists'!$E$19,IF($C$7='drop down lists'!$D$20,'4-Material Type'!C139*(1+'12-Treatment LOCKED'!$C$5)^'drop down lists'!$E$20,IF($C$7='drop down lists'!$D$21,'4-Material Type'!C139*(1+'12-Treatment LOCKED'!$C$5)^'drop down lists'!$E$21,IF($C$7='drop down lists'!$D$22,'4-Material Type'!C139*(1+'12-Treatment LOCKED'!$C$5)^'drop down lists'!$E$22,IF($C$7='drop down lists'!$D$23,'4-Material Type'!C139*(1+'12-Treatment LOCKED'!$C$5)^'drop down lists'!$E$23,IF($C$7='drop down lists'!$D$24,'4-Material Type'!C139*(1+'12-Treatment LOCKED'!$C$5)^'drop down lists'!$E$24,IF($C$7='drop down lists'!$D$25,'4-Material Type'!C139*(1+'12-Treatment LOCKED'!$C$5)^'drop down lists'!$E$25,IF($C$7='drop down lists'!$D$26,'4-Material Type'!C139*(1+'12-Treatment LOCKED'!$C$5)^'drop down lists'!$E$26,0))))))))))))))))))))))))</f>
        <v>0</v>
      </c>
      <c r="D140" s="153"/>
      <c r="E140" s="154" t="s">
        <v>29</v>
      </c>
      <c r="F140" s="155"/>
      <c r="G140" s="154"/>
      <c r="H140" s="155"/>
      <c r="I140" s="154"/>
      <c r="J140" s="155"/>
      <c r="K140" s="154"/>
      <c r="L140" s="155"/>
      <c r="M140" s="154"/>
    </row>
    <row r="141" spans="2:13" x14ac:dyDescent="0.25">
      <c r="B141" s="60" t="s">
        <v>166</v>
      </c>
      <c r="C141" s="131">
        <f>IF($C$7='drop down lists'!$D$3,'4-Material Type'!C140*(1+'12-Treatment LOCKED'!$C$5)^'drop down lists'!$E$3,IF($C$7='drop down lists'!$D$4,'4-Material Type'!C140*(1+'12-Treatment LOCKED'!$C$5)^'drop down lists'!$E$4,IF($C$7='drop down lists'!$D$5,'4-Material Type'!C140*(1+'12-Treatment LOCKED'!$C$5)^'drop down lists'!$E$5,IF($C$7='drop down lists'!$D$6,'4-Material Type'!C140*(1+'12-Treatment LOCKED'!$C$5)^'drop down lists'!$E$6,IF($C$7='drop down lists'!$D$7,'4-Material Type'!C140*(1+'12-Treatment LOCKED'!$C$5)^'drop down lists'!$E$7,IF($C$7='drop down lists'!$D$8,'4-Material Type'!C140*(1+'12-Treatment LOCKED'!$C$5)^'drop down lists'!$E$8,IF($C$7='drop down lists'!$D$9,'4-Material Type'!C140*(1+'12-Treatment LOCKED'!$C$5)^'drop down lists'!$E$9,IF($C$7='drop down lists'!$D$10,'4-Material Type'!C140*(1+'12-Treatment LOCKED'!$C$5)^'drop down lists'!$E$10,IF($C$7='drop down lists'!$D$11,'4-Material Type'!C140*(1+'12-Treatment LOCKED'!$C$5)^'drop down lists'!$E$11,IF($C$7='drop down lists'!$D$12,'4-Material Type'!C140*(1+'12-Treatment LOCKED'!$C$5)^'drop down lists'!$E$12,IF($C$7='drop down lists'!$D$13,'4-Material Type'!C140*(1+'12-Treatment LOCKED'!$C$5)^'drop down lists'!$E$13,IF($C$7='drop down lists'!$D$14,'4-Material Type'!C140*(1+'12-Treatment LOCKED'!$C$5)^'drop down lists'!$E$14,IF($C$7='drop down lists'!$D$15,'4-Material Type'!C140*(1+'12-Treatment LOCKED'!$C$5)^'drop down lists'!$E$15,IF($C$7='drop down lists'!$D$16,'4-Material Type'!C140*(1+'12-Treatment LOCKED'!$C$5)^'drop down lists'!$E$16,IF($C$7='drop down lists'!$D$17,'4-Material Type'!C140*(1+'12-Treatment LOCKED'!$C$5)^'drop down lists'!$E$17,IF($C$7='drop down lists'!$D$18,'4-Material Type'!C140*(1+'12-Treatment LOCKED'!$C$5)^'drop down lists'!$E$18,IF($C$7='drop down lists'!$D$19,'4-Material Type'!C140*(1+'12-Treatment LOCKED'!$C$5)^'drop down lists'!$E$19,IF($C$7='drop down lists'!$D$20,'4-Material Type'!C140*(1+'12-Treatment LOCKED'!$C$5)^'drop down lists'!$E$20,IF($C$7='drop down lists'!$D$21,'4-Material Type'!C140*(1+'12-Treatment LOCKED'!$C$5)^'drop down lists'!$E$21,IF($C$7='drop down lists'!$D$22,'4-Material Type'!C140*(1+'12-Treatment LOCKED'!$C$5)^'drop down lists'!$E$22,IF($C$7='drop down lists'!$D$23,'4-Material Type'!C140*(1+'12-Treatment LOCKED'!$C$5)^'drop down lists'!$E$23,IF($C$7='drop down lists'!$D$24,'4-Material Type'!C140*(1+'12-Treatment LOCKED'!$C$5)^'drop down lists'!$E$24,IF($C$7='drop down lists'!$D$25,'4-Material Type'!C140*(1+'12-Treatment LOCKED'!$C$5)^'drop down lists'!$E$25,IF($C$7='drop down lists'!$D$26,'4-Material Type'!C140*(1+'12-Treatment LOCKED'!$C$5)^'drop down lists'!$E$26,0))))))))))))))))))))))))</f>
        <v>0</v>
      </c>
      <c r="D141" s="153"/>
      <c r="E141" s="154" t="s">
        <v>29</v>
      </c>
      <c r="F141" s="155"/>
      <c r="G141" s="154"/>
      <c r="H141" s="155"/>
      <c r="I141" s="154"/>
      <c r="J141" s="155"/>
      <c r="K141" s="154"/>
      <c r="L141" s="155"/>
      <c r="M141" s="154"/>
    </row>
    <row r="142" spans="2:13" x14ac:dyDescent="0.25">
      <c r="B142" s="60" t="s">
        <v>167</v>
      </c>
      <c r="C142" s="131">
        <f>IF($C$7='drop down lists'!$D$3,'4-Material Type'!C141*(1+'12-Treatment LOCKED'!$C$5)^'drop down lists'!$E$3,IF($C$7='drop down lists'!$D$4,'4-Material Type'!C141*(1+'12-Treatment LOCKED'!$C$5)^'drop down lists'!$E$4,IF($C$7='drop down lists'!$D$5,'4-Material Type'!C141*(1+'12-Treatment LOCKED'!$C$5)^'drop down lists'!$E$5,IF($C$7='drop down lists'!$D$6,'4-Material Type'!C141*(1+'12-Treatment LOCKED'!$C$5)^'drop down lists'!$E$6,IF($C$7='drop down lists'!$D$7,'4-Material Type'!C141*(1+'12-Treatment LOCKED'!$C$5)^'drop down lists'!$E$7,IF($C$7='drop down lists'!$D$8,'4-Material Type'!C141*(1+'12-Treatment LOCKED'!$C$5)^'drop down lists'!$E$8,IF($C$7='drop down lists'!$D$9,'4-Material Type'!C141*(1+'12-Treatment LOCKED'!$C$5)^'drop down lists'!$E$9,IF($C$7='drop down lists'!$D$10,'4-Material Type'!C141*(1+'12-Treatment LOCKED'!$C$5)^'drop down lists'!$E$10,IF($C$7='drop down lists'!$D$11,'4-Material Type'!C141*(1+'12-Treatment LOCKED'!$C$5)^'drop down lists'!$E$11,IF($C$7='drop down lists'!$D$12,'4-Material Type'!C141*(1+'12-Treatment LOCKED'!$C$5)^'drop down lists'!$E$12,IF($C$7='drop down lists'!$D$13,'4-Material Type'!C141*(1+'12-Treatment LOCKED'!$C$5)^'drop down lists'!$E$13,IF($C$7='drop down lists'!$D$14,'4-Material Type'!C141*(1+'12-Treatment LOCKED'!$C$5)^'drop down lists'!$E$14,IF($C$7='drop down lists'!$D$15,'4-Material Type'!C141*(1+'12-Treatment LOCKED'!$C$5)^'drop down lists'!$E$15,IF($C$7='drop down lists'!$D$16,'4-Material Type'!C141*(1+'12-Treatment LOCKED'!$C$5)^'drop down lists'!$E$16,IF($C$7='drop down lists'!$D$17,'4-Material Type'!C141*(1+'12-Treatment LOCKED'!$C$5)^'drop down lists'!$E$17,IF($C$7='drop down lists'!$D$18,'4-Material Type'!C141*(1+'12-Treatment LOCKED'!$C$5)^'drop down lists'!$E$18,IF($C$7='drop down lists'!$D$19,'4-Material Type'!C141*(1+'12-Treatment LOCKED'!$C$5)^'drop down lists'!$E$19,IF($C$7='drop down lists'!$D$20,'4-Material Type'!C141*(1+'12-Treatment LOCKED'!$C$5)^'drop down lists'!$E$20,IF($C$7='drop down lists'!$D$21,'4-Material Type'!C141*(1+'12-Treatment LOCKED'!$C$5)^'drop down lists'!$E$21,IF($C$7='drop down lists'!$D$22,'4-Material Type'!C141*(1+'12-Treatment LOCKED'!$C$5)^'drop down lists'!$E$22,IF($C$7='drop down lists'!$D$23,'4-Material Type'!C141*(1+'12-Treatment LOCKED'!$C$5)^'drop down lists'!$E$23,IF($C$7='drop down lists'!$D$24,'4-Material Type'!C141*(1+'12-Treatment LOCKED'!$C$5)^'drop down lists'!$E$24,IF($C$7='drop down lists'!$D$25,'4-Material Type'!C141*(1+'12-Treatment LOCKED'!$C$5)^'drop down lists'!$E$25,IF($C$7='drop down lists'!$D$26,'4-Material Type'!C141*(1+'12-Treatment LOCKED'!$C$5)^'drop down lists'!$E$26,0))))))))))))))))))))))))</f>
        <v>0</v>
      </c>
      <c r="D142" s="153"/>
      <c r="E142" s="154" t="s">
        <v>29</v>
      </c>
      <c r="F142" s="155"/>
      <c r="G142" s="154"/>
      <c r="H142" s="155"/>
      <c r="I142" s="154"/>
      <c r="J142" s="155"/>
      <c r="K142" s="154"/>
      <c r="L142" s="155"/>
      <c r="M142" s="154"/>
    </row>
    <row r="143" spans="2:13" x14ac:dyDescent="0.25">
      <c r="B143" s="60" t="s">
        <v>168</v>
      </c>
      <c r="C143" s="131">
        <f>IF($C$7='drop down lists'!$D$3,'4-Material Type'!C142*(1+'12-Treatment LOCKED'!$C$5)^'drop down lists'!$E$3,IF($C$7='drop down lists'!$D$4,'4-Material Type'!C142*(1+'12-Treatment LOCKED'!$C$5)^'drop down lists'!$E$4,IF($C$7='drop down lists'!$D$5,'4-Material Type'!C142*(1+'12-Treatment LOCKED'!$C$5)^'drop down lists'!$E$5,IF($C$7='drop down lists'!$D$6,'4-Material Type'!C142*(1+'12-Treatment LOCKED'!$C$5)^'drop down lists'!$E$6,IF($C$7='drop down lists'!$D$7,'4-Material Type'!C142*(1+'12-Treatment LOCKED'!$C$5)^'drop down lists'!$E$7,IF($C$7='drop down lists'!$D$8,'4-Material Type'!C142*(1+'12-Treatment LOCKED'!$C$5)^'drop down lists'!$E$8,IF($C$7='drop down lists'!$D$9,'4-Material Type'!C142*(1+'12-Treatment LOCKED'!$C$5)^'drop down lists'!$E$9,IF($C$7='drop down lists'!$D$10,'4-Material Type'!C142*(1+'12-Treatment LOCKED'!$C$5)^'drop down lists'!$E$10,IF($C$7='drop down lists'!$D$11,'4-Material Type'!C142*(1+'12-Treatment LOCKED'!$C$5)^'drop down lists'!$E$11,IF($C$7='drop down lists'!$D$12,'4-Material Type'!C142*(1+'12-Treatment LOCKED'!$C$5)^'drop down lists'!$E$12,IF($C$7='drop down lists'!$D$13,'4-Material Type'!C142*(1+'12-Treatment LOCKED'!$C$5)^'drop down lists'!$E$13,IF($C$7='drop down lists'!$D$14,'4-Material Type'!C142*(1+'12-Treatment LOCKED'!$C$5)^'drop down lists'!$E$14,IF($C$7='drop down lists'!$D$15,'4-Material Type'!C142*(1+'12-Treatment LOCKED'!$C$5)^'drop down lists'!$E$15,IF($C$7='drop down lists'!$D$16,'4-Material Type'!C142*(1+'12-Treatment LOCKED'!$C$5)^'drop down lists'!$E$16,IF($C$7='drop down lists'!$D$17,'4-Material Type'!C142*(1+'12-Treatment LOCKED'!$C$5)^'drop down lists'!$E$17,IF($C$7='drop down lists'!$D$18,'4-Material Type'!C142*(1+'12-Treatment LOCKED'!$C$5)^'drop down lists'!$E$18,IF($C$7='drop down lists'!$D$19,'4-Material Type'!C142*(1+'12-Treatment LOCKED'!$C$5)^'drop down lists'!$E$19,IF($C$7='drop down lists'!$D$20,'4-Material Type'!C142*(1+'12-Treatment LOCKED'!$C$5)^'drop down lists'!$E$20,IF($C$7='drop down lists'!$D$21,'4-Material Type'!C142*(1+'12-Treatment LOCKED'!$C$5)^'drop down lists'!$E$21,IF($C$7='drop down lists'!$D$22,'4-Material Type'!C142*(1+'12-Treatment LOCKED'!$C$5)^'drop down lists'!$E$22,IF($C$7='drop down lists'!$D$23,'4-Material Type'!C142*(1+'12-Treatment LOCKED'!$C$5)^'drop down lists'!$E$23,IF($C$7='drop down lists'!$D$24,'4-Material Type'!C142*(1+'12-Treatment LOCKED'!$C$5)^'drop down lists'!$E$24,IF($C$7='drop down lists'!$D$25,'4-Material Type'!C142*(1+'12-Treatment LOCKED'!$C$5)^'drop down lists'!$E$25,IF($C$7='drop down lists'!$D$26,'4-Material Type'!C142*(1+'12-Treatment LOCKED'!$C$5)^'drop down lists'!$E$26,0))))))))))))))))))))))))</f>
        <v>0</v>
      </c>
      <c r="D143" s="153"/>
      <c r="E143" s="154" t="s">
        <v>29</v>
      </c>
      <c r="F143" s="155"/>
      <c r="G143" s="154"/>
      <c r="H143" s="155"/>
      <c r="I143" s="154"/>
      <c r="J143" s="155"/>
      <c r="K143" s="154"/>
      <c r="L143" s="155"/>
      <c r="M143" s="154"/>
    </row>
    <row r="144" spans="2:13" x14ac:dyDescent="0.25">
      <c r="B144" s="60" t="s">
        <v>169</v>
      </c>
      <c r="C144" s="131">
        <f>IF($C$7='drop down lists'!$D$3,'4-Material Type'!C143*(1+'12-Treatment LOCKED'!$C$5)^'drop down lists'!$E$3,IF($C$7='drop down lists'!$D$4,'4-Material Type'!C143*(1+'12-Treatment LOCKED'!$C$5)^'drop down lists'!$E$4,IF($C$7='drop down lists'!$D$5,'4-Material Type'!C143*(1+'12-Treatment LOCKED'!$C$5)^'drop down lists'!$E$5,IF($C$7='drop down lists'!$D$6,'4-Material Type'!C143*(1+'12-Treatment LOCKED'!$C$5)^'drop down lists'!$E$6,IF($C$7='drop down lists'!$D$7,'4-Material Type'!C143*(1+'12-Treatment LOCKED'!$C$5)^'drop down lists'!$E$7,IF($C$7='drop down lists'!$D$8,'4-Material Type'!C143*(1+'12-Treatment LOCKED'!$C$5)^'drop down lists'!$E$8,IF($C$7='drop down lists'!$D$9,'4-Material Type'!C143*(1+'12-Treatment LOCKED'!$C$5)^'drop down lists'!$E$9,IF($C$7='drop down lists'!$D$10,'4-Material Type'!C143*(1+'12-Treatment LOCKED'!$C$5)^'drop down lists'!$E$10,IF($C$7='drop down lists'!$D$11,'4-Material Type'!C143*(1+'12-Treatment LOCKED'!$C$5)^'drop down lists'!$E$11,IF($C$7='drop down lists'!$D$12,'4-Material Type'!C143*(1+'12-Treatment LOCKED'!$C$5)^'drop down lists'!$E$12,IF($C$7='drop down lists'!$D$13,'4-Material Type'!C143*(1+'12-Treatment LOCKED'!$C$5)^'drop down lists'!$E$13,IF($C$7='drop down lists'!$D$14,'4-Material Type'!C143*(1+'12-Treatment LOCKED'!$C$5)^'drop down lists'!$E$14,IF($C$7='drop down lists'!$D$15,'4-Material Type'!C143*(1+'12-Treatment LOCKED'!$C$5)^'drop down lists'!$E$15,IF($C$7='drop down lists'!$D$16,'4-Material Type'!C143*(1+'12-Treatment LOCKED'!$C$5)^'drop down lists'!$E$16,IF($C$7='drop down lists'!$D$17,'4-Material Type'!C143*(1+'12-Treatment LOCKED'!$C$5)^'drop down lists'!$E$17,IF($C$7='drop down lists'!$D$18,'4-Material Type'!C143*(1+'12-Treatment LOCKED'!$C$5)^'drop down lists'!$E$18,IF($C$7='drop down lists'!$D$19,'4-Material Type'!C143*(1+'12-Treatment LOCKED'!$C$5)^'drop down lists'!$E$19,IF($C$7='drop down lists'!$D$20,'4-Material Type'!C143*(1+'12-Treatment LOCKED'!$C$5)^'drop down lists'!$E$20,IF($C$7='drop down lists'!$D$21,'4-Material Type'!C143*(1+'12-Treatment LOCKED'!$C$5)^'drop down lists'!$E$21,IF($C$7='drop down lists'!$D$22,'4-Material Type'!C143*(1+'12-Treatment LOCKED'!$C$5)^'drop down lists'!$E$22,IF($C$7='drop down lists'!$D$23,'4-Material Type'!C143*(1+'12-Treatment LOCKED'!$C$5)^'drop down lists'!$E$23,IF($C$7='drop down lists'!$D$24,'4-Material Type'!C143*(1+'12-Treatment LOCKED'!$C$5)^'drop down lists'!$E$24,IF($C$7='drop down lists'!$D$25,'4-Material Type'!C143*(1+'12-Treatment LOCKED'!$C$5)^'drop down lists'!$E$25,IF($C$7='drop down lists'!$D$26,'4-Material Type'!C143*(1+'12-Treatment LOCKED'!$C$5)^'drop down lists'!$E$26,0))))))))))))))))))))))))</f>
        <v>0</v>
      </c>
      <c r="D144" s="153"/>
      <c r="E144" s="154" t="s">
        <v>29</v>
      </c>
      <c r="F144" s="155"/>
      <c r="G144" s="154"/>
      <c r="H144" s="155"/>
      <c r="I144" s="154"/>
      <c r="J144" s="155"/>
      <c r="K144" s="154"/>
      <c r="L144" s="155"/>
      <c r="M144" s="154"/>
    </row>
    <row r="145" spans="2:13" x14ac:dyDescent="0.25">
      <c r="B145" s="60" t="s">
        <v>170</v>
      </c>
      <c r="C145" s="131">
        <f>IF($C$7='drop down lists'!$D$3,'4-Material Type'!C144*(1+'12-Treatment LOCKED'!$C$5)^'drop down lists'!$E$3,IF($C$7='drop down lists'!$D$4,'4-Material Type'!C144*(1+'12-Treatment LOCKED'!$C$5)^'drop down lists'!$E$4,IF($C$7='drop down lists'!$D$5,'4-Material Type'!C144*(1+'12-Treatment LOCKED'!$C$5)^'drop down lists'!$E$5,IF($C$7='drop down lists'!$D$6,'4-Material Type'!C144*(1+'12-Treatment LOCKED'!$C$5)^'drop down lists'!$E$6,IF($C$7='drop down lists'!$D$7,'4-Material Type'!C144*(1+'12-Treatment LOCKED'!$C$5)^'drop down lists'!$E$7,IF($C$7='drop down lists'!$D$8,'4-Material Type'!C144*(1+'12-Treatment LOCKED'!$C$5)^'drop down lists'!$E$8,IF($C$7='drop down lists'!$D$9,'4-Material Type'!C144*(1+'12-Treatment LOCKED'!$C$5)^'drop down lists'!$E$9,IF($C$7='drop down lists'!$D$10,'4-Material Type'!C144*(1+'12-Treatment LOCKED'!$C$5)^'drop down lists'!$E$10,IF($C$7='drop down lists'!$D$11,'4-Material Type'!C144*(1+'12-Treatment LOCKED'!$C$5)^'drop down lists'!$E$11,IF($C$7='drop down lists'!$D$12,'4-Material Type'!C144*(1+'12-Treatment LOCKED'!$C$5)^'drop down lists'!$E$12,IF($C$7='drop down lists'!$D$13,'4-Material Type'!C144*(1+'12-Treatment LOCKED'!$C$5)^'drop down lists'!$E$13,IF($C$7='drop down lists'!$D$14,'4-Material Type'!C144*(1+'12-Treatment LOCKED'!$C$5)^'drop down lists'!$E$14,IF($C$7='drop down lists'!$D$15,'4-Material Type'!C144*(1+'12-Treatment LOCKED'!$C$5)^'drop down lists'!$E$15,IF($C$7='drop down lists'!$D$16,'4-Material Type'!C144*(1+'12-Treatment LOCKED'!$C$5)^'drop down lists'!$E$16,IF($C$7='drop down lists'!$D$17,'4-Material Type'!C144*(1+'12-Treatment LOCKED'!$C$5)^'drop down lists'!$E$17,IF($C$7='drop down lists'!$D$18,'4-Material Type'!C144*(1+'12-Treatment LOCKED'!$C$5)^'drop down lists'!$E$18,IF($C$7='drop down lists'!$D$19,'4-Material Type'!C144*(1+'12-Treatment LOCKED'!$C$5)^'drop down lists'!$E$19,IF($C$7='drop down lists'!$D$20,'4-Material Type'!C144*(1+'12-Treatment LOCKED'!$C$5)^'drop down lists'!$E$20,IF($C$7='drop down lists'!$D$21,'4-Material Type'!C144*(1+'12-Treatment LOCKED'!$C$5)^'drop down lists'!$E$21,IF($C$7='drop down lists'!$D$22,'4-Material Type'!C144*(1+'12-Treatment LOCKED'!$C$5)^'drop down lists'!$E$22,IF($C$7='drop down lists'!$D$23,'4-Material Type'!C144*(1+'12-Treatment LOCKED'!$C$5)^'drop down lists'!$E$23,IF($C$7='drop down lists'!$D$24,'4-Material Type'!C144*(1+'12-Treatment LOCKED'!$C$5)^'drop down lists'!$E$24,IF($C$7='drop down lists'!$D$25,'4-Material Type'!C144*(1+'12-Treatment LOCKED'!$C$5)^'drop down lists'!$E$25,IF($C$7='drop down lists'!$D$26,'4-Material Type'!C144*(1+'12-Treatment LOCKED'!$C$5)^'drop down lists'!$E$26,0))))))))))))))))))))))))</f>
        <v>0</v>
      </c>
      <c r="D145" s="153"/>
      <c r="E145" s="154" t="s">
        <v>29</v>
      </c>
      <c r="F145" s="155"/>
      <c r="G145" s="154"/>
      <c r="H145" s="155"/>
      <c r="I145" s="154"/>
      <c r="J145" s="155"/>
      <c r="K145" s="154"/>
      <c r="L145" s="155"/>
      <c r="M145" s="154"/>
    </row>
    <row r="146" spans="2:13" x14ac:dyDescent="0.25">
      <c r="B146" s="60" t="s">
        <v>171</v>
      </c>
      <c r="C146" s="131">
        <f>IF($C$7='drop down lists'!$D$3,'4-Material Type'!C145*(1+'12-Treatment LOCKED'!$C$5)^'drop down lists'!$E$3,IF($C$7='drop down lists'!$D$4,'4-Material Type'!C145*(1+'12-Treatment LOCKED'!$C$5)^'drop down lists'!$E$4,IF($C$7='drop down lists'!$D$5,'4-Material Type'!C145*(1+'12-Treatment LOCKED'!$C$5)^'drop down lists'!$E$5,IF($C$7='drop down lists'!$D$6,'4-Material Type'!C145*(1+'12-Treatment LOCKED'!$C$5)^'drop down lists'!$E$6,IF($C$7='drop down lists'!$D$7,'4-Material Type'!C145*(1+'12-Treatment LOCKED'!$C$5)^'drop down lists'!$E$7,IF($C$7='drop down lists'!$D$8,'4-Material Type'!C145*(1+'12-Treatment LOCKED'!$C$5)^'drop down lists'!$E$8,IF($C$7='drop down lists'!$D$9,'4-Material Type'!C145*(1+'12-Treatment LOCKED'!$C$5)^'drop down lists'!$E$9,IF($C$7='drop down lists'!$D$10,'4-Material Type'!C145*(1+'12-Treatment LOCKED'!$C$5)^'drop down lists'!$E$10,IF($C$7='drop down lists'!$D$11,'4-Material Type'!C145*(1+'12-Treatment LOCKED'!$C$5)^'drop down lists'!$E$11,IF($C$7='drop down lists'!$D$12,'4-Material Type'!C145*(1+'12-Treatment LOCKED'!$C$5)^'drop down lists'!$E$12,IF($C$7='drop down lists'!$D$13,'4-Material Type'!C145*(1+'12-Treatment LOCKED'!$C$5)^'drop down lists'!$E$13,IF($C$7='drop down lists'!$D$14,'4-Material Type'!C145*(1+'12-Treatment LOCKED'!$C$5)^'drop down lists'!$E$14,IF($C$7='drop down lists'!$D$15,'4-Material Type'!C145*(1+'12-Treatment LOCKED'!$C$5)^'drop down lists'!$E$15,IF($C$7='drop down lists'!$D$16,'4-Material Type'!C145*(1+'12-Treatment LOCKED'!$C$5)^'drop down lists'!$E$16,IF($C$7='drop down lists'!$D$17,'4-Material Type'!C145*(1+'12-Treatment LOCKED'!$C$5)^'drop down lists'!$E$17,IF($C$7='drop down lists'!$D$18,'4-Material Type'!C145*(1+'12-Treatment LOCKED'!$C$5)^'drop down lists'!$E$18,IF($C$7='drop down lists'!$D$19,'4-Material Type'!C145*(1+'12-Treatment LOCKED'!$C$5)^'drop down lists'!$E$19,IF($C$7='drop down lists'!$D$20,'4-Material Type'!C145*(1+'12-Treatment LOCKED'!$C$5)^'drop down lists'!$E$20,IF($C$7='drop down lists'!$D$21,'4-Material Type'!C145*(1+'12-Treatment LOCKED'!$C$5)^'drop down lists'!$E$21,IF($C$7='drop down lists'!$D$22,'4-Material Type'!C145*(1+'12-Treatment LOCKED'!$C$5)^'drop down lists'!$E$22,IF($C$7='drop down lists'!$D$23,'4-Material Type'!C145*(1+'12-Treatment LOCKED'!$C$5)^'drop down lists'!$E$23,IF($C$7='drop down lists'!$D$24,'4-Material Type'!C145*(1+'12-Treatment LOCKED'!$C$5)^'drop down lists'!$E$24,IF($C$7='drop down lists'!$D$25,'4-Material Type'!C145*(1+'12-Treatment LOCKED'!$C$5)^'drop down lists'!$E$25,IF($C$7='drop down lists'!$D$26,'4-Material Type'!C145*(1+'12-Treatment LOCKED'!$C$5)^'drop down lists'!$E$26,0))))))))))))))))))))))))</f>
        <v>0</v>
      </c>
      <c r="D146" s="153"/>
      <c r="E146" s="154" t="s">
        <v>29</v>
      </c>
      <c r="F146" s="155"/>
      <c r="G146" s="154"/>
      <c r="H146" s="155"/>
      <c r="I146" s="154"/>
      <c r="J146" s="155"/>
      <c r="K146" s="154"/>
      <c r="L146" s="155"/>
      <c r="M146" s="154"/>
    </row>
    <row r="147" spans="2:13" x14ac:dyDescent="0.25">
      <c r="B147" s="65" t="s">
        <v>172</v>
      </c>
      <c r="C147" s="131">
        <f>IF($C$7='drop down lists'!$D$3,'4-Material Type'!C146*(1+'12-Treatment LOCKED'!$C$5)^'drop down lists'!$E$3,IF($C$7='drop down lists'!$D$4,'4-Material Type'!C146*(1+'12-Treatment LOCKED'!$C$5)^'drop down lists'!$E$4,IF($C$7='drop down lists'!$D$5,'4-Material Type'!C146*(1+'12-Treatment LOCKED'!$C$5)^'drop down lists'!$E$5,IF($C$7='drop down lists'!$D$6,'4-Material Type'!C146*(1+'12-Treatment LOCKED'!$C$5)^'drop down lists'!$E$6,IF($C$7='drop down lists'!$D$7,'4-Material Type'!C146*(1+'12-Treatment LOCKED'!$C$5)^'drop down lists'!$E$7,IF($C$7='drop down lists'!$D$8,'4-Material Type'!C146*(1+'12-Treatment LOCKED'!$C$5)^'drop down lists'!$E$8,IF($C$7='drop down lists'!$D$9,'4-Material Type'!C146*(1+'12-Treatment LOCKED'!$C$5)^'drop down lists'!$E$9,IF($C$7='drop down lists'!$D$10,'4-Material Type'!C146*(1+'12-Treatment LOCKED'!$C$5)^'drop down lists'!$E$10,IF($C$7='drop down lists'!$D$11,'4-Material Type'!C146*(1+'12-Treatment LOCKED'!$C$5)^'drop down lists'!$E$11,IF($C$7='drop down lists'!$D$12,'4-Material Type'!C146*(1+'12-Treatment LOCKED'!$C$5)^'drop down lists'!$E$12,IF($C$7='drop down lists'!$D$13,'4-Material Type'!C146*(1+'12-Treatment LOCKED'!$C$5)^'drop down lists'!$E$13,IF($C$7='drop down lists'!$D$14,'4-Material Type'!C146*(1+'12-Treatment LOCKED'!$C$5)^'drop down lists'!$E$14,IF($C$7='drop down lists'!$D$15,'4-Material Type'!C146*(1+'12-Treatment LOCKED'!$C$5)^'drop down lists'!$E$15,IF($C$7='drop down lists'!$D$16,'4-Material Type'!C146*(1+'12-Treatment LOCKED'!$C$5)^'drop down lists'!$E$16,IF($C$7='drop down lists'!$D$17,'4-Material Type'!C146*(1+'12-Treatment LOCKED'!$C$5)^'drop down lists'!$E$17,IF($C$7='drop down lists'!$D$18,'4-Material Type'!C146*(1+'12-Treatment LOCKED'!$C$5)^'drop down lists'!$E$18,IF($C$7='drop down lists'!$D$19,'4-Material Type'!C146*(1+'12-Treatment LOCKED'!$C$5)^'drop down lists'!$E$19,IF($C$7='drop down lists'!$D$20,'4-Material Type'!C146*(1+'12-Treatment LOCKED'!$C$5)^'drop down lists'!$E$20,IF($C$7='drop down lists'!$D$21,'4-Material Type'!C146*(1+'12-Treatment LOCKED'!$C$5)^'drop down lists'!$E$21,IF($C$7='drop down lists'!$D$22,'4-Material Type'!C146*(1+'12-Treatment LOCKED'!$C$5)^'drop down lists'!$E$22,IF($C$7='drop down lists'!$D$23,'4-Material Type'!C146*(1+'12-Treatment LOCKED'!$C$5)^'drop down lists'!$E$23,IF($C$7='drop down lists'!$D$24,'4-Material Type'!C146*(1+'12-Treatment LOCKED'!$C$5)^'drop down lists'!$E$24,IF($C$7='drop down lists'!$D$25,'4-Material Type'!C146*(1+'12-Treatment LOCKED'!$C$5)^'drop down lists'!$E$25,IF($C$7='drop down lists'!$D$26,'4-Material Type'!C146*(1+'12-Treatment LOCKED'!$C$5)^'drop down lists'!$E$26,0))))))))))))))))))))))))</f>
        <v>0</v>
      </c>
      <c r="D147" s="153" t="s">
        <v>29</v>
      </c>
      <c r="E147" s="154"/>
      <c r="F147" s="155"/>
      <c r="G147" s="154"/>
      <c r="H147" s="155"/>
      <c r="I147" s="154"/>
      <c r="J147" s="155"/>
      <c r="K147" s="154"/>
      <c r="L147" s="155"/>
      <c r="M147" s="154"/>
    </row>
    <row r="148" spans="2:13" x14ac:dyDescent="0.25">
      <c r="B148" s="65" t="s">
        <v>173</v>
      </c>
      <c r="C148" s="131">
        <f>IF($C$7='drop down lists'!$D$3,'4-Material Type'!C147*(1+'12-Treatment LOCKED'!$C$5)^'drop down lists'!$E$3,IF($C$7='drop down lists'!$D$4,'4-Material Type'!C147*(1+'12-Treatment LOCKED'!$C$5)^'drop down lists'!$E$4,IF($C$7='drop down lists'!$D$5,'4-Material Type'!C147*(1+'12-Treatment LOCKED'!$C$5)^'drop down lists'!$E$5,IF($C$7='drop down lists'!$D$6,'4-Material Type'!C147*(1+'12-Treatment LOCKED'!$C$5)^'drop down lists'!$E$6,IF($C$7='drop down lists'!$D$7,'4-Material Type'!C147*(1+'12-Treatment LOCKED'!$C$5)^'drop down lists'!$E$7,IF($C$7='drop down lists'!$D$8,'4-Material Type'!C147*(1+'12-Treatment LOCKED'!$C$5)^'drop down lists'!$E$8,IF($C$7='drop down lists'!$D$9,'4-Material Type'!C147*(1+'12-Treatment LOCKED'!$C$5)^'drop down lists'!$E$9,IF($C$7='drop down lists'!$D$10,'4-Material Type'!C147*(1+'12-Treatment LOCKED'!$C$5)^'drop down lists'!$E$10,IF($C$7='drop down lists'!$D$11,'4-Material Type'!C147*(1+'12-Treatment LOCKED'!$C$5)^'drop down lists'!$E$11,IF($C$7='drop down lists'!$D$12,'4-Material Type'!C147*(1+'12-Treatment LOCKED'!$C$5)^'drop down lists'!$E$12,IF($C$7='drop down lists'!$D$13,'4-Material Type'!C147*(1+'12-Treatment LOCKED'!$C$5)^'drop down lists'!$E$13,IF($C$7='drop down lists'!$D$14,'4-Material Type'!C147*(1+'12-Treatment LOCKED'!$C$5)^'drop down lists'!$E$14,IF($C$7='drop down lists'!$D$15,'4-Material Type'!C147*(1+'12-Treatment LOCKED'!$C$5)^'drop down lists'!$E$15,IF($C$7='drop down lists'!$D$16,'4-Material Type'!C147*(1+'12-Treatment LOCKED'!$C$5)^'drop down lists'!$E$16,IF($C$7='drop down lists'!$D$17,'4-Material Type'!C147*(1+'12-Treatment LOCKED'!$C$5)^'drop down lists'!$E$17,IF($C$7='drop down lists'!$D$18,'4-Material Type'!C147*(1+'12-Treatment LOCKED'!$C$5)^'drop down lists'!$E$18,IF($C$7='drop down lists'!$D$19,'4-Material Type'!C147*(1+'12-Treatment LOCKED'!$C$5)^'drop down lists'!$E$19,IF($C$7='drop down lists'!$D$20,'4-Material Type'!C147*(1+'12-Treatment LOCKED'!$C$5)^'drop down lists'!$E$20,IF($C$7='drop down lists'!$D$21,'4-Material Type'!C147*(1+'12-Treatment LOCKED'!$C$5)^'drop down lists'!$E$21,IF($C$7='drop down lists'!$D$22,'4-Material Type'!C147*(1+'12-Treatment LOCKED'!$C$5)^'drop down lists'!$E$22,IF($C$7='drop down lists'!$D$23,'4-Material Type'!C147*(1+'12-Treatment LOCKED'!$C$5)^'drop down lists'!$E$23,IF($C$7='drop down lists'!$D$24,'4-Material Type'!C147*(1+'12-Treatment LOCKED'!$C$5)^'drop down lists'!$E$24,IF($C$7='drop down lists'!$D$25,'4-Material Type'!C147*(1+'12-Treatment LOCKED'!$C$5)^'drop down lists'!$E$25,IF($C$7='drop down lists'!$D$26,'4-Material Type'!C147*(1+'12-Treatment LOCKED'!$C$5)^'drop down lists'!$E$26,0))))))))))))))))))))))))</f>
        <v>0</v>
      </c>
      <c r="D148" s="153" t="s">
        <v>29</v>
      </c>
      <c r="E148" s="154"/>
      <c r="F148" s="155"/>
      <c r="G148" s="154"/>
      <c r="H148" s="155"/>
      <c r="I148" s="154"/>
      <c r="J148" s="155"/>
      <c r="K148" s="154"/>
      <c r="L148" s="155"/>
      <c r="M148" s="154"/>
    </row>
    <row r="149" spans="2:13" x14ac:dyDescent="0.25">
      <c r="B149" s="65" t="s">
        <v>174</v>
      </c>
      <c r="C149" s="131">
        <f>IF($C$7='drop down lists'!$D$3,'4-Material Type'!C148*(1+'12-Treatment LOCKED'!$C$5)^'drop down lists'!$E$3,IF($C$7='drop down lists'!$D$4,'4-Material Type'!C148*(1+'12-Treatment LOCKED'!$C$5)^'drop down lists'!$E$4,IF($C$7='drop down lists'!$D$5,'4-Material Type'!C148*(1+'12-Treatment LOCKED'!$C$5)^'drop down lists'!$E$5,IF($C$7='drop down lists'!$D$6,'4-Material Type'!C148*(1+'12-Treatment LOCKED'!$C$5)^'drop down lists'!$E$6,IF($C$7='drop down lists'!$D$7,'4-Material Type'!C148*(1+'12-Treatment LOCKED'!$C$5)^'drop down lists'!$E$7,IF($C$7='drop down lists'!$D$8,'4-Material Type'!C148*(1+'12-Treatment LOCKED'!$C$5)^'drop down lists'!$E$8,IF($C$7='drop down lists'!$D$9,'4-Material Type'!C148*(1+'12-Treatment LOCKED'!$C$5)^'drop down lists'!$E$9,IF($C$7='drop down lists'!$D$10,'4-Material Type'!C148*(1+'12-Treatment LOCKED'!$C$5)^'drop down lists'!$E$10,IF($C$7='drop down lists'!$D$11,'4-Material Type'!C148*(1+'12-Treatment LOCKED'!$C$5)^'drop down lists'!$E$11,IF($C$7='drop down lists'!$D$12,'4-Material Type'!C148*(1+'12-Treatment LOCKED'!$C$5)^'drop down lists'!$E$12,IF($C$7='drop down lists'!$D$13,'4-Material Type'!C148*(1+'12-Treatment LOCKED'!$C$5)^'drop down lists'!$E$13,IF($C$7='drop down lists'!$D$14,'4-Material Type'!C148*(1+'12-Treatment LOCKED'!$C$5)^'drop down lists'!$E$14,IF($C$7='drop down lists'!$D$15,'4-Material Type'!C148*(1+'12-Treatment LOCKED'!$C$5)^'drop down lists'!$E$15,IF($C$7='drop down lists'!$D$16,'4-Material Type'!C148*(1+'12-Treatment LOCKED'!$C$5)^'drop down lists'!$E$16,IF($C$7='drop down lists'!$D$17,'4-Material Type'!C148*(1+'12-Treatment LOCKED'!$C$5)^'drop down lists'!$E$17,IF($C$7='drop down lists'!$D$18,'4-Material Type'!C148*(1+'12-Treatment LOCKED'!$C$5)^'drop down lists'!$E$18,IF($C$7='drop down lists'!$D$19,'4-Material Type'!C148*(1+'12-Treatment LOCKED'!$C$5)^'drop down lists'!$E$19,IF($C$7='drop down lists'!$D$20,'4-Material Type'!C148*(1+'12-Treatment LOCKED'!$C$5)^'drop down lists'!$E$20,IF($C$7='drop down lists'!$D$21,'4-Material Type'!C148*(1+'12-Treatment LOCKED'!$C$5)^'drop down lists'!$E$21,IF($C$7='drop down lists'!$D$22,'4-Material Type'!C148*(1+'12-Treatment LOCKED'!$C$5)^'drop down lists'!$E$22,IF($C$7='drop down lists'!$D$23,'4-Material Type'!C148*(1+'12-Treatment LOCKED'!$C$5)^'drop down lists'!$E$23,IF($C$7='drop down lists'!$D$24,'4-Material Type'!C148*(1+'12-Treatment LOCKED'!$C$5)^'drop down lists'!$E$24,IF($C$7='drop down lists'!$D$25,'4-Material Type'!C148*(1+'12-Treatment LOCKED'!$C$5)^'drop down lists'!$E$25,IF($C$7='drop down lists'!$D$26,'4-Material Type'!C148*(1+'12-Treatment LOCKED'!$C$5)^'drop down lists'!$E$26,0))))))))))))))))))))))))</f>
        <v>0</v>
      </c>
      <c r="D149" s="153" t="s">
        <v>29</v>
      </c>
      <c r="E149" s="154"/>
      <c r="F149" s="155"/>
      <c r="G149" s="154"/>
      <c r="H149" s="155"/>
      <c r="I149" s="154"/>
      <c r="J149" s="155"/>
      <c r="K149" s="154"/>
      <c r="L149" s="155"/>
      <c r="M149" s="154"/>
    </row>
    <row r="150" spans="2:13" x14ac:dyDescent="0.25">
      <c r="B150" s="65" t="s">
        <v>175</v>
      </c>
      <c r="C150" s="131">
        <f>IF($C$7='drop down lists'!$D$3,'4-Material Type'!C149*(1+'12-Treatment LOCKED'!$C$5)^'drop down lists'!$E$3,IF($C$7='drop down lists'!$D$4,'4-Material Type'!C149*(1+'12-Treatment LOCKED'!$C$5)^'drop down lists'!$E$4,IF($C$7='drop down lists'!$D$5,'4-Material Type'!C149*(1+'12-Treatment LOCKED'!$C$5)^'drop down lists'!$E$5,IF($C$7='drop down lists'!$D$6,'4-Material Type'!C149*(1+'12-Treatment LOCKED'!$C$5)^'drop down lists'!$E$6,IF($C$7='drop down lists'!$D$7,'4-Material Type'!C149*(1+'12-Treatment LOCKED'!$C$5)^'drop down lists'!$E$7,IF($C$7='drop down lists'!$D$8,'4-Material Type'!C149*(1+'12-Treatment LOCKED'!$C$5)^'drop down lists'!$E$8,IF($C$7='drop down lists'!$D$9,'4-Material Type'!C149*(1+'12-Treatment LOCKED'!$C$5)^'drop down lists'!$E$9,IF($C$7='drop down lists'!$D$10,'4-Material Type'!C149*(1+'12-Treatment LOCKED'!$C$5)^'drop down lists'!$E$10,IF($C$7='drop down lists'!$D$11,'4-Material Type'!C149*(1+'12-Treatment LOCKED'!$C$5)^'drop down lists'!$E$11,IF($C$7='drop down lists'!$D$12,'4-Material Type'!C149*(1+'12-Treatment LOCKED'!$C$5)^'drop down lists'!$E$12,IF($C$7='drop down lists'!$D$13,'4-Material Type'!C149*(1+'12-Treatment LOCKED'!$C$5)^'drop down lists'!$E$13,IF($C$7='drop down lists'!$D$14,'4-Material Type'!C149*(1+'12-Treatment LOCKED'!$C$5)^'drop down lists'!$E$14,IF($C$7='drop down lists'!$D$15,'4-Material Type'!C149*(1+'12-Treatment LOCKED'!$C$5)^'drop down lists'!$E$15,IF($C$7='drop down lists'!$D$16,'4-Material Type'!C149*(1+'12-Treatment LOCKED'!$C$5)^'drop down lists'!$E$16,IF($C$7='drop down lists'!$D$17,'4-Material Type'!C149*(1+'12-Treatment LOCKED'!$C$5)^'drop down lists'!$E$17,IF($C$7='drop down lists'!$D$18,'4-Material Type'!C149*(1+'12-Treatment LOCKED'!$C$5)^'drop down lists'!$E$18,IF($C$7='drop down lists'!$D$19,'4-Material Type'!C149*(1+'12-Treatment LOCKED'!$C$5)^'drop down lists'!$E$19,IF($C$7='drop down lists'!$D$20,'4-Material Type'!C149*(1+'12-Treatment LOCKED'!$C$5)^'drop down lists'!$E$20,IF($C$7='drop down lists'!$D$21,'4-Material Type'!C149*(1+'12-Treatment LOCKED'!$C$5)^'drop down lists'!$E$21,IF($C$7='drop down lists'!$D$22,'4-Material Type'!C149*(1+'12-Treatment LOCKED'!$C$5)^'drop down lists'!$E$22,IF($C$7='drop down lists'!$D$23,'4-Material Type'!C149*(1+'12-Treatment LOCKED'!$C$5)^'drop down lists'!$E$23,IF($C$7='drop down lists'!$D$24,'4-Material Type'!C149*(1+'12-Treatment LOCKED'!$C$5)^'drop down lists'!$E$24,IF($C$7='drop down lists'!$D$25,'4-Material Type'!C149*(1+'12-Treatment LOCKED'!$C$5)^'drop down lists'!$E$25,IF($C$7='drop down lists'!$D$26,'4-Material Type'!C149*(1+'12-Treatment LOCKED'!$C$5)^'drop down lists'!$E$26,0))))))))))))))))))))))))</f>
        <v>0</v>
      </c>
      <c r="D150" s="153" t="s">
        <v>29</v>
      </c>
      <c r="E150" s="154"/>
      <c r="F150" s="155"/>
      <c r="G150" s="154"/>
      <c r="H150" s="155"/>
      <c r="I150" s="154"/>
      <c r="J150" s="155"/>
      <c r="K150" s="154"/>
      <c r="L150" s="155"/>
      <c r="M150" s="154"/>
    </row>
    <row r="151" spans="2:13" x14ac:dyDescent="0.25">
      <c r="B151" s="65" t="s">
        <v>176</v>
      </c>
      <c r="C151" s="131">
        <f>IF($C$7='drop down lists'!$D$3,'4-Material Type'!C150*(1+'12-Treatment LOCKED'!$C$5)^'drop down lists'!$E$3,IF($C$7='drop down lists'!$D$4,'4-Material Type'!C150*(1+'12-Treatment LOCKED'!$C$5)^'drop down lists'!$E$4,IF($C$7='drop down lists'!$D$5,'4-Material Type'!C150*(1+'12-Treatment LOCKED'!$C$5)^'drop down lists'!$E$5,IF($C$7='drop down lists'!$D$6,'4-Material Type'!C150*(1+'12-Treatment LOCKED'!$C$5)^'drop down lists'!$E$6,IF($C$7='drop down lists'!$D$7,'4-Material Type'!C150*(1+'12-Treatment LOCKED'!$C$5)^'drop down lists'!$E$7,IF($C$7='drop down lists'!$D$8,'4-Material Type'!C150*(1+'12-Treatment LOCKED'!$C$5)^'drop down lists'!$E$8,IF($C$7='drop down lists'!$D$9,'4-Material Type'!C150*(1+'12-Treatment LOCKED'!$C$5)^'drop down lists'!$E$9,IF($C$7='drop down lists'!$D$10,'4-Material Type'!C150*(1+'12-Treatment LOCKED'!$C$5)^'drop down lists'!$E$10,IF($C$7='drop down lists'!$D$11,'4-Material Type'!C150*(1+'12-Treatment LOCKED'!$C$5)^'drop down lists'!$E$11,IF($C$7='drop down lists'!$D$12,'4-Material Type'!C150*(1+'12-Treatment LOCKED'!$C$5)^'drop down lists'!$E$12,IF($C$7='drop down lists'!$D$13,'4-Material Type'!C150*(1+'12-Treatment LOCKED'!$C$5)^'drop down lists'!$E$13,IF($C$7='drop down lists'!$D$14,'4-Material Type'!C150*(1+'12-Treatment LOCKED'!$C$5)^'drop down lists'!$E$14,IF($C$7='drop down lists'!$D$15,'4-Material Type'!C150*(1+'12-Treatment LOCKED'!$C$5)^'drop down lists'!$E$15,IF($C$7='drop down lists'!$D$16,'4-Material Type'!C150*(1+'12-Treatment LOCKED'!$C$5)^'drop down lists'!$E$16,IF($C$7='drop down lists'!$D$17,'4-Material Type'!C150*(1+'12-Treatment LOCKED'!$C$5)^'drop down lists'!$E$17,IF($C$7='drop down lists'!$D$18,'4-Material Type'!C150*(1+'12-Treatment LOCKED'!$C$5)^'drop down lists'!$E$18,IF($C$7='drop down lists'!$D$19,'4-Material Type'!C150*(1+'12-Treatment LOCKED'!$C$5)^'drop down lists'!$E$19,IF($C$7='drop down lists'!$D$20,'4-Material Type'!C150*(1+'12-Treatment LOCKED'!$C$5)^'drop down lists'!$E$20,IF($C$7='drop down lists'!$D$21,'4-Material Type'!C150*(1+'12-Treatment LOCKED'!$C$5)^'drop down lists'!$E$21,IF($C$7='drop down lists'!$D$22,'4-Material Type'!C150*(1+'12-Treatment LOCKED'!$C$5)^'drop down lists'!$E$22,IF($C$7='drop down lists'!$D$23,'4-Material Type'!C150*(1+'12-Treatment LOCKED'!$C$5)^'drop down lists'!$E$23,IF($C$7='drop down lists'!$D$24,'4-Material Type'!C150*(1+'12-Treatment LOCKED'!$C$5)^'drop down lists'!$E$24,IF($C$7='drop down lists'!$D$25,'4-Material Type'!C150*(1+'12-Treatment LOCKED'!$C$5)^'drop down lists'!$E$25,IF($C$7='drop down lists'!$D$26,'4-Material Type'!C150*(1+'12-Treatment LOCKED'!$C$5)^'drop down lists'!$E$26,0))))))))))))))))))))))))</f>
        <v>0</v>
      </c>
      <c r="D151" s="153" t="s">
        <v>29</v>
      </c>
      <c r="E151" s="154"/>
      <c r="F151" s="155"/>
      <c r="G151" s="154"/>
      <c r="H151" s="155"/>
      <c r="I151" s="154"/>
      <c r="J151" s="155"/>
      <c r="K151" s="154"/>
      <c r="L151" s="155"/>
      <c r="M151" s="154"/>
    </row>
    <row r="152" spans="2:13" x14ac:dyDescent="0.25">
      <c r="B152" s="65" t="s">
        <v>177</v>
      </c>
      <c r="C152" s="131">
        <f>IF($C$7='drop down lists'!$D$3,'4-Material Type'!C151*(1+'12-Treatment LOCKED'!$C$5)^'drop down lists'!$E$3,IF($C$7='drop down lists'!$D$4,'4-Material Type'!C151*(1+'12-Treatment LOCKED'!$C$5)^'drop down lists'!$E$4,IF($C$7='drop down lists'!$D$5,'4-Material Type'!C151*(1+'12-Treatment LOCKED'!$C$5)^'drop down lists'!$E$5,IF($C$7='drop down lists'!$D$6,'4-Material Type'!C151*(1+'12-Treatment LOCKED'!$C$5)^'drop down lists'!$E$6,IF($C$7='drop down lists'!$D$7,'4-Material Type'!C151*(1+'12-Treatment LOCKED'!$C$5)^'drop down lists'!$E$7,IF($C$7='drop down lists'!$D$8,'4-Material Type'!C151*(1+'12-Treatment LOCKED'!$C$5)^'drop down lists'!$E$8,IF($C$7='drop down lists'!$D$9,'4-Material Type'!C151*(1+'12-Treatment LOCKED'!$C$5)^'drop down lists'!$E$9,IF($C$7='drop down lists'!$D$10,'4-Material Type'!C151*(1+'12-Treatment LOCKED'!$C$5)^'drop down lists'!$E$10,IF($C$7='drop down lists'!$D$11,'4-Material Type'!C151*(1+'12-Treatment LOCKED'!$C$5)^'drop down lists'!$E$11,IF($C$7='drop down lists'!$D$12,'4-Material Type'!C151*(1+'12-Treatment LOCKED'!$C$5)^'drop down lists'!$E$12,IF($C$7='drop down lists'!$D$13,'4-Material Type'!C151*(1+'12-Treatment LOCKED'!$C$5)^'drop down lists'!$E$13,IF($C$7='drop down lists'!$D$14,'4-Material Type'!C151*(1+'12-Treatment LOCKED'!$C$5)^'drop down lists'!$E$14,IF($C$7='drop down lists'!$D$15,'4-Material Type'!C151*(1+'12-Treatment LOCKED'!$C$5)^'drop down lists'!$E$15,IF($C$7='drop down lists'!$D$16,'4-Material Type'!C151*(1+'12-Treatment LOCKED'!$C$5)^'drop down lists'!$E$16,IF($C$7='drop down lists'!$D$17,'4-Material Type'!C151*(1+'12-Treatment LOCKED'!$C$5)^'drop down lists'!$E$17,IF($C$7='drop down lists'!$D$18,'4-Material Type'!C151*(1+'12-Treatment LOCKED'!$C$5)^'drop down lists'!$E$18,IF($C$7='drop down lists'!$D$19,'4-Material Type'!C151*(1+'12-Treatment LOCKED'!$C$5)^'drop down lists'!$E$19,IF($C$7='drop down lists'!$D$20,'4-Material Type'!C151*(1+'12-Treatment LOCKED'!$C$5)^'drop down lists'!$E$20,IF($C$7='drop down lists'!$D$21,'4-Material Type'!C151*(1+'12-Treatment LOCKED'!$C$5)^'drop down lists'!$E$21,IF($C$7='drop down lists'!$D$22,'4-Material Type'!C151*(1+'12-Treatment LOCKED'!$C$5)^'drop down lists'!$E$22,IF($C$7='drop down lists'!$D$23,'4-Material Type'!C151*(1+'12-Treatment LOCKED'!$C$5)^'drop down lists'!$E$23,IF($C$7='drop down lists'!$D$24,'4-Material Type'!C151*(1+'12-Treatment LOCKED'!$C$5)^'drop down lists'!$E$24,IF($C$7='drop down lists'!$D$25,'4-Material Type'!C151*(1+'12-Treatment LOCKED'!$C$5)^'drop down lists'!$E$25,IF($C$7='drop down lists'!$D$26,'4-Material Type'!C151*(1+'12-Treatment LOCKED'!$C$5)^'drop down lists'!$E$26,0))))))))))))))))))))))))</f>
        <v>0</v>
      </c>
      <c r="D152" s="153" t="s">
        <v>29</v>
      </c>
      <c r="E152" s="154"/>
      <c r="F152" s="155"/>
      <c r="G152" s="154"/>
      <c r="H152" s="155"/>
      <c r="I152" s="154"/>
      <c r="J152" s="155"/>
      <c r="K152" s="154"/>
      <c r="L152" s="155"/>
      <c r="M152" s="154"/>
    </row>
    <row r="153" spans="2:13" x14ac:dyDescent="0.25">
      <c r="B153" s="65" t="s">
        <v>178</v>
      </c>
      <c r="C153" s="131">
        <f>IF($C$7='drop down lists'!$D$3,'4-Material Type'!C152*(1+'12-Treatment LOCKED'!$C$5)^'drop down lists'!$E$3,IF($C$7='drop down lists'!$D$4,'4-Material Type'!C152*(1+'12-Treatment LOCKED'!$C$5)^'drop down lists'!$E$4,IF($C$7='drop down lists'!$D$5,'4-Material Type'!C152*(1+'12-Treatment LOCKED'!$C$5)^'drop down lists'!$E$5,IF($C$7='drop down lists'!$D$6,'4-Material Type'!C152*(1+'12-Treatment LOCKED'!$C$5)^'drop down lists'!$E$6,IF($C$7='drop down lists'!$D$7,'4-Material Type'!C152*(1+'12-Treatment LOCKED'!$C$5)^'drop down lists'!$E$7,IF($C$7='drop down lists'!$D$8,'4-Material Type'!C152*(1+'12-Treatment LOCKED'!$C$5)^'drop down lists'!$E$8,IF($C$7='drop down lists'!$D$9,'4-Material Type'!C152*(1+'12-Treatment LOCKED'!$C$5)^'drop down lists'!$E$9,IF($C$7='drop down lists'!$D$10,'4-Material Type'!C152*(1+'12-Treatment LOCKED'!$C$5)^'drop down lists'!$E$10,IF($C$7='drop down lists'!$D$11,'4-Material Type'!C152*(1+'12-Treatment LOCKED'!$C$5)^'drop down lists'!$E$11,IF($C$7='drop down lists'!$D$12,'4-Material Type'!C152*(1+'12-Treatment LOCKED'!$C$5)^'drop down lists'!$E$12,IF($C$7='drop down lists'!$D$13,'4-Material Type'!C152*(1+'12-Treatment LOCKED'!$C$5)^'drop down lists'!$E$13,IF($C$7='drop down lists'!$D$14,'4-Material Type'!C152*(1+'12-Treatment LOCKED'!$C$5)^'drop down lists'!$E$14,IF($C$7='drop down lists'!$D$15,'4-Material Type'!C152*(1+'12-Treatment LOCKED'!$C$5)^'drop down lists'!$E$15,IF($C$7='drop down lists'!$D$16,'4-Material Type'!C152*(1+'12-Treatment LOCKED'!$C$5)^'drop down lists'!$E$16,IF($C$7='drop down lists'!$D$17,'4-Material Type'!C152*(1+'12-Treatment LOCKED'!$C$5)^'drop down lists'!$E$17,IF($C$7='drop down lists'!$D$18,'4-Material Type'!C152*(1+'12-Treatment LOCKED'!$C$5)^'drop down lists'!$E$18,IF($C$7='drop down lists'!$D$19,'4-Material Type'!C152*(1+'12-Treatment LOCKED'!$C$5)^'drop down lists'!$E$19,IF($C$7='drop down lists'!$D$20,'4-Material Type'!C152*(1+'12-Treatment LOCKED'!$C$5)^'drop down lists'!$E$20,IF($C$7='drop down lists'!$D$21,'4-Material Type'!C152*(1+'12-Treatment LOCKED'!$C$5)^'drop down lists'!$E$21,IF($C$7='drop down lists'!$D$22,'4-Material Type'!C152*(1+'12-Treatment LOCKED'!$C$5)^'drop down lists'!$E$22,IF($C$7='drop down lists'!$D$23,'4-Material Type'!C152*(1+'12-Treatment LOCKED'!$C$5)^'drop down lists'!$E$23,IF($C$7='drop down lists'!$D$24,'4-Material Type'!C152*(1+'12-Treatment LOCKED'!$C$5)^'drop down lists'!$E$24,IF($C$7='drop down lists'!$D$25,'4-Material Type'!C152*(1+'12-Treatment LOCKED'!$C$5)^'drop down lists'!$E$25,IF($C$7='drop down lists'!$D$26,'4-Material Type'!C152*(1+'12-Treatment LOCKED'!$C$5)^'drop down lists'!$E$26,0))))))))))))))))))))))))</f>
        <v>0</v>
      </c>
      <c r="D153" s="153"/>
      <c r="E153" s="154"/>
      <c r="F153" s="155"/>
      <c r="G153" s="154"/>
      <c r="H153" s="155" t="s">
        <v>29</v>
      </c>
      <c r="I153" s="154"/>
      <c r="J153" s="155"/>
      <c r="K153" s="154"/>
      <c r="L153" s="155"/>
      <c r="M153" s="154" t="s">
        <v>29</v>
      </c>
    </row>
    <row r="154" spans="2:13" x14ac:dyDescent="0.25">
      <c r="B154" s="65" t="s">
        <v>179</v>
      </c>
      <c r="C154" s="131">
        <f>IF($C$7='drop down lists'!$D$3,'4-Material Type'!C153*(1+'12-Treatment LOCKED'!$C$5)^'drop down lists'!$E$3,IF($C$7='drop down lists'!$D$4,'4-Material Type'!C153*(1+'12-Treatment LOCKED'!$C$5)^'drop down lists'!$E$4,IF($C$7='drop down lists'!$D$5,'4-Material Type'!C153*(1+'12-Treatment LOCKED'!$C$5)^'drop down lists'!$E$5,IF($C$7='drop down lists'!$D$6,'4-Material Type'!C153*(1+'12-Treatment LOCKED'!$C$5)^'drop down lists'!$E$6,IF($C$7='drop down lists'!$D$7,'4-Material Type'!C153*(1+'12-Treatment LOCKED'!$C$5)^'drop down lists'!$E$7,IF($C$7='drop down lists'!$D$8,'4-Material Type'!C153*(1+'12-Treatment LOCKED'!$C$5)^'drop down lists'!$E$8,IF($C$7='drop down lists'!$D$9,'4-Material Type'!C153*(1+'12-Treatment LOCKED'!$C$5)^'drop down lists'!$E$9,IF($C$7='drop down lists'!$D$10,'4-Material Type'!C153*(1+'12-Treatment LOCKED'!$C$5)^'drop down lists'!$E$10,IF($C$7='drop down lists'!$D$11,'4-Material Type'!C153*(1+'12-Treatment LOCKED'!$C$5)^'drop down lists'!$E$11,IF($C$7='drop down lists'!$D$12,'4-Material Type'!C153*(1+'12-Treatment LOCKED'!$C$5)^'drop down lists'!$E$12,IF($C$7='drop down lists'!$D$13,'4-Material Type'!C153*(1+'12-Treatment LOCKED'!$C$5)^'drop down lists'!$E$13,IF($C$7='drop down lists'!$D$14,'4-Material Type'!C153*(1+'12-Treatment LOCKED'!$C$5)^'drop down lists'!$E$14,IF($C$7='drop down lists'!$D$15,'4-Material Type'!C153*(1+'12-Treatment LOCKED'!$C$5)^'drop down lists'!$E$15,IF($C$7='drop down lists'!$D$16,'4-Material Type'!C153*(1+'12-Treatment LOCKED'!$C$5)^'drop down lists'!$E$16,IF($C$7='drop down lists'!$D$17,'4-Material Type'!C153*(1+'12-Treatment LOCKED'!$C$5)^'drop down lists'!$E$17,IF($C$7='drop down lists'!$D$18,'4-Material Type'!C153*(1+'12-Treatment LOCKED'!$C$5)^'drop down lists'!$E$18,IF($C$7='drop down lists'!$D$19,'4-Material Type'!C153*(1+'12-Treatment LOCKED'!$C$5)^'drop down lists'!$E$19,IF($C$7='drop down lists'!$D$20,'4-Material Type'!C153*(1+'12-Treatment LOCKED'!$C$5)^'drop down lists'!$E$20,IF($C$7='drop down lists'!$D$21,'4-Material Type'!C153*(1+'12-Treatment LOCKED'!$C$5)^'drop down lists'!$E$21,IF($C$7='drop down lists'!$D$22,'4-Material Type'!C153*(1+'12-Treatment LOCKED'!$C$5)^'drop down lists'!$E$22,IF($C$7='drop down lists'!$D$23,'4-Material Type'!C153*(1+'12-Treatment LOCKED'!$C$5)^'drop down lists'!$E$23,IF($C$7='drop down lists'!$D$24,'4-Material Type'!C153*(1+'12-Treatment LOCKED'!$C$5)^'drop down lists'!$E$24,IF($C$7='drop down lists'!$D$25,'4-Material Type'!C153*(1+'12-Treatment LOCKED'!$C$5)^'drop down lists'!$E$25,IF($C$7='drop down lists'!$D$26,'4-Material Type'!C153*(1+'12-Treatment LOCKED'!$C$5)^'drop down lists'!$E$26,0))))))))))))))))))))))))</f>
        <v>0</v>
      </c>
      <c r="D154" s="153"/>
      <c r="E154" s="154"/>
      <c r="F154" s="155"/>
      <c r="G154" s="154"/>
      <c r="H154" s="155"/>
      <c r="I154" s="154" t="s">
        <v>29</v>
      </c>
      <c r="J154" s="155"/>
      <c r="K154" s="154"/>
      <c r="L154" s="155"/>
      <c r="M154" s="154" t="s">
        <v>29</v>
      </c>
    </row>
    <row r="155" spans="2:13" x14ac:dyDescent="0.25">
      <c r="B155" s="65" t="s">
        <v>180</v>
      </c>
      <c r="C155" s="131">
        <f>IF($C$7='drop down lists'!$D$3,'4-Material Type'!C154*(1+'12-Treatment LOCKED'!$C$5)^'drop down lists'!$E$3,IF($C$7='drop down lists'!$D$4,'4-Material Type'!C154*(1+'12-Treatment LOCKED'!$C$5)^'drop down lists'!$E$4,IF($C$7='drop down lists'!$D$5,'4-Material Type'!C154*(1+'12-Treatment LOCKED'!$C$5)^'drop down lists'!$E$5,IF($C$7='drop down lists'!$D$6,'4-Material Type'!C154*(1+'12-Treatment LOCKED'!$C$5)^'drop down lists'!$E$6,IF($C$7='drop down lists'!$D$7,'4-Material Type'!C154*(1+'12-Treatment LOCKED'!$C$5)^'drop down lists'!$E$7,IF($C$7='drop down lists'!$D$8,'4-Material Type'!C154*(1+'12-Treatment LOCKED'!$C$5)^'drop down lists'!$E$8,IF($C$7='drop down lists'!$D$9,'4-Material Type'!C154*(1+'12-Treatment LOCKED'!$C$5)^'drop down lists'!$E$9,IF($C$7='drop down lists'!$D$10,'4-Material Type'!C154*(1+'12-Treatment LOCKED'!$C$5)^'drop down lists'!$E$10,IF($C$7='drop down lists'!$D$11,'4-Material Type'!C154*(1+'12-Treatment LOCKED'!$C$5)^'drop down lists'!$E$11,IF($C$7='drop down lists'!$D$12,'4-Material Type'!C154*(1+'12-Treatment LOCKED'!$C$5)^'drop down lists'!$E$12,IF($C$7='drop down lists'!$D$13,'4-Material Type'!C154*(1+'12-Treatment LOCKED'!$C$5)^'drop down lists'!$E$13,IF($C$7='drop down lists'!$D$14,'4-Material Type'!C154*(1+'12-Treatment LOCKED'!$C$5)^'drop down lists'!$E$14,IF($C$7='drop down lists'!$D$15,'4-Material Type'!C154*(1+'12-Treatment LOCKED'!$C$5)^'drop down lists'!$E$15,IF($C$7='drop down lists'!$D$16,'4-Material Type'!C154*(1+'12-Treatment LOCKED'!$C$5)^'drop down lists'!$E$16,IF($C$7='drop down lists'!$D$17,'4-Material Type'!C154*(1+'12-Treatment LOCKED'!$C$5)^'drop down lists'!$E$17,IF($C$7='drop down lists'!$D$18,'4-Material Type'!C154*(1+'12-Treatment LOCKED'!$C$5)^'drop down lists'!$E$18,IF($C$7='drop down lists'!$D$19,'4-Material Type'!C154*(1+'12-Treatment LOCKED'!$C$5)^'drop down lists'!$E$19,IF($C$7='drop down lists'!$D$20,'4-Material Type'!C154*(1+'12-Treatment LOCKED'!$C$5)^'drop down lists'!$E$20,IF($C$7='drop down lists'!$D$21,'4-Material Type'!C154*(1+'12-Treatment LOCKED'!$C$5)^'drop down lists'!$E$21,IF($C$7='drop down lists'!$D$22,'4-Material Type'!C154*(1+'12-Treatment LOCKED'!$C$5)^'drop down lists'!$E$22,IF($C$7='drop down lists'!$D$23,'4-Material Type'!C154*(1+'12-Treatment LOCKED'!$C$5)^'drop down lists'!$E$23,IF($C$7='drop down lists'!$D$24,'4-Material Type'!C154*(1+'12-Treatment LOCKED'!$C$5)^'drop down lists'!$E$24,IF($C$7='drop down lists'!$D$25,'4-Material Type'!C154*(1+'12-Treatment LOCKED'!$C$5)^'drop down lists'!$E$25,IF($C$7='drop down lists'!$D$26,'4-Material Type'!C154*(1+'12-Treatment LOCKED'!$C$5)^'drop down lists'!$E$26,0))))))))))))))))))))))))</f>
        <v>0</v>
      </c>
      <c r="D155" s="153"/>
      <c r="E155" s="154"/>
      <c r="F155" s="155"/>
      <c r="G155" s="154"/>
      <c r="H155" s="155"/>
      <c r="I155" s="154"/>
      <c r="J155" s="155"/>
      <c r="K155" s="154"/>
      <c r="L155" s="155"/>
      <c r="M155" s="154" t="s">
        <v>29</v>
      </c>
    </row>
    <row r="156" spans="2:13" x14ac:dyDescent="0.25">
      <c r="B156" s="65" t="s">
        <v>181</v>
      </c>
      <c r="C156" s="131">
        <f>IF($C$7='drop down lists'!$D$3,'4-Material Type'!C155*(1+'12-Treatment LOCKED'!$C$5)^'drop down lists'!$E$3,IF($C$7='drop down lists'!$D$4,'4-Material Type'!C155*(1+'12-Treatment LOCKED'!$C$5)^'drop down lists'!$E$4,IF($C$7='drop down lists'!$D$5,'4-Material Type'!C155*(1+'12-Treatment LOCKED'!$C$5)^'drop down lists'!$E$5,IF($C$7='drop down lists'!$D$6,'4-Material Type'!C155*(1+'12-Treatment LOCKED'!$C$5)^'drop down lists'!$E$6,IF($C$7='drop down lists'!$D$7,'4-Material Type'!C155*(1+'12-Treatment LOCKED'!$C$5)^'drop down lists'!$E$7,IF($C$7='drop down lists'!$D$8,'4-Material Type'!C155*(1+'12-Treatment LOCKED'!$C$5)^'drop down lists'!$E$8,IF($C$7='drop down lists'!$D$9,'4-Material Type'!C155*(1+'12-Treatment LOCKED'!$C$5)^'drop down lists'!$E$9,IF($C$7='drop down lists'!$D$10,'4-Material Type'!C155*(1+'12-Treatment LOCKED'!$C$5)^'drop down lists'!$E$10,IF($C$7='drop down lists'!$D$11,'4-Material Type'!C155*(1+'12-Treatment LOCKED'!$C$5)^'drop down lists'!$E$11,IF($C$7='drop down lists'!$D$12,'4-Material Type'!C155*(1+'12-Treatment LOCKED'!$C$5)^'drop down lists'!$E$12,IF($C$7='drop down lists'!$D$13,'4-Material Type'!C155*(1+'12-Treatment LOCKED'!$C$5)^'drop down lists'!$E$13,IF($C$7='drop down lists'!$D$14,'4-Material Type'!C155*(1+'12-Treatment LOCKED'!$C$5)^'drop down lists'!$E$14,IF($C$7='drop down lists'!$D$15,'4-Material Type'!C155*(1+'12-Treatment LOCKED'!$C$5)^'drop down lists'!$E$15,IF($C$7='drop down lists'!$D$16,'4-Material Type'!C155*(1+'12-Treatment LOCKED'!$C$5)^'drop down lists'!$E$16,IF($C$7='drop down lists'!$D$17,'4-Material Type'!C155*(1+'12-Treatment LOCKED'!$C$5)^'drop down lists'!$E$17,IF($C$7='drop down lists'!$D$18,'4-Material Type'!C155*(1+'12-Treatment LOCKED'!$C$5)^'drop down lists'!$E$18,IF($C$7='drop down lists'!$D$19,'4-Material Type'!C155*(1+'12-Treatment LOCKED'!$C$5)^'drop down lists'!$E$19,IF($C$7='drop down lists'!$D$20,'4-Material Type'!C155*(1+'12-Treatment LOCKED'!$C$5)^'drop down lists'!$E$20,IF($C$7='drop down lists'!$D$21,'4-Material Type'!C155*(1+'12-Treatment LOCKED'!$C$5)^'drop down lists'!$E$21,IF($C$7='drop down lists'!$D$22,'4-Material Type'!C155*(1+'12-Treatment LOCKED'!$C$5)^'drop down lists'!$E$22,IF($C$7='drop down lists'!$D$23,'4-Material Type'!C155*(1+'12-Treatment LOCKED'!$C$5)^'drop down lists'!$E$23,IF($C$7='drop down lists'!$D$24,'4-Material Type'!C155*(1+'12-Treatment LOCKED'!$C$5)^'drop down lists'!$E$24,IF($C$7='drop down lists'!$D$25,'4-Material Type'!C155*(1+'12-Treatment LOCKED'!$C$5)^'drop down lists'!$E$25,IF($C$7='drop down lists'!$D$26,'4-Material Type'!C155*(1+'12-Treatment LOCKED'!$C$5)^'drop down lists'!$E$26,0))))))))))))))))))))))))</f>
        <v>0</v>
      </c>
      <c r="D156" s="153" t="s">
        <v>29</v>
      </c>
      <c r="E156" s="154"/>
      <c r="F156" s="155"/>
      <c r="G156" s="154"/>
      <c r="H156" s="155"/>
      <c r="I156" s="154"/>
      <c r="J156" s="155"/>
      <c r="K156" s="154"/>
      <c r="L156" s="155"/>
      <c r="M156" s="154"/>
    </row>
    <row r="157" spans="2:13" x14ac:dyDescent="0.25">
      <c r="B157" s="65" t="s">
        <v>182</v>
      </c>
      <c r="C157" s="131">
        <f>IF($C$7='drop down lists'!$D$3,'4-Material Type'!C156*(1+'12-Treatment LOCKED'!$C$5)^'drop down lists'!$E$3,IF($C$7='drop down lists'!$D$4,'4-Material Type'!C156*(1+'12-Treatment LOCKED'!$C$5)^'drop down lists'!$E$4,IF($C$7='drop down lists'!$D$5,'4-Material Type'!C156*(1+'12-Treatment LOCKED'!$C$5)^'drop down lists'!$E$5,IF($C$7='drop down lists'!$D$6,'4-Material Type'!C156*(1+'12-Treatment LOCKED'!$C$5)^'drop down lists'!$E$6,IF($C$7='drop down lists'!$D$7,'4-Material Type'!C156*(1+'12-Treatment LOCKED'!$C$5)^'drop down lists'!$E$7,IF($C$7='drop down lists'!$D$8,'4-Material Type'!C156*(1+'12-Treatment LOCKED'!$C$5)^'drop down lists'!$E$8,IF($C$7='drop down lists'!$D$9,'4-Material Type'!C156*(1+'12-Treatment LOCKED'!$C$5)^'drop down lists'!$E$9,IF($C$7='drop down lists'!$D$10,'4-Material Type'!C156*(1+'12-Treatment LOCKED'!$C$5)^'drop down lists'!$E$10,IF($C$7='drop down lists'!$D$11,'4-Material Type'!C156*(1+'12-Treatment LOCKED'!$C$5)^'drop down lists'!$E$11,IF($C$7='drop down lists'!$D$12,'4-Material Type'!C156*(1+'12-Treatment LOCKED'!$C$5)^'drop down lists'!$E$12,IF($C$7='drop down lists'!$D$13,'4-Material Type'!C156*(1+'12-Treatment LOCKED'!$C$5)^'drop down lists'!$E$13,IF($C$7='drop down lists'!$D$14,'4-Material Type'!C156*(1+'12-Treatment LOCKED'!$C$5)^'drop down lists'!$E$14,IF($C$7='drop down lists'!$D$15,'4-Material Type'!C156*(1+'12-Treatment LOCKED'!$C$5)^'drop down lists'!$E$15,IF($C$7='drop down lists'!$D$16,'4-Material Type'!C156*(1+'12-Treatment LOCKED'!$C$5)^'drop down lists'!$E$16,IF($C$7='drop down lists'!$D$17,'4-Material Type'!C156*(1+'12-Treatment LOCKED'!$C$5)^'drop down lists'!$E$17,IF($C$7='drop down lists'!$D$18,'4-Material Type'!C156*(1+'12-Treatment LOCKED'!$C$5)^'drop down lists'!$E$18,IF($C$7='drop down lists'!$D$19,'4-Material Type'!C156*(1+'12-Treatment LOCKED'!$C$5)^'drop down lists'!$E$19,IF($C$7='drop down lists'!$D$20,'4-Material Type'!C156*(1+'12-Treatment LOCKED'!$C$5)^'drop down lists'!$E$20,IF($C$7='drop down lists'!$D$21,'4-Material Type'!C156*(1+'12-Treatment LOCKED'!$C$5)^'drop down lists'!$E$21,IF($C$7='drop down lists'!$D$22,'4-Material Type'!C156*(1+'12-Treatment LOCKED'!$C$5)^'drop down lists'!$E$22,IF($C$7='drop down lists'!$D$23,'4-Material Type'!C156*(1+'12-Treatment LOCKED'!$C$5)^'drop down lists'!$E$23,IF($C$7='drop down lists'!$D$24,'4-Material Type'!C156*(1+'12-Treatment LOCKED'!$C$5)^'drop down lists'!$E$24,IF($C$7='drop down lists'!$D$25,'4-Material Type'!C156*(1+'12-Treatment LOCKED'!$C$5)^'drop down lists'!$E$25,IF($C$7='drop down lists'!$D$26,'4-Material Type'!C156*(1+'12-Treatment LOCKED'!$C$5)^'drop down lists'!$E$26,0))))))))))))))))))))))))</f>
        <v>0</v>
      </c>
      <c r="D157" s="153"/>
      <c r="E157" s="154"/>
      <c r="F157" s="155"/>
      <c r="G157" s="154"/>
      <c r="H157" s="155" t="s">
        <v>29</v>
      </c>
      <c r="I157" s="154"/>
      <c r="J157" s="155" t="s">
        <v>29</v>
      </c>
      <c r="K157" s="154"/>
      <c r="L157" s="155"/>
      <c r="M157" s="154"/>
    </row>
    <row r="158" spans="2:13" x14ac:dyDescent="0.25">
      <c r="B158" s="65" t="s">
        <v>183</v>
      </c>
      <c r="C158" s="131">
        <f>IF($C$7='drop down lists'!$D$3,'4-Material Type'!C157*(1+'12-Treatment LOCKED'!$C$5)^'drop down lists'!$E$3,IF($C$7='drop down lists'!$D$4,'4-Material Type'!C157*(1+'12-Treatment LOCKED'!$C$5)^'drop down lists'!$E$4,IF($C$7='drop down lists'!$D$5,'4-Material Type'!C157*(1+'12-Treatment LOCKED'!$C$5)^'drop down lists'!$E$5,IF($C$7='drop down lists'!$D$6,'4-Material Type'!C157*(1+'12-Treatment LOCKED'!$C$5)^'drop down lists'!$E$6,IF($C$7='drop down lists'!$D$7,'4-Material Type'!C157*(1+'12-Treatment LOCKED'!$C$5)^'drop down lists'!$E$7,IF($C$7='drop down lists'!$D$8,'4-Material Type'!C157*(1+'12-Treatment LOCKED'!$C$5)^'drop down lists'!$E$8,IF($C$7='drop down lists'!$D$9,'4-Material Type'!C157*(1+'12-Treatment LOCKED'!$C$5)^'drop down lists'!$E$9,IF($C$7='drop down lists'!$D$10,'4-Material Type'!C157*(1+'12-Treatment LOCKED'!$C$5)^'drop down lists'!$E$10,IF($C$7='drop down lists'!$D$11,'4-Material Type'!C157*(1+'12-Treatment LOCKED'!$C$5)^'drop down lists'!$E$11,IF($C$7='drop down lists'!$D$12,'4-Material Type'!C157*(1+'12-Treatment LOCKED'!$C$5)^'drop down lists'!$E$12,IF($C$7='drop down lists'!$D$13,'4-Material Type'!C157*(1+'12-Treatment LOCKED'!$C$5)^'drop down lists'!$E$13,IF($C$7='drop down lists'!$D$14,'4-Material Type'!C157*(1+'12-Treatment LOCKED'!$C$5)^'drop down lists'!$E$14,IF($C$7='drop down lists'!$D$15,'4-Material Type'!C157*(1+'12-Treatment LOCKED'!$C$5)^'drop down lists'!$E$15,IF($C$7='drop down lists'!$D$16,'4-Material Type'!C157*(1+'12-Treatment LOCKED'!$C$5)^'drop down lists'!$E$16,IF($C$7='drop down lists'!$D$17,'4-Material Type'!C157*(1+'12-Treatment LOCKED'!$C$5)^'drop down lists'!$E$17,IF($C$7='drop down lists'!$D$18,'4-Material Type'!C157*(1+'12-Treatment LOCKED'!$C$5)^'drop down lists'!$E$18,IF($C$7='drop down lists'!$D$19,'4-Material Type'!C157*(1+'12-Treatment LOCKED'!$C$5)^'drop down lists'!$E$19,IF($C$7='drop down lists'!$D$20,'4-Material Type'!C157*(1+'12-Treatment LOCKED'!$C$5)^'drop down lists'!$E$20,IF($C$7='drop down lists'!$D$21,'4-Material Type'!C157*(1+'12-Treatment LOCKED'!$C$5)^'drop down lists'!$E$21,IF($C$7='drop down lists'!$D$22,'4-Material Type'!C157*(1+'12-Treatment LOCKED'!$C$5)^'drop down lists'!$E$22,IF($C$7='drop down lists'!$D$23,'4-Material Type'!C157*(1+'12-Treatment LOCKED'!$C$5)^'drop down lists'!$E$23,IF($C$7='drop down lists'!$D$24,'4-Material Type'!C157*(1+'12-Treatment LOCKED'!$C$5)^'drop down lists'!$E$24,IF($C$7='drop down lists'!$D$25,'4-Material Type'!C157*(1+'12-Treatment LOCKED'!$C$5)^'drop down lists'!$E$25,IF($C$7='drop down lists'!$D$26,'4-Material Type'!C157*(1+'12-Treatment LOCKED'!$C$5)^'drop down lists'!$E$26,0))))))))))))))))))))))))</f>
        <v>0</v>
      </c>
      <c r="D158" s="153" t="s">
        <v>29</v>
      </c>
      <c r="E158" s="154"/>
      <c r="F158" s="155"/>
      <c r="G158" s="154"/>
      <c r="H158" s="155"/>
      <c r="I158" s="154"/>
      <c r="J158" s="155"/>
      <c r="K158" s="154"/>
      <c r="L158" s="155"/>
      <c r="M158" s="154"/>
    </row>
    <row r="159" spans="2:13" x14ac:dyDescent="0.25">
      <c r="B159" s="65" t="s">
        <v>184</v>
      </c>
      <c r="C159" s="131">
        <f>IF($C$7='drop down lists'!$D$3,'4-Material Type'!C158*(1+'12-Treatment LOCKED'!$C$5)^'drop down lists'!$E$3,IF($C$7='drop down lists'!$D$4,'4-Material Type'!C158*(1+'12-Treatment LOCKED'!$C$5)^'drop down lists'!$E$4,IF($C$7='drop down lists'!$D$5,'4-Material Type'!C158*(1+'12-Treatment LOCKED'!$C$5)^'drop down lists'!$E$5,IF($C$7='drop down lists'!$D$6,'4-Material Type'!C158*(1+'12-Treatment LOCKED'!$C$5)^'drop down lists'!$E$6,IF($C$7='drop down lists'!$D$7,'4-Material Type'!C158*(1+'12-Treatment LOCKED'!$C$5)^'drop down lists'!$E$7,IF($C$7='drop down lists'!$D$8,'4-Material Type'!C158*(1+'12-Treatment LOCKED'!$C$5)^'drop down lists'!$E$8,IF($C$7='drop down lists'!$D$9,'4-Material Type'!C158*(1+'12-Treatment LOCKED'!$C$5)^'drop down lists'!$E$9,IF($C$7='drop down lists'!$D$10,'4-Material Type'!C158*(1+'12-Treatment LOCKED'!$C$5)^'drop down lists'!$E$10,IF($C$7='drop down lists'!$D$11,'4-Material Type'!C158*(1+'12-Treatment LOCKED'!$C$5)^'drop down lists'!$E$11,IF($C$7='drop down lists'!$D$12,'4-Material Type'!C158*(1+'12-Treatment LOCKED'!$C$5)^'drop down lists'!$E$12,IF($C$7='drop down lists'!$D$13,'4-Material Type'!C158*(1+'12-Treatment LOCKED'!$C$5)^'drop down lists'!$E$13,IF($C$7='drop down lists'!$D$14,'4-Material Type'!C158*(1+'12-Treatment LOCKED'!$C$5)^'drop down lists'!$E$14,IF($C$7='drop down lists'!$D$15,'4-Material Type'!C158*(1+'12-Treatment LOCKED'!$C$5)^'drop down lists'!$E$15,IF($C$7='drop down lists'!$D$16,'4-Material Type'!C158*(1+'12-Treatment LOCKED'!$C$5)^'drop down lists'!$E$16,IF($C$7='drop down lists'!$D$17,'4-Material Type'!C158*(1+'12-Treatment LOCKED'!$C$5)^'drop down lists'!$E$17,IF($C$7='drop down lists'!$D$18,'4-Material Type'!C158*(1+'12-Treatment LOCKED'!$C$5)^'drop down lists'!$E$18,IF($C$7='drop down lists'!$D$19,'4-Material Type'!C158*(1+'12-Treatment LOCKED'!$C$5)^'drop down lists'!$E$19,IF($C$7='drop down lists'!$D$20,'4-Material Type'!C158*(1+'12-Treatment LOCKED'!$C$5)^'drop down lists'!$E$20,IF($C$7='drop down lists'!$D$21,'4-Material Type'!C158*(1+'12-Treatment LOCKED'!$C$5)^'drop down lists'!$E$21,IF($C$7='drop down lists'!$D$22,'4-Material Type'!C158*(1+'12-Treatment LOCKED'!$C$5)^'drop down lists'!$E$22,IF($C$7='drop down lists'!$D$23,'4-Material Type'!C158*(1+'12-Treatment LOCKED'!$C$5)^'drop down lists'!$E$23,IF($C$7='drop down lists'!$D$24,'4-Material Type'!C158*(1+'12-Treatment LOCKED'!$C$5)^'drop down lists'!$E$24,IF($C$7='drop down lists'!$D$25,'4-Material Type'!C158*(1+'12-Treatment LOCKED'!$C$5)^'drop down lists'!$E$25,IF($C$7='drop down lists'!$D$26,'4-Material Type'!C158*(1+'12-Treatment LOCKED'!$C$5)^'drop down lists'!$E$26,0))))))))))))))))))))))))</f>
        <v>0</v>
      </c>
      <c r="D159" s="153" t="s">
        <v>29</v>
      </c>
      <c r="E159" s="154"/>
      <c r="F159" s="155"/>
      <c r="G159" s="154"/>
      <c r="H159" s="155"/>
      <c r="I159" s="154"/>
      <c r="J159" s="155"/>
      <c r="K159" s="154"/>
      <c r="L159" s="155"/>
      <c r="M159" s="154"/>
    </row>
    <row r="160" spans="2:13" x14ac:dyDescent="0.25">
      <c r="B160" s="65" t="s">
        <v>185</v>
      </c>
      <c r="C160" s="131">
        <f>IF($C$7='drop down lists'!$D$3,'4-Material Type'!C159*(1+'12-Treatment LOCKED'!$C$5)^'drop down lists'!$E$3,IF($C$7='drop down lists'!$D$4,'4-Material Type'!C159*(1+'12-Treatment LOCKED'!$C$5)^'drop down lists'!$E$4,IF($C$7='drop down lists'!$D$5,'4-Material Type'!C159*(1+'12-Treatment LOCKED'!$C$5)^'drop down lists'!$E$5,IF($C$7='drop down lists'!$D$6,'4-Material Type'!C159*(1+'12-Treatment LOCKED'!$C$5)^'drop down lists'!$E$6,IF($C$7='drop down lists'!$D$7,'4-Material Type'!C159*(1+'12-Treatment LOCKED'!$C$5)^'drop down lists'!$E$7,IF($C$7='drop down lists'!$D$8,'4-Material Type'!C159*(1+'12-Treatment LOCKED'!$C$5)^'drop down lists'!$E$8,IF($C$7='drop down lists'!$D$9,'4-Material Type'!C159*(1+'12-Treatment LOCKED'!$C$5)^'drop down lists'!$E$9,IF($C$7='drop down lists'!$D$10,'4-Material Type'!C159*(1+'12-Treatment LOCKED'!$C$5)^'drop down lists'!$E$10,IF($C$7='drop down lists'!$D$11,'4-Material Type'!C159*(1+'12-Treatment LOCKED'!$C$5)^'drop down lists'!$E$11,IF($C$7='drop down lists'!$D$12,'4-Material Type'!C159*(1+'12-Treatment LOCKED'!$C$5)^'drop down lists'!$E$12,IF($C$7='drop down lists'!$D$13,'4-Material Type'!C159*(1+'12-Treatment LOCKED'!$C$5)^'drop down lists'!$E$13,IF($C$7='drop down lists'!$D$14,'4-Material Type'!C159*(1+'12-Treatment LOCKED'!$C$5)^'drop down lists'!$E$14,IF($C$7='drop down lists'!$D$15,'4-Material Type'!C159*(1+'12-Treatment LOCKED'!$C$5)^'drop down lists'!$E$15,IF($C$7='drop down lists'!$D$16,'4-Material Type'!C159*(1+'12-Treatment LOCKED'!$C$5)^'drop down lists'!$E$16,IF($C$7='drop down lists'!$D$17,'4-Material Type'!C159*(1+'12-Treatment LOCKED'!$C$5)^'drop down lists'!$E$17,IF($C$7='drop down lists'!$D$18,'4-Material Type'!C159*(1+'12-Treatment LOCKED'!$C$5)^'drop down lists'!$E$18,IF($C$7='drop down lists'!$D$19,'4-Material Type'!C159*(1+'12-Treatment LOCKED'!$C$5)^'drop down lists'!$E$19,IF($C$7='drop down lists'!$D$20,'4-Material Type'!C159*(1+'12-Treatment LOCKED'!$C$5)^'drop down lists'!$E$20,IF($C$7='drop down lists'!$D$21,'4-Material Type'!C159*(1+'12-Treatment LOCKED'!$C$5)^'drop down lists'!$E$21,IF($C$7='drop down lists'!$D$22,'4-Material Type'!C159*(1+'12-Treatment LOCKED'!$C$5)^'drop down lists'!$E$22,IF($C$7='drop down lists'!$D$23,'4-Material Type'!C159*(1+'12-Treatment LOCKED'!$C$5)^'drop down lists'!$E$23,IF($C$7='drop down lists'!$D$24,'4-Material Type'!C159*(1+'12-Treatment LOCKED'!$C$5)^'drop down lists'!$E$24,IF($C$7='drop down lists'!$D$25,'4-Material Type'!C159*(1+'12-Treatment LOCKED'!$C$5)^'drop down lists'!$E$25,IF($C$7='drop down lists'!$D$26,'4-Material Type'!C159*(1+'12-Treatment LOCKED'!$C$5)^'drop down lists'!$E$26,0))))))))))))))))))))))))</f>
        <v>0</v>
      </c>
      <c r="D160" s="153" t="s">
        <v>29</v>
      </c>
      <c r="E160" s="154"/>
      <c r="F160" s="155"/>
      <c r="G160" s="154"/>
      <c r="H160" s="155"/>
      <c r="I160" s="154"/>
      <c r="J160" s="155"/>
      <c r="K160" s="154"/>
      <c r="L160" s="155"/>
      <c r="M160" s="154"/>
    </row>
    <row r="161" spans="2:13" x14ac:dyDescent="0.25">
      <c r="B161" s="65" t="s">
        <v>186</v>
      </c>
      <c r="C161" s="131">
        <f>IF($C$7='drop down lists'!$D$3,'4-Material Type'!C160*(1+'12-Treatment LOCKED'!$C$5)^'drop down lists'!$E$3,IF($C$7='drop down lists'!$D$4,'4-Material Type'!C160*(1+'12-Treatment LOCKED'!$C$5)^'drop down lists'!$E$4,IF($C$7='drop down lists'!$D$5,'4-Material Type'!C160*(1+'12-Treatment LOCKED'!$C$5)^'drop down lists'!$E$5,IF($C$7='drop down lists'!$D$6,'4-Material Type'!C160*(1+'12-Treatment LOCKED'!$C$5)^'drop down lists'!$E$6,IF($C$7='drop down lists'!$D$7,'4-Material Type'!C160*(1+'12-Treatment LOCKED'!$C$5)^'drop down lists'!$E$7,IF($C$7='drop down lists'!$D$8,'4-Material Type'!C160*(1+'12-Treatment LOCKED'!$C$5)^'drop down lists'!$E$8,IF($C$7='drop down lists'!$D$9,'4-Material Type'!C160*(1+'12-Treatment LOCKED'!$C$5)^'drop down lists'!$E$9,IF($C$7='drop down lists'!$D$10,'4-Material Type'!C160*(1+'12-Treatment LOCKED'!$C$5)^'drop down lists'!$E$10,IF($C$7='drop down lists'!$D$11,'4-Material Type'!C160*(1+'12-Treatment LOCKED'!$C$5)^'drop down lists'!$E$11,IF($C$7='drop down lists'!$D$12,'4-Material Type'!C160*(1+'12-Treatment LOCKED'!$C$5)^'drop down lists'!$E$12,IF($C$7='drop down lists'!$D$13,'4-Material Type'!C160*(1+'12-Treatment LOCKED'!$C$5)^'drop down lists'!$E$13,IF($C$7='drop down lists'!$D$14,'4-Material Type'!C160*(1+'12-Treatment LOCKED'!$C$5)^'drop down lists'!$E$14,IF($C$7='drop down lists'!$D$15,'4-Material Type'!C160*(1+'12-Treatment LOCKED'!$C$5)^'drop down lists'!$E$15,IF($C$7='drop down lists'!$D$16,'4-Material Type'!C160*(1+'12-Treatment LOCKED'!$C$5)^'drop down lists'!$E$16,IF($C$7='drop down lists'!$D$17,'4-Material Type'!C160*(1+'12-Treatment LOCKED'!$C$5)^'drop down lists'!$E$17,IF($C$7='drop down lists'!$D$18,'4-Material Type'!C160*(1+'12-Treatment LOCKED'!$C$5)^'drop down lists'!$E$18,IF($C$7='drop down lists'!$D$19,'4-Material Type'!C160*(1+'12-Treatment LOCKED'!$C$5)^'drop down lists'!$E$19,IF($C$7='drop down lists'!$D$20,'4-Material Type'!C160*(1+'12-Treatment LOCKED'!$C$5)^'drop down lists'!$E$20,IF($C$7='drop down lists'!$D$21,'4-Material Type'!C160*(1+'12-Treatment LOCKED'!$C$5)^'drop down lists'!$E$21,IF($C$7='drop down lists'!$D$22,'4-Material Type'!C160*(1+'12-Treatment LOCKED'!$C$5)^'drop down lists'!$E$22,IF($C$7='drop down lists'!$D$23,'4-Material Type'!C160*(1+'12-Treatment LOCKED'!$C$5)^'drop down lists'!$E$23,IF($C$7='drop down lists'!$D$24,'4-Material Type'!C160*(1+'12-Treatment LOCKED'!$C$5)^'drop down lists'!$E$24,IF($C$7='drop down lists'!$D$25,'4-Material Type'!C160*(1+'12-Treatment LOCKED'!$C$5)^'drop down lists'!$E$25,IF($C$7='drop down lists'!$D$26,'4-Material Type'!C160*(1+'12-Treatment LOCKED'!$C$5)^'drop down lists'!$E$26,0))))))))))))))))))))))))</f>
        <v>0</v>
      </c>
      <c r="D161" s="153" t="s">
        <v>29</v>
      </c>
      <c r="E161" s="154"/>
      <c r="F161" s="155"/>
      <c r="G161" s="154"/>
      <c r="H161" s="155"/>
      <c r="I161" s="154"/>
      <c r="J161" s="155"/>
      <c r="K161" s="154"/>
      <c r="L161" s="155"/>
      <c r="M161" s="154"/>
    </row>
    <row r="162" spans="2:13" x14ac:dyDescent="0.25">
      <c r="B162" s="65" t="s">
        <v>187</v>
      </c>
      <c r="C162" s="131">
        <f>IF($C$7='drop down lists'!$D$3,'4-Material Type'!C161*(1+'12-Treatment LOCKED'!$C$5)^'drop down lists'!$E$3,IF($C$7='drop down lists'!$D$4,'4-Material Type'!C161*(1+'12-Treatment LOCKED'!$C$5)^'drop down lists'!$E$4,IF($C$7='drop down lists'!$D$5,'4-Material Type'!C161*(1+'12-Treatment LOCKED'!$C$5)^'drop down lists'!$E$5,IF($C$7='drop down lists'!$D$6,'4-Material Type'!C161*(1+'12-Treatment LOCKED'!$C$5)^'drop down lists'!$E$6,IF($C$7='drop down lists'!$D$7,'4-Material Type'!C161*(1+'12-Treatment LOCKED'!$C$5)^'drop down lists'!$E$7,IF($C$7='drop down lists'!$D$8,'4-Material Type'!C161*(1+'12-Treatment LOCKED'!$C$5)^'drop down lists'!$E$8,IF($C$7='drop down lists'!$D$9,'4-Material Type'!C161*(1+'12-Treatment LOCKED'!$C$5)^'drop down lists'!$E$9,IF($C$7='drop down lists'!$D$10,'4-Material Type'!C161*(1+'12-Treatment LOCKED'!$C$5)^'drop down lists'!$E$10,IF($C$7='drop down lists'!$D$11,'4-Material Type'!C161*(1+'12-Treatment LOCKED'!$C$5)^'drop down lists'!$E$11,IF($C$7='drop down lists'!$D$12,'4-Material Type'!C161*(1+'12-Treatment LOCKED'!$C$5)^'drop down lists'!$E$12,IF($C$7='drop down lists'!$D$13,'4-Material Type'!C161*(1+'12-Treatment LOCKED'!$C$5)^'drop down lists'!$E$13,IF($C$7='drop down lists'!$D$14,'4-Material Type'!C161*(1+'12-Treatment LOCKED'!$C$5)^'drop down lists'!$E$14,IF($C$7='drop down lists'!$D$15,'4-Material Type'!C161*(1+'12-Treatment LOCKED'!$C$5)^'drop down lists'!$E$15,IF($C$7='drop down lists'!$D$16,'4-Material Type'!C161*(1+'12-Treatment LOCKED'!$C$5)^'drop down lists'!$E$16,IF($C$7='drop down lists'!$D$17,'4-Material Type'!C161*(1+'12-Treatment LOCKED'!$C$5)^'drop down lists'!$E$17,IF($C$7='drop down lists'!$D$18,'4-Material Type'!C161*(1+'12-Treatment LOCKED'!$C$5)^'drop down lists'!$E$18,IF($C$7='drop down lists'!$D$19,'4-Material Type'!C161*(1+'12-Treatment LOCKED'!$C$5)^'drop down lists'!$E$19,IF($C$7='drop down lists'!$D$20,'4-Material Type'!C161*(1+'12-Treatment LOCKED'!$C$5)^'drop down lists'!$E$20,IF($C$7='drop down lists'!$D$21,'4-Material Type'!C161*(1+'12-Treatment LOCKED'!$C$5)^'drop down lists'!$E$21,IF($C$7='drop down lists'!$D$22,'4-Material Type'!C161*(1+'12-Treatment LOCKED'!$C$5)^'drop down lists'!$E$22,IF($C$7='drop down lists'!$D$23,'4-Material Type'!C161*(1+'12-Treatment LOCKED'!$C$5)^'drop down lists'!$E$23,IF($C$7='drop down lists'!$D$24,'4-Material Type'!C161*(1+'12-Treatment LOCKED'!$C$5)^'drop down lists'!$E$24,IF($C$7='drop down lists'!$D$25,'4-Material Type'!C161*(1+'12-Treatment LOCKED'!$C$5)^'drop down lists'!$E$25,IF($C$7='drop down lists'!$D$26,'4-Material Type'!C161*(1+'12-Treatment LOCKED'!$C$5)^'drop down lists'!$E$26,0))))))))))))))))))))))))</f>
        <v>0</v>
      </c>
      <c r="D162" s="153" t="s">
        <v>29</v>
      </c>
      <c r="E162" s="154"/>
      <c r="F162" s="155"/>
      <c r="G162" s="154"/>
      <c r="H162" s="155" t="s">
        <v>29</v>
      </c>
      <c r="I162" s="154"/>
      <c r="J162" s="155"/>
      <c r="K162" s="154"/>
      <c r="L162" s="155"/>
      <c r="M162" s="154"/>
    </row>
    <row r="163" spans="2:13" x14ac:dyDescent="0.25">
      <c r="B163" s="65" t="s">
        <v>188</v>
      </c>
      <c r="C163" s="131">
        <f>IF($C$7='drop down lists'!$D$3,'4-Material Type'!C162*(1+'12-Treatment LOCKED'!$C$5)^'drop down lists'!$E$3,IF($C$7='drop down lists'!$D$4,'4-Material Type'!C162*(1+'12-Treatment LOCKED'!$C$5)^'drop down lists'!$E$4,IF($C$7='drop down lists'!$D$5,'4-Material Type'!C162*(1+'12-Treatment LOCKED'!$C$5)^'drop down lists'!$E$5,IF($C$7='drop down lists'!$D$6,'4-Material Type'!C162*(1+'12-Treatment LOCKED'!$C$5)^'drop down lists'!$E$6,IF($C$7='drop down lists'!$D$7,'4-Material Type'!C162*(1+'12-Treatment LOCKED'!$C$5)^'drop down lists'!$E$7,IF($C$7='drop down lists'!$D$8,'4-Material Type'!C162*(1+'12-Treatment LOCKED'!$C$5)^'drop down lists'!$E$8,IF($C$7='drop down lists'!$D$9,'4-Material Type'!C162*(1+'12-Treatment LOCKED'!$C$5)^'drop down lists'!$E$9,IF($C$7='drop down lists'!$D$10,'4-Material Type'!C162*(1+'12-Treatment LOCKED'!$C$5)^'drop down lists'!$E$10,IF($C$7='drop down lists'!$D$11,'4-Material Type'!C162*(1+'12-Treatment LOCKED'!$C$5)^'drop down lists'!$E$11,IF($C$7='drop down lists'!$D$12,'4-Material Type'!C162*(1+'12-Treatment LOCKED'!$C$5)^'drop down lists'!$E$12,IF($C$7='drop down lists'!$D$13,'4-Material Type'!C162*(1+'12-Treatment LOCKED'!$C$5)^'drop down lists'!$E$13,IF($C$7='drop down lists'!$D$14,'4-Material Type'!C162*(1+'12-Treatment LOCKED'!$C$5)^'drop down lists'!$E$14,IF($C$7='drop down lists'!$D$15,'4-Material Type'!C162*(1+'12-Treatment LOCKED'!$C$5)^'drop down lists'!$E$15,IF($C$7='drop down lists'!$D$16,'4-Material Type'!C162*(1+'12-Treatment LOCKED'!$C$5)^'drop down lists'!$E$16,IF($C$7='drop down lists'!$D$17,'4-Material Type'!C162*(1+'12-Treatment LOCKED'!$C$5)^'drop down lists'!$E$17,IF($C$7='drop down lists'!$D$18,'4-Material Type'!C162*(1+'12-Treatment LOCKED'!$C$5)^'drop down lists'!$E$18,IF($C$7='drop down lists'!$D$19,'4-Material Type'!C162*(1+'12-Treatment LOCKED'!$C$5)^'drop down lists'!$E$19,IF($C$7='drop down lists'!$D$20,'4-Material Type'!C162*(1+'12-Treatment LOCKED'!$C$5)^'drop down lists'!$E$20,IF($C$7='drop down lists'!$D$21,'4-Material Type'!C162*(1+'12-Treatment LOCKED'!$C$5)^'drop down lists'!$E$21,IF($C$7='drop down lists'!$D$22,'4-Material Type'!C162*(1+'12-Treatment LOCKED'!$C$5)^'drop down lists'!$E$22,IF($C$7='drop down lists'!$D$23,'4-Material Type'!C162*(1+'12-Treatment LOCKED'!$C$5)^'drop down lists'!$E$23,IF($C$7='drop down lists'!$D$24,'4-Material Type'!C162*(1+'12-Treatment LOCKED'!$C$5)^'drop down lists'!$E$24,IF($C$7='drop down lists'!$D$25,'4-Material Type'!C162*(1+'12-Treatment LOCKED'!$C$5)^'drop down lists'!$E$25,IF($C$7='drop down lists'!$D$26,'4-Material Type'!C162*(1+'12-Treatment LOCKED'!$C$5)^'drop down lists'!$E$26,0))))))))))))))))))))))))</f>
        <v>0</v>
      </c>
      <c r="D163" s="153"/>
      <c r="E163" s="154"/>
      <c r="F163" s="155"/>
      <c r="G163" s="154"/>
      <c r="H163" s="155" t="s">
        <v>29</v>
      </c>
      <c r="I163" s="154"/>
      <c r="J163" s="155"/>
      <c r="K163" s="154"/>
      <c r="L163" s="155"/>
      <c r="M163" s="154"/>
    </row>
    <row r="164" spans="2:13" x14ac:dyDescent="0.25">
      <c r="B164" s="65" t="s">
        <v>189</v>
      </c>
      <c r="C164" s="131">
        <f>IF($C$7='drop down lists'!$D$3,'4-Material Type'!C163*(1+'12-Treatment LOCKED'!$C$5)^'drop down lists'!$E$3,IF($C$7='drop down lists'!$D$4,'4-Material Type'!C163*(1+'12-Treatment LOCKED'!$C$5)^'drop down lists'!$E$4,IF($C$7='drop down lists'!$D$5,'4-Material Type'!C163*(1+'12-Treatment LOCKED'!$C$5)^'drop down lists'!$E$5,IF($C$7='drop down lists'!$D$6,'4-Material Type'!C163*(1+'12-Treatment LOCKED'!$C$5)^'drop down lists'!$E$6,IF($C$7='drop down lists'!$D$7,'4-Material Type'!C163*(1+'12-Treatment LOCKED'!$C$5)^'drop down lists'!$E$7,IF($C$7='drop down lists'!$D$8,'4-Material Type'!C163*(1+'12-Treatment LOCKED'!$C$5)^'drop down lists'!$E$8,IF($C$7='drop down lists'!$D$9,'4-Material Type'!C163*(1+'12-Treatment LOCKED'!$C$5)^'drop down lists'!$E$9,IF($C$7='drop down lists'!$D$10,'4-Material Type'!C163*(1+'12-Treatment LOCKED'!$C$5)^'drop down lists'!$E$10,IF($C$7='drop down lists'!$D$11,'4-Material Type'!C163*(1+'12-Treatment LOCKED'!$C$5)^'drop down lists'!$E$11,IF($C$7='drop down lists'!$D$12,'4-Material Type'!C163*(1+'12-Treatment LOCKED'!$C$5)^'drop down lists'!$E$12,IF($C$7='drop down lists'!$D$13,'4-Material Type'!C163*(1+'12-Treatment LOCKED'!$C$5)^'drop down lists'!$E$13,IF($C$7='drop down lists'!$D$14,'4-Material Type'!C163*(1+'12-Treatment LOCKED'!$C$5)^'drop down lists'!$E$14,IF($C$7='drop down lists'!$D$15,'4-Material Type'!C163*(1+'12-Treatment LOCKED'!$C$5)^'drop down lists'!$E$15,IF($C$7='drop down lists'!$D$16,'4-Material Type'!C163*(1+'12-Treatment LOCKED'!$C$5)^'drop down lists'!$E$16,IF($C$7='drop down lists'!$D$17,'4-Material Type'!C163*(1+'12-Treatment LOCKED'!$C$5)^'drop down lists'!$E$17,IF($C$7='drop down lists'!$D$18,'4-Material Type'!C163*(1+'12-Treatment LOCKED'!$C$5)^'drop down lists'!$E$18,IF($C$7='drop down lists'!$D$19,'4-Material Type'!C163*(1+'12-Treatment LOCKED'!$C$5)^'drop down lists'!$E$19,IF($C$7='drop down lists'!$D$20,'4-Material Type'!C163*(1+'12-Treatment LOCKED'!$C$5)^'drop down lists'!$E$20,IF($C$7='drop down lists'!$D$21,'4-Material Type'!C163*(1+'12-Treatment LOCKED'!$C$5)^'drop down lists'!$E$21,IF($C$7='drop down lists'!$D$22,'4-Material Type'!C163*(1+'12-Treatment LOCKED'!$C$5)^'drop down lists'!$E$22,IF($C$7='drop down lists'!$D$23,'4-Material Type'!C163*(1+'12-Treatment LOCKED'!$C$5)^'drop down lists'!$E$23,IF($C$7='drop down lists'!$D$24,'4-Material Type'!C163*(1+'12-Treatment LOCKED'!$C$5)^'drop down lists'!$E$24,IF($C$7='drop down lists'!$D$25,'4-Material Type'!C163*(1+'12-Treatment LOCKED'!$C$5)^'drop down lists'!$E$25,IF($C$7='drop down lists'!$D$26,'4-Material Type'!C163*(1+'12-Treatment LOCKED'!$C$5)^'drop down lists'!$E$26,0))))))))))))))))))))))))</f>
        <v>0</v>
      </c>
      <c r="D164" s="153"/>
      <c r="E164" s="154"/>
      <c r="F164" s="155"/>
      <c r="G164" s="154"/>
      <c r="H164" s="155" t="s">
        <v>29</v>
      </c>
      <c r="I164" s="154"/>
      <c r="J164" s="155"/>
      <c r="K164" s="154"/>
      <c r="L164" s="155"/>
      <c r="M164" s="154"/>
    </row>
    <row r="165" spans="2:13" x14ac:dyDescent="0.25">
      <c r="B165" s="65" t="s">
        <v>190</v>
      </c>
      <c r="C165" s="131">
        <f>IF($C$7='drop down lists'!$D$3,'4-Material Type'!C164*(1+'12-Treatment LOCKED'!$C$5)^'drop down lists'!$E$3,IF($C$7='drop down lists'!$D$4,'4-Material Type'!C164*(1+'12-Treatment LOCKED'!$C$5)^'drop down lists'!$E$4,IF($C$7='drop down lists'!$D$5,'4-Material Type'!C164*(1+'12-Treatment LOCKED'!$C$5)^'drop down lists'!$E$5,IF($C$7='drop down lists'!$D$6,'4-Material Type'!C164*(1+'12-Treatment LOCKED'!$C$5)^'drop down lists'!$E$6,IF($C$7='drop down lists'!$D$7,'4-Material Type'!C164*(1+'12-Treatment LOCKED'!$C$5)^'drop down lists'!$E$7,IF($C$7='drop down lists'!$D$8,'4-Material Type'!C164*(1+'12-Treatment LOCKED'!$C$5)^'drop down lists'!$E$8,IF($C$7='drop down lists'!$D$9,'4-Material Type'!C164*(1+'12-Treatment LOCKED'!$C$5)^'drop down lists'!$E$9,IF($C$7='drop down lists'!$D$10,'4-Material Type'!C164*(1+'12-Treatment LOCKED'!$C$5)^'drop down lists'!$E$10,IF($C$7='drop down lists'!$D$11,'4-Material Type'!C164*(1+'12-Treatment LOCKED'!$C$5)^'drop down lists'!$E$11,IF($C$7='drop down lists'!$D$12,'4-Material Type'!C164*(1+'12-Treatment LOCKED'!$C$5)^'drop down lists'!$E$12,IF($C$7='drop down lists'!$D$13,'4-Material Type'!C164*(1+'12-Treatment LOCKED'!$C$5)^'drop down lists'!$E$13,IF($C$7='drop down lists'!$D$14,'4-Material Type'!C164*(1+'12-Treatment LOCKED'!$C$5)^'drop down lists'!$E$14,IF($C$7='drop down lists'!$D$15,'4-Material Type'!C164*(1+'12-Treatment LOCKED'!$C$5)^'drop down lists'!$E$15,IF($C$7='drop down lists'!$D$16,'4-Material Type'!C164*(1+'12-Treatment LOCKED'!$C$5)^'drop down lists'!$E$16,IF($C$7='drop down lists'!$D$17,'4-Material Type'!C164*(1+'12-Treatment LOCKED'!$C$5)^'drop down lists'!$E$17,IF($C$7='drop down lists'!$D$18,'4-Material Type'!C164*(1+'12-Treatment LOCKED'!$C$5)^'drop down lists'!$E$18,IF($C$7='drop down lists'!$D$19,'4-Material Type'!C164*(1+'12-Treatment LOCKED'!$C$5)^'drop down lists'!$E$19,IF($C$7='drop down lists'!$D$20,'4-Material Type'!C164*(1+'12-Treatment LOCKED'!$C$5)^'drop down lists'!$E$20,IF($C$7='drop down lists'!$D$21,'4-Material Type'!C164*(1+'12-Treatment LOCKED'!$C$5)^'drop down lists'!$E$21,IF($C$7='drop down lists'!$D$22,'4-Material Type'!C164*(1+'12-Treatment LOCKED'!$C$5)^'drop down lists'!$E$22,IF($C$7='drop down lists'!$D$23,'4-Material Type'!C164*(1+'12-Treatment LOCKED'!$C$5)^'drop down lists'!$E$23,IF($C$7='drop down lists'!$D$24,'4-Material Type'!C164*(1+'12-Treatment LOCKED'!$C$5)^'drop down lists'!$E$24,IF($C$7='drop down lists'!$D$25,'4-Material Type'!C164*(1+'12-Treatment LOCKED'!$C$5)^'drop down lists'!$E$25,IF($C$7='drop down lists'!$D$26,'4-Material Type'!C164*(1+'12-Treatment LOCKED'!$C$5)^'drop down lists'!$E$26,0))))))))))))))))))))))))</f>
        <v>0</v>
      </c>
      <c r="D165" s="153"/>
      <c r="E165" s="154"/>
      <c r="F165" s="155"/>
      <c r="G165" s="154"/>
      <c r="H165" s="155" t="s">
        <v>29</v>
      </c>
      <c r="I165" s="154"/>
      <c r="J165" s="155"/>
      <c r="K165" s="154"/>
      <c r="L165" s="155"/>
      <c r="M165" s="154"/>
    </row>
    <row r="166" spans="2:13" x14ac:dyDescent="0.25">
      <c r="B166" s="65" t="s">
        <v>191</v>
      </c>
      <c r="C166" s="131">
        <f>IF($C$7='drop down lists'!$D$3,'4-Material Type'!C165*(1+'12-Treatment LOCKED'!$C$5)^'drop down lists'!$E$3,IF($C$7='drop down lists'!$D$4,'4-Material Type'!C165*(1+'12-Treatment LOCKED'!$C$5)^'drop down lists'!$E$4,IF($C$7='drop down lists'!$D$5,'4-Material Type'!C165*(1+'12-Treatment LOCKED'!$C$5)^'drop down lists'!$E$5,IF($C$7='drop down lists'!$D$6,'4-Material Type'!C165*(1+'12-Treatment LOCKED'!$C$5)^'drop down lists'!$E$6,IF($C$7='drop down lists'!$D$7,'4-Material Type'!C165*(1+'12-Treatment LOCKED'!$C$5)^'drop down lists'!$E$7,IF($C$7='drop down lists'!$D$8,'4-Material Type'!C165*(1+'12-Treatment LOCKED'!$C$5)^'drop down lists'!$E$8,IF($C$7='drop down lists'!$D$9,'4-Material Type'!C165*(1+'12-Treatment LOCKED'!$C$5)^'drop down lists'!$E$9,IF($C$7='drop down lists'!$D$10,'4-Material Type'!C165*(1+'12-Treatment LOCKED'!$C$5)^'drop down lists'!$E$10,IF($C$7='drop down lists'!$D$11,'4-Material Type'!C165*(1+'12-Treatment LOCKED'!$C$5)^'drop down lists'!$E$11,IF($C$7='drop down lists'!$D$12,'4-Material Type'!C165*(1+'12-Treatment LOCKED'!$C$5)^'drop down lists'!$E$12,IF($C$7='drop down lists'!$D$13,'4-Material Type'!C165*(1+'12-Treatment LOCKED'!$C$5)^'drop down lists'!$E$13,IF($C$7='drop down lists'!$D$14,'4-Material Type'!C165*(1+'12-Treatment LOCKED'!$C$5)^'drop down lists'!$E$14,IF($C$7='drop down lists'!$D$15,'4-Material Type'!C165*(1+'12-Treatment LOCKED'!$C$5)^'drop down lists'!$E$15,IF($C$7='drop down lists'!$D$16,'4-Material Type'!C165*(1+'12-Treatment LOCKED'!$C$5)^'drop down lists'!$E$16,IF($C$7='drop down lists'!$D$17,'4-Material Type'!C165*(1+'12-Treatment LOCKED'!$C$5)^'drop down lists'!$E$17,IF($C$7='drop down lists'!$D$18,'4-Material Type'!C165*(1+'12-Treatment LOCKED'!$C$5)^'drop down lists'!$E$18,IF($C$7='drop down lists'!$D$19,'4-Material Type'!C165*(1+'12-Treatment LOCKED'!$C$5)^'drop down lists'!$E$19,IF($C$7='drop down lists'!$D$20,'4-Material Type'!C165*(1+'12-Treatment LOCKED'!$C$5)^'drop down lists'!$E$20,IF($C$7='drop down lists'!$D$21,'4-Material Type'!C165*(1+'12-Treatment LOCKED'!$C$5)^'drop down lists'!$E$21,IF($C$7='drop down lists'!$D$22,'4-Material Type'!C165*(1+'12-Treatment LOCKED'!$C$5)^'drop down lists'!$E$22,IF($C$7='drop down lists'!$D$23,'4-Material Type'!C165*(1+'12-Treatment LOCKED'!$C$5)^'drop down lists'!$E$23,IF($C$7='drop down lists'!$D$24,'4-Material Type'!C165*(1+'12-Treatment LOCKED'!$C$5)^'drop down lists'!$E$24,IF($C$7='drop down lists'!$D$25,'4-Material Type'!C165*(1+'12-Treatment LOCKED'!$C$5)^'drop down lists'!$E$25,IF($C$7='drop down lists'!$D$26,'4-Material Type'!C165*(1+'12-Treatment LOCKED'!$C$5)^'drop down lists'!$E$26,0))))))))))))))))))))))))</f>
        <v>0</v>
      </c>
      <c r="D166" s="153" t="s">
        <v>29</v>
      </c>
      <c r="E166" s="154"/>
      <c r="F166" s="155"/>
      <c r="G166" s="154"/>
      <c r="H166" s="155"/>
      <c r="I166" s="154"/>
      <c r="J166" s="155"/>
      <c r="K166" s="154"/>
      <c r="L166" s="155"/>
      <c r="M166" s="154"/>
    </row>
    <row r="167" spans="2:13" x14ac:dyDescent="0.25">
      <c r="B167" s="65" t="s">
        <v>192</v>
      </c>
      <c r="C167" s="131">
        <f>IF($C$7='drop down lists'!$D$3,'4-Material Type'!C166*(1+'12-Treatment LOCKED'!$C$5)^'drop down lists'!$E$3,IF($C$7='drop down lists'!$D$4,'4-Material Type'!C166*(1+'12-Treatment LOCKED'!$C$5)^'drop down lists'!$E$4,IF($C$7='drop down lists'!$D$5,'4-Material Type'!C166*(1+'12-Treatment LOCKED'!$C$5)^'drop down lists'!$E$5,IF($C$7='drop down lists'!$D$6,'4-Material Type'!C166*(1+'12-Treatment LOCKED'!$C$5)^'drop down lists'!$E$6,IF($C$7='drop down lists'!$D$7,'4-Material Type'!C166*(1+'12-Treatment LOCKED'!$C$5)^'drop down lists'!$E$7,IF($C$7='drop down lists'!$D$8,'4-Material Type'!C166*(1+'12-Treatment LOCKED'!$C$5)^'drop down lists'!$E$8,IF($C$7='drop down lists'!$D$9,'4-Material Type'!C166*(1+'12-Treatment LOCKED'!$C$5)^'drop down lists'!$E$9,IF($C$7='drop down lists'!$D$10,'4-Material Type'!C166*(1+'12-Treatment LOCKED'!$C$5)^'drop down lists'!$E$10,IF($C$7='drop down lists'!$D$11,'4-Material Type'!C166*(1+'12-Treatment LOCKED'!$C$5)^'drop down lists'!$E$11,IF($C$7='drop down lists'!$D$12,'4-Material Type'!C166*(1+'12-Treatment LOCKED'!$C$5)^'drop down lists'!$E$12,IF($C$7='drop down lists'!$D$13,'4-Material Type'!C166*(1+'12-Treatment LOCKED'!$C$5)^'drop down lists'!$E$13,IF($C$7='drop down lists'!$D$14,'4-Material Type'!C166*(1+'12-Treatment LOCKED'!$C$5)^'drop down lists'!$E$14,IF($C$7='drop down lists'!$D$15,'4-Material Type'!C166*(1+'12-Treatment LOCKED'!$C$5)^'drop down lists'!$E$15,IF($C$7='drop down lists'!$D$16,'4-Material Type'!C166*(1+'12-Treatment LOCKED'!$C$5)^'drop down lists'!$E$16,IF($C$7='drop down lists'!$D$17,'4-Material Type'!C166*(1+'12-Treatment LOCKED'!$C$5)^'drop down lists'!$E$17,IF($C$7='drop down lists'!$D$18,'4-Material Type'!C166*(1+'12-Treatment LOCKED'!$C$5)^'drop down lists'!$E$18,IF($C$7='drop down lists'!$D$19,'4-Material Type'!C166*(1+'12-Treatment LOCKED'!$C$5)^'drop down lists'!$E$19,IF($C$7='drop down lists'!$D$20,'4-Material Type'!C166*(1+'12-Treatment LOCKED'!$C$5)^'drop down lists'!$E$20,IF($C$7='drop down lists'!$D$21,'4-Material Type'!C166*(1+'12-Treatment LOCKED'!$C$5)^'drop down lists'!$E$21,IF($C$7='drop down lists'!$D$22,'4-Material Type'!C166*(1+'12-Treatment LOCKED'!$C$5)^'drop down lists'!$E$22,IF($C$7='drop down lists'!$D$23,'4-Material Type'!C166*(1+'12-Treatment LOCKED'!$C$5)^'drop down lists'!$E$23,IF($C$7='drop down lists'!$D$24,'4-Material Type'!C166*(1+'12-Treatment LOCKED'!$C$5)^'drop down lists'!$E$24,IF($C$7='drop down lists'!$D$25,'4-Material Type'!C166*(1+'12-Treatment LOCKED'!$C$5)^'drop down lists'!$E$25,IF($C$7='drop down lists'!$D$26,'4-Material Type'!C166*(1+'12-Treatment LOCKED'!$C$5)^'drop down lists'!$E$26,0))))))))))))))))))))))))</f>
        <v>0</v>
      </c>
      <c r="D167" s="153" t="s">
        <v>29</v>
      </c>
      <c r="E167" s="154"/>
      <c r="F167" s="155"/>
      <c r="G167" s="154"/>
      <c r="H167" s="155"/>
      <c r="I167" s="154"/>
      <c r="J167" s="155"/>
      <c r="K167" s="154"/>
      <c r="L167" s="155"/>
      <c r="M167" s="154"/>
    </row>
    <row r="168" spans="2:13" x14ac:dyDescent="0.25">
      <c r="B168" s="65" t="s">
        <v>193</v>
      </c>
      <c r="C168" s="131">
        <f>IF($C$7='drop down lists'!$D$3,'4-Material Type'!C167*(1+'12-Treatment LOCKED'!$C$5)^'drop down lists'!$E$3,IF($C$7='drop down lists'!$D$4,'4-Material Type'!C167*(1+'12-Treatment LOCKED'!$C$5)^'drop down lists'!$E$4,IF($C$7='drop down lists'!$D$5,'4-Material Type'!C167*(1+'12-Treatment LOCKED'!$C$5)^'drop down lists'!$E$5,IF($C$7='drop down lists'!$D$6,'4-Material Type'!C167*(1+'12-Treatment LOCKED'!$C$5)^'drop down lists'!$E$6,IF($C$7='drop down lists'!$D$7,'4-Material Type'!C167*(1+'12-Treatment LOCKED'!$C$5)^'drop down lists'!$E$7,IF($C$7='drop down lists'!$D$8,'4-Material Type'!C167*(1+'12-Treatment LOCKED'!$C$5)^'drop down lists'!$E$8,IF($C$7='drop down lists'!$D$9,'4-Material Type'!C167*(1+'12-Treatment LOCKED'!$C$5)^'drop down lists'!$E$9,IF($C$7='drop down lists'!$D$10,'4-Material Type'!C167*(1+'12-Treatment LOCKED'!$C$5)^'drop down lists'!$E$10,IF($C$7='drop down lists'!$D$11,'4-Material Type'!C167*(1+'12-Treatment LOCKED'!$C$5)^'drop down lists'!$E$11,IF($C$7='drop down lists'!$D$12,'4-Material Type'!C167*(1+'12-Treatment LOCKED'!$C$5)^'drop down lists'!$E$12,IF($C$7='drop down lists'!$D$13,'4-Material Type'!C167*(1+'12-Treatment LOCKED'!$C$5)^'drop down lists'!$E$13,IF($C$7='drop down lists'!$D$14,'4-Material Type'!C167*(1+'12-Treatment LOCKED'!$C$5)^'drop down lists'!$E$14,IF($C$7='drop down lists'!$D$15,'4-Material Type'!C167*(1+'12-Treatment LOCKED'!$C$5)^'drop down lists'!$E$15,IF($C$7='drop down lists'!$D$16,'4-Material Type'!C167*(1+'12-Treatment LOCKED'!$C$5)^'drop down lists'!$E$16,IF($C$7='drop down lists'!$D$17,'4-Material Type'!C167*(1+'12-Treatment LOCKED'!$C$5)^'drop down lists'!$E$17,IF($C$7='drop down lists'!$D$18,'4-Material Type'!C167*(1+'12-Treatment LOCKED'!$C$5)^'drop down lists'!$E$18,IF($C$7='drop down lists'!$D$19,'4-Material Type'!C167*(1+'12-Treatment LOCKED'!$C$5)^'drop down lists'!$E$19,IF($C$7='drop down lists'!$D$20,'4-Material Type'!C167*(1+'12-Treatment LOCKED'!$C$5)^'drop down lists'!$E$20,IF($C$7='drop down lists'!$D$21,'4-Material Type'!C167*(1+'12-Treatment LOCKED'!$C$5)^'drop down lists'!$E$21,IF($C$7='drop down lists'!$D$22,'4-Material Type'!C167*(1+'12-Treatment LOCKED'!$C$5)^'drop down lists'!$E$22,IF($C$7='drop down lists'!$D$23,'4-Material Type'!C167*(1+'12-Treatment LOCKED'!$C$5)^'drop down lists'!$E$23,IF($C$7='drop down lists'!$D$24,'4-Material Type'!C167*(1+'12-Treatment LOCKED'!$C$5)^'drop down lists'!$E$24,IF($C$7='drop down lists'!$D$25,'4-Material Type'!C167*(1+'12-Treatment LOCKED'!$C$5)^'drop down lists'!$E$25,IF($C$7='drop down lists'!$D$26,'4-Material Type'!C167*(1+'12-Treatment LOCKED'!$C$5)^'drop down lists'!$E$26,0))))))))))))))))))))))))</f>
        <v>0</v>
      </c>
      <c r="D168" s="153" t="s">
        <v>29</v>
      </c>
      <c r="E168" s="154"/>
      <c r="F168" s="155"/>
      <c r="G168" s="154"/>
      <c r="H168" s="155"/>
      <c r="I168" s="154"/>
      <c r="J168" s="155"/>
      <c r="K168" s="154"/>
      <c r="L168" s="155"/>
      <c r="M168" s="154"/>
    </row>
    <row r="169" spans="2:13" x14ac:dyDescent="0.25">
      <c r="B169" s="65" t="s">
        <v>194</v>
      </c>
      <c r="C169" s="131">
        <f>IF($C$7='drop down lists'!$D$3,'4-Material Type'!C168*(1+'12-Treatment LOCKED'!$C$5)^'drop down lists'!$E$3,IF($C$7='drop down lists'!$D$4,'4-Material Type'!C168*(1+'12-Treatment LOCKED'!$C$5)^'drop down lists'!$E$4,IF($C$7='drop down lists'!$D$5,'4-Material Type'!C168*(1+'12-Treatment LOCKED'!$C$5)^'drop down lists'!$E$5,IF($C$7='drop down lists'!$D$6,'4-Material Type'!C168*(1+'12-Treatment LOCKED'!$C$5)^'drop down lists'!$E$6,IF($C$7='drop down lists'!$D$7,'4-Material Type'!C168*(1+'12-Treatment LOCKED'!$C$5)^'drop down lists'!$E$7,IF($C$7='drop down lists'!$D$8,'4-Material Type'!C168*(1+'12-Treatment LOCKED'!$C$5)^'drop down lists'!$E$8,IF($C$7='drop down lists'!$D$9,'4-Material Type'!C168*(1+'12-Treatment LOCKED'!$C$5)^'drop down lists'!$E$9,IF($C$7='drop down lists'!$D$10,'4-Material Type'!C168*(1+'12-Treatment LOCKED'!$C$5)^'drop down lists'!$E$10,IF($C$7='drop down lists'!$D$11,'4-Material Type'!C168*(1+'12-Treatment LOCKED'!$C$5)^'drop down lists'!$E$11,IF($C$7='drop down lists'!$D$12,'4-Material Type'!C168*(1+'12-Treatment LOCKED'!$C$5)^'drop down lists'!$E$12,IF($C$7='drop down lists'!$D$13,'4-Material Type'!C168*(1+'12-Treatment LOCKED'!$C$5)^'drop down lists'!$E$13,IF($C$7='drop down lists'!$D$14,'4-Material Type'!C168*(1+'12-Treatment LOCKED'!$C$5)^'drop down lists'!$E$14,IF($C$7='drop down lists'!$D$15,'4-Material Type'!C168*(1+'12-Treatment LOCKED'!$C$5)^'drop down lists'!$E$15,IF($C$7='drop down lists'!$D$16,'4-Material Type'!C168*(1+'12-Treatment LOCKED'!$C$5)^'drop down lists'!$E$16,IF($C$7='drop down lists'!$D$17,'4-Material Type'!C168*(1+'12-Treatment LOCKED'!$C$5)^'drop down lists'!$E$17,IF($C$7='drop down lists'!$D$18,'4-Material Type'!C168*(1+'12-Treatment LOCKED'!$C$5)^'drop down lists'!$E$18,IF($C$7='drop down lists'!$D$19,'4-Material Type'!C168*(1+'12-Treatment LOCKED'!$C$5)^'drop down lists'!$E$19,IF($C$7='drop down lists'!$D$20,'4-Material Type'!C168*(1+'12-Treatment LOCKED'!$C$5)^'drop down lists'!$E$20,IF($C$7='drop down lists'!$D$21,'4-Material Type'!C168*(1+'12-Treatment LOCKED'!$C$5)^'drop down lists'!$E$21,IF($C$7='drop down lists'!$D$22,'4-Material Type'!C168*(1+'12-Treatment LOCKED'!$C$5)^'drop down lists'!$E$22,IF($C$7='drop down lists'!$D$23,'4-Material Type'!C168*(1+'12-Treatment LOCKED'!$C$5)^'drop down lists'!$E$23,IF($C$7='drop down lists'!$D$24,'4-Material Type'!C168*(1+'12-Treatment LOCKED'!$C$5)^'drop down lists'!$E$24,IF($C$7='drop down lists'!$D$25,'4-Material Type'!C168*(1+'12-Treatment LOCKED'!$C$5)^'drop down lists'!$E$25,IF($C$7='drop down lists'!$D$26,'4-Material Type'!C168*(1+'12-Treatment LOCKED'!$C$5)^'drop down lists'!$E$26,0))))))))))))))))))))))))</f>
        <v>0</v>
      </c>
      <c r="D169" s="153" t="s">
        <v>29</v>
      </c>
      <c r="E169" s="154"/>
      <c r="F169" s="155"/>
      <c r="G169" s="154"/>
      <c r="H169" s="155" t="s">
        <v>29</v>
      </c>
      <c r="I169" s="154"/>
      <c r="J169" s="155"/>
      <c r="K169" s="154"/>
      <c r="L169" s="155"/>
      <c r="M169" s="154"/>
    </row>
    <row r="170" spans="2:13" x14ac:dyDescent="0.25">
      <c r="B170" s="65" t="s">
        <v>195</v>
      </c>
      <c r="C170" s="131">
        <f>IF($C$7='drop down lists'!$D$3,'4-Material Type'!C169*(1+'12-Treatment LOCKED'!$C$5)^'drop down lists'!$E$3,IF($C$7='drop down lists'!$D$4,'4-Material Type'!C169*(1+'12-Treatment LOCKED'!$C$5)^'drop down lists'!$E$4,IF($C$7='drop down lists'!$D$5,'4-Material Type'!C169*(1+'12-Treatment LOCKED'!$C$5)^'drop down lists'!$E$5,IF($C$7='drop down lists'!$D$6,'4-Material Type'!C169*(1+'12-Treatment LOCKED'!$C$5)^'drop down lists'!$E$6,IF($C$7='drop down lists'!$D$7,'4-Material Type'!C169*(1+'12-Treatment LOCKED'!$C$5)^'drop down lists'!$E$7,IF($C$7='drop down lists'!$D$8,'4-Material Type'!C169*(1+'12-Treatment LOCKED'!$C$5)^'drop down lists'!$E$8,IF($C$7='drop down lists'!$D$9,'4-Material Type'!C169*(1+'12-Treatment LOCKED'!$C$5)^'drop down lists'!$E$9,IF($C$7='drop down lists'!$D$10,'4-Material Type'!C169*(1+'12-Treatment LOCKED'!$C$5)^'drop down lists'!$E$10,IF($C$7='drop down lists'!$D$11,'4-Material Type'!C169*(1+'12-Treatment LOCKED'!$C$5)^'drop down lists'!$E$11,IF($C$7='drop down lists'!$D$12,'4-Material Type'!C169*(1+'12-Treatment LOCKED'!$C$5)^'drop down lists'!$E$12,IF($C$7='drop down lists'!$D$13,'4-Material Type'!C169*(1+'12-Treatment LOCKED'!$C$5)^'drop down lists'!$E$13,IF($C$7='drop down lists'!$D$14,'4-Material Type'!C169*(1+'12-Treatment LOCKED'!$C$5)^'drop down lists'!$E$14,IF($C$7='drop down lists'!$D$15,'4-Material Type'!C169*(1+'12-Treatment LOCKED'!$C$5)^'drop down lists'!$E$15,IF($C$7='drop down lists'!$D$16,'4-Material Type'!C169*(1+'12-Treatment LOCKED'!$C$5)^'drop down lists'!$E$16,IF($C$7='drop down lists'!$D$17,'4-Material Type'!C169*(1+'12-Treatment LOCKED'!$C$5)^'drop down lists'!$E$17,IF($C$7='drop down lists'!$D$18,'4-Material Type'!C169*(1+'12-Treatment LOCKED'!$C$5)^'drop down lists'!$E$18,IF($C$7='drop down lists'!$D$19,'4-Material Type'!C169*(1+'12-Treatment LOCKED'!$C$5)^'drop down lists'!$E$19,IF($C$7='drop down lists'!$D$20,'4-Material Type'!C169*(1+'12-Treatment LOCKED'!$C$5)^'drop down lists'!$E$20,IF($C$7='drop down lists'!$D$21,'4-Material Type'!C169*(1+'12-Treatment LOCKED'!$C$5)^'drop down lists'!$E$21,IF($C$7='drop down lists'!$D$22,'4-Material Type'!C169*(1+'12-Treatment LOCKED'!$C$5)^'drop down lists'!$E$22,IF($C$7='drop down lists'!$D$23,'4-Material Type'!C169*(1+'12-Treatment LOCKED'!$C$5)^'drop down lists'!$E$23,IF($C$7='drop down lists'!$D$24,'4-Material Type'!C169*(1+'12-Treatment LOCKED'!$C$5)^'drop down lists'!$E$24,IF($C$7='drop down lists'!$D$25,'4-Material Type'!C169*(1+'12-Treatment LOCKED'!$C$5)^'drop down lists'!$E$25,IF($C$7='drop down lists'!$D$26,'4-Material Type'!C169*(1+'12-Treatment LOCKED'!$C$5)^'drop down lists'!$E$26,0))))))))))))))))))))))))</f>
        <v>0</v>
      </c>
      <c r="D170" s="153" t="s">
        <v>29</v>
      </c>
      <c r="E170" s="154"/>
      <c r="F170" s="155"/>
      <c r="G170" s="154"/>
      <c r="H170" s="155"/>
      <c r="I170" s="154"/>
      <c r="J170" s="155"/>
      <c r="K170" s="154"/>
      <c r="L170" s="155"/>
      <c r="M170" s="154" t="s">
        <v>29</v>
      </c>
    </row>
    <row r="171" spans="2:13" x14ac:dyDescent="0.25">
      <c r="B171" s="65" t="s">
        <v>196</v>
      </c>
      <c r="C171" s="131">
        <f>IF($C$7='drop down lists'!$D$3,'4-Material Type'!C170*(1+'12-Treatment LOCKED'!$C$5)^'drop down lists'!$E$3,IF($C$7='drop down lists'!$D$4,'4-Material Type'!C170*(1+'12-Treatment LOCKED'!$C$5)^'drop down lists'!$E$4,IF($C$7='drop down lists'!$D$5,'4-Material Type'!C170*(1+'12-Treatment LOCKED'!$C$5)^'drop down lists'!$E$5,IF($C$7='drop down lists'!$D$6,'4-Material Type'!C170*(1+'12-Treatment LOCKED'!$C$5)^'drop down lists'!$E$6,IF($C$7='drop down lists'!$D$7,'4-Material Type'!C170*(1+'12-Treatment LOCKED'!$C$5)^'drop down lists'!$E$7,IF($C$7='drop down lists'!$D$8,'4-Material Type'!C170*(1+'12-Treatment LOCKED'!$C$5)^'drop down lists'!$E$8,IF($C$7='drop down lists'!$D$9,'4-Material Type'!C170*(1+'12-Treatment LOCKED'!$C$5)^'drop down lists'!$E$9,IF($C$7='drop down lists'!$D$10,'4-Material Type'!C170*(1+'12-Treatment LOCKED'!$C$5)^'drop down lists'!$E$10,IF($C$7='drop down lists'!$D$11,'4-Material Type'!C170*(1+'12-Treatment LOCKED'!$C$5)^'drop down lists'!$E$11,IF($C$7='drop down lists'!$D$12,'4-Material Type'!C170*(1+'12-Treatment LOCKED'!$C$5)^'drop down lists'!$E$12,IF($C$7='drop down lists'!$D$13,'4-Material Type'!C170*(1+'12-Treatment LOCKED'!$C$5)^'drop down lists'!$E$13,IF($C$7='drop down lists'!$D$14,'4-Material Type'!C170*(1+'12-Treatment LOCKED'!$C$5)^'drop down lists'!$E$14,IF($C$7='drop down lists'!$D$15,'4-Material Type'!C170*(1+'12-Treatment LOCKED'!$C$5)^'drop down lists'!$E$15,IF($C$7='drop down lists'!$D$16,'4-Material Type'!C170*(1+'12-Treatment LOCKED'!$C$5)^'drop down lists'!$E$16,IF($C$7='drop down lists'!$D$17,'4-Material Type'!C170*(1+'12-Treatment LOCKED'!$C$5)^'drop down lists'!$E$17,IF($C$7='drop down lists'!$D$18,'4-Material Type'!C170*(1+'12-Treatment LOCKED'!$C$5)^'drop down lists'!$E$18,IF($C$7='drop down lists'!$D$19,'4-Material Type'!C170*(1+'12-Treatment LOCKED'!$C$5)^'drop down lists'!$E$19,IF($C$7='drop down lists'!$D$20,'4-Material Type'!C170*(1+'12-Treatment LOCKED'!$C$5)^'drop down lists'!$E$20,IF($C$7='drop down lists'!$D$21,'4-Material Type'!C170*(1+'12-Treatment LOCKED'!$C$5)^'drop down lists'!$E$21,IF($C$7='drop down lists'!$D$22,'4-Material Type'!C170*(1+'12-Treatment LOCKED'!$C$5)^'drop down lists'!$E$22,IF($C$7='drop down lists'!$D$23,'4-Material Type'!C170*(1+'12-Treatment LOCKED'!$C$5)^'drop down lists'!$E$23,IF($C$7='drop down lists'!$D$24,'4-Material Type'!C170*(1+'12-Treatment LOCKED'!$C$5)^'drop down lists'!$E$24,IF($C$7='drop down lists'!$D$25,'4-Material Type'!C170*(1+'12-Treatment LOCKED'!$C$5)^'drop down lists'!$E$25,IF($C$7='drop down lists'!$D$26,'4-Material Type'!C170*(1+'12-Treatment LOCKED'!$C$5)^'drop down lists'!$E$26,0))))))))))))))))))))))))</f>
        <v>0</v>
      </c>
      <c r="D171" s="153" t="s">
        <v>29</v>
      </c>
      <c r="E171" s="154"/>
      <c r="F171" s="155"/>
      <c r="G171" s="154"/>
      <c r="H171" s="155"/>
      <c r="I171" s="154"/>
      <c r="J171" s="155"/>
      <c r="K171" s="154"/>
      <c r="L171" s="155"/>
      <c r="M171" s="154" t="s">
        <v>29</v>
      </c>
    </row>
    <row r="172" spans="2:13" x14ac:dyDescent="0.25">
      <c r="B172" s="60" t="s">
        <v>197</v>
      </c>
      <c r="C172" s="131">
        <f>IF($C$7='drop down lists'!$D$3,'4-Material Type'!C171*(1+'12-Treatment LOCKED'!$C$5)^'drop down lists'!$E$3,IF($C$7='drop down lists'!$D$4,'4-Material Type'!C171*(1+'12-Treatment LOCKED'!$C$5)^'drop down lists'!$E$4,IF($C$7='drop down lists'!$D$5,'4-Material Type'!C171*(1+'12-Treatment LOCKED'!$C$5)^'drop down lists'!$E$5,IF($C$7='drop down lists'!$D$6,'4-Material Type'!C171*(1+'12-Treatment LOCKED'!$C$5)^'drop down lists'!$E$6,IF($C$7='drop down lists'!$D$7,'4-Material Type'!C171*(1+'12-Treatment LOCKED'!$C$5)^'drop down lists'!$E$7,IF($C$7='drop down lists'!$D$8,'4-Material Type'!C171*(1+'12-Treatment LOCKED'!$C$5)^'drop down lists'!$E$8,IF($C$7='drop down lists'!$D$9,'4-Material Type'!C171*(1+'12-Treatment LOCKED'!$C$5)^'drop down lists'!$E$9,IF($C$7='drop down lists'!$D$10,'4-Material Type'!C171*(1+'12-Treatment LOCKED'!$C$5)^'drop down lists'!$E$10,IF($C$7='drop down lists'!$D$11,'4-Material Type'!C171*(1+'12-Treatment LOCKED'!$C$5)^'drop down lists'!$E$11,IF($C$7='drop down lists'!$D$12,'4-Material Type'!C171*(1+'12-Treatment LOCKED'!$C$5)^'drop down lists'!$E$12,IF($C$7='drop down lists'!$D$13,'4-Material Type'!C171*(1+'12-Treatment LOCKED'!$C$5)^'drop down lists'!$E$13,IF($C$7='drop down lists'!$D$14,'4-Material Type'!C171*(1+'12-Treatment LOCKED'!$C$5)^'drop down lists'!$E$14,IF($C$7='drop down lists'!$D$15,'4-Material Type'!C171*(1+'12-Treatment LOCKED'!$C$5)^'drop down lists'!$E$15,IF($C$7='drop down lists'!$D$16,'4-Material Type'!C171*(1+'12-Treatment LOCKED'!$C$5)^'drop down lists'!$E$16,IF($C$7='drop down lists'!$D$17,'4-Material Type'!C171*(1+'12-Treatment LOCKED'!$C$5)^'drop down lists'!$E$17,IF($C$7='drop down lists'!$D$18,'4-Material Type'!C171*(1+'12-Treatment LOCKED'!$C$5)^'drop down lists'!$E$18,IF($C$7='drop down lists'!$D$19,'4-Material Type'!C171*(1+'12-Treatment LOCKED'!$C$5)^'drop down lists'!$E$19,IF($C$7='drop down lists'!$D$20,'4-Material Type'!C171*(1+'12-Treatment LOCKED'!$C$5)^'drop down lists'!$E$20,IF($C$7='drop down lists'!$D$21,'4-Material Type'!C171*(1+'12-Treatment LOCKED'!$C$5)^'drop down lists'!$E$21,IF($C$7='drop down lists'!$D$22,'4-Material Type'!C171*(1+'12-Treatment LOCKED'!$C$5)^'drop down lists'!$E$22,IF($C$7='drop down lists'!$D$23,'4-Material Type'!C171*(1+'12-Treatment LOCKED'!$C$5)^'drop down lists'!$E$23,IF($C$7='drop down lists'!$D$24,'4-Material Type'!C171*(1+'12-Treatment LOCKED'!$C$5)^'drop down lists'!$E$24,IF($C$7='drop down lists'!$D$25,'4-Material Type'!C171*(1+'12-Treatment LOCKED'!$C$5)^'drop down lists'!$E$25,IF($C$7='drop down lists'!$D$26,'4-Material Type'!C171*(1+'12-Treatment LOCKED'!$C$5)^'drop down lists'!$E$26,0))))))))))))))))))))))))</f>
        <v>0</v>
      </c>
      <c r="D172" s="153"/>
      <c r="E172" s="154"/>
      <c r="F172" s="155"/>
      <c r="G172" s="154"/>
      <c r="H172" s="155"/>
      <c r="I172" s="154"/>
      <c r="J172" s="155"/>
      <c r="K172" s="154" t="s">
        <v>29</v>
      </c>
      <c r="L172" s="155"/>
      <c r="M172" s="154"/>
    </row>
    <row r="173" spans="2:13" x14ac:dyDescent="0.25">
      <c r="B173" s="60" t="s">
        <v>198</v>
      </c>
      <c r="C173" s="131">
        <f>IF($C$7='drop down lists'!$D$3,'4-Material Type'!C172*(1+'12-Treatment LOCKED'!$C$5)^'drop down lists'!$E$3,IF($C$7='drop down lists'!$D$4,'4-Material Type'!C172*(1+'12-Treatment LOCKED'!$C$5)^'drop down lists'!$E$4,IF($C$7='drop down lists'!$D$5,'4-Material Type'!C172*(1+'12-Treatment LOCKED'!$C$5)^'drop down lists'!$E$5,IF($C$7='drop down lists'!$D$6,'4-Material Type'!C172*(1+'12-Treatment LOCKED'!$C$5)^'drop down lists'!$E$6,IF($C$7='drop down lists'!$D$7,'4-Material Type'!C172*(1+'12-Treatment LOCKED'!$C$5)^'drop down lists'!$E$7,IF($C$7='drop down lists'!$D$8,'4-Material Type'!C172*(1+'12-Treatment LOCKED'!$C$5)^'drop down lists'!$E$8,IF($C$7='drop down lists'!$D$9,'4-Material Type'!C172*(1+'12-Treatment LOCKED'!$C$5)^'drop down lists'!$E$9,IF($C$7='drop down lists'!$D$10,'4-Material Type'!C172*(1+'12-Treatment LOCKED'!$C$5)^'drop down lists'!$E$10,IF($C$7='drop down lists'!$D$11,'4-Material Type'!C172*(1+'12-Treatment LOCKED'!$C$5)^'drop down lists'!$E$11,IF($C$7='drop down lists'!$D$12,'4-Material Type'!C172*(1+'12-Treatment LOCKED'!$C$5)^'drop down lists'!$E$12,IF($C$7='drop down lists'!$D$13,'4-Material Type'!C172*(1+'12-Treatment LOCKED'!$C$5)^'drop down lists'!$E$13,IF($C$7='drop down lists'!$D$14,'4-Material Type'!C172*(1+'12-Treatment LOCKED'!$C$5)^'drop down lists'!$E$14,IF($C$7='drop down lists'!$D$15,'4-Material Type'!C172*(1+'12-Treatment LOCKED'!$C$5)^'drop down lists'!$E$15,IF($C$7='drop down lists'!$D$16,'4-Material Type'!C172*(1+'12-Treatment LOCKED'!$C$5)^'drop down lists'!$E$16,IF($C$7='drop down lists'!$D$17,'4-Material Type'!C172*(1+'12-Treatment LOCKED'!$C$5)^'drop down lists'!$E$17,IF($C$7='drop down lists'!$D$18,'4-Material Type'!C172*(1+'12-Treatment LOCKED'!$C$5)^'drop down lists'!$E$18,IF($C$7='drop down lists'!$D$19,'4-Material Type'!C172*(1+'12-Treatment LOCKED'!$C$5)^'drop down lists'!$E$19,IF($C$7='drop down lists'!$D$20,'4-Material Type'!C172*(1+'12-Treatment LOCKED'!$C$5)^'drop down lists'!$E$20,IF($C$7='drop down lists'!$D$21,'4-Material Type'!C172*(1+'12-Treatment LOCKED'!$C$5)^'drop down lists'!$E$21,IF($C$7='drop down lists'!$D$22,'4-Material Type'!C172*(1+'12-Treatment LOCKED'!$C$5)^'drop down lists'!$E$22,IF($C$7='drop down lists'!$D$23,'4-Material Type'!C172*(1+'12-Treatment LOCKED'!$C$5)^'drop down lists'!$E$23,IF($C$7='drop down lists'!$D$24,'4-Material Type'!C172*(1+'12-Treatment LOCKED'!$C$5)^'drop down lists'!$E$24,IF($C$7='drop down lists'!$D$25,'4-Material Type'!C172*(1+'12-Treatment LOCKED'!$C$5)^'drop down lists'!$E$25,IF($C$7='drop down lists'!$D$26,'4-Material Type'!C172*(1+'12-Treatment LOCKED'!$C$5)^'drop down lists'!$E$26,0))))))))))))))))))))))))</f>
        <v>0</v>
      </c>
      <c r="D173" s="153"/>
      <c r="E173" s="154"/>
      <c r="F173" s="155"/>
      <c r="G173" s="154"/>
      <c r="H173" s="155"/>
      <c r="I173" s="154"/>
      <c r="J173" s="155"/>
      <c r="K173" s="154" t="s">
        <v>29</v>
      </c>
      <c r="L173" s="155"/>
      <c r="M173" s="154"/>
    </row>
    <row r="174" spans="2:13" x14ac:dyDescent="0.25">
      <c r="B174" s="60" t="s">
        <v>199</v>
      </c>
      <c r="C174" s="131">
        <f>IF($C$7='drop down lists'!$D$3,'4-Material Type'!C173*(1+'12-Treatment LOCKED'!$C$5)^'drop down lists'!$E$3,IF($C$7='drop down lists'!$D$4,'4-Material Type'!C173*(1+'12-Treatment LOCKED'!$C$5)^'drop down lists'!$E$4,IF($C$7='drop down lists'!$D$5,'4-Material Type'!C173*(1+'12-Treatment LOCKED'!$C$5)^'drop down lists'!$E$5,IF($C$7='drop down lists'!$D$6,'4-Material Type'!C173*(1+'12-Treatment LOCKED'!$C$5)^'drop down lists'!$E$6,IF($C$7='drop down lists'!$D$7,'4-Material Type'!C173*(1+'12-Treatment LOCKED'!$C$5)^'drop down lists'!$E$7,IF($C$7='drop down lists'!$D$8,'4-Material Type'!C173*(1+'12-Treatment LOCKED'!$C$5)^'drop down lists'!$E$8,IF($C$7='drop down lists'!$D$9,'4-Material Type'!C173*(1+'12-Treatment LOCKED'!$C$5)^'drop down lists'!$E$9,IF($C$7='drop down lists'!$D$10,'4-Material Type'!C173*(1+'12-Treatment LOCKED'!$C$5)^'drop down lists'!$E$10,IF($C$7='drop down lists'!$D$11,'4-Material Type'!C173*(1+'12-Treatment LOCKED'!$C$5)^'drop down lists'!$E$11,IF($C$7='drop down lists'!$D$12,'4-Material Type'!C173*(1+'12-Treatment LOCKED'!$C$5)^'drop down lists'!$E$12,IF($C$7='drop down lists'!$D$13,'4-Material Type'!C173*(1+'12-Treatment LOCKED'!$C$5)^'drop down lists'!$E$13,IF($C$7='drop down lists'!$D$14,'4-Material Type'!C173*(1+'12-Treatment LOCKED'!$C$5)^'drop down lists'!$E$14,IF($C$7='drop down lists'!$D$15,'4-Material Type'!C173*(1+'12-Treatment LOCKED'!$C$5)^'drop down lists'!$E$15,IF($C$7='drop down lists'!$D$16,'4-Material Type'!C173*(1+'12-Treatment LOCKED'!$C$5)^'drop down lists'!$E$16,IF($C$7='drop down lists'!$D$17,'4-Material Type'!C173*(1+'12-Treatment LOCKED'!$C$5)^'drop down lists'!$E$17,IF($C$7='drop down lists'!$D$18,'4-Material Type'!C173*(1+'12-Treatment LOCKED'!$C$5)^'drop down lists'!$E$18,IF($C$7='drop down lists'!$D$19,'4-Material Type'!C173*(1+'12-Treatment LOCKED'!$C$5)^'drop down lists'!$E$19,IF($C$7='drop down lists'!$D$20,'4-Material Type'!C173*(1+'12-Treatment LOCKED'!$C$5)^'drop down lists'!$E$20,IF($C$7='drop down lists'!$D$21,'4-Material Type'!C173*(1+'12-Treatment LOCKED'!$C$5)^'drop down lists'!$E$21,IF($C$7='drop down lists'!$D$22,'4-Material Type'!C173*(1+'12-Treatment LOCKED'!$C$5)^'drop down lists'!$E$22,IF($C$7='drop down lists'!$D$23,'4-Material Type'!C173*(1+'12-Treatment LOCKED'!$C$5)^'drop down lists'!$E$23,IF($C$7='drop down lists'!$D$24,'4-Material Type'!C173*(1+'12-Treatment LOCKED'!$C$5)^'drop down lists'!$E$24,IF($C$7='drop down lists'!$D$25,'4-Material Type'!C173*(1+'12-Treatment LOCKED'!$C$5)^'drop down lists'!$E$25,IF($C$7='drop down lists'!$D$26,'4-Material Type'!C173*(1+'12-Treatment LOCKED'!$C$5)^'drop down lists'!$E$26,0))))))))))))))))))))))))</f>
        <v>0</v>
      </c>
      <c r="D174" s="153"/>
      <c r="E174" s="154"/>
      <c r="F174" s="155"/>
      <c r="G174" s="154"/>
      <c r="H174" s="155"/>
      <c r="I174" s="154"/>
      <c r="J174" s="155"/>
      <c r="K174" s="154" t="s">
        <v>29</v>
      </c>
      <c r="L174" s="155"/>
      <c r="M174" s="154"/>
    </row>
    <row r="175" spans="2:13" x14ac:dyDescent="0.25">
      <c r="B175" s="60" t="s">
        <v>200</v>
      </c>
      <c r="C175" s="131">
        <f>IF($C$7='drop down lists'!$D$3,'4-Material Type'!C174*(1+'12-Treatment LOCKED'!$C$5)^'drop down lists'!$E$3,IF($C$7='drop down lists'!$D$4,'4-Material Type'!C174*(1+'12-Treatment LOCKED'!$C$5)^'drop down lists'!$E$4,IF($C$7='drop down lists'!$D$5,'4-Material Type'!C174*(1+'12-Treatment LOCKED'!$C$5)^'drop down lists'!$E$5,IF($C$7='drop down lists'!$D$6,'4-Material Type'!C174*(1+'12-Treatment LOCKED'!$C$5)^'drop down lists'!$E$6,IF($C$7='drop down lists'!$D$7,'4-Material Type'!C174*(1+'12-Treatment LOCKED'!$C$5)^'drop down lists'!$E$7,IF($C$7='drop down lists'!$D$8,'4-Material Type'!C174*(1+'12-Treatment LOCKED'!$C$5)^'drop down lists'!$E$8,IF($C$7='drop down lists'!$D$9,'4-Material Type'!C174*(1+'12-Treatment LOCKED'!$C$5)^'drop down lists'!$E$9,IF($C$7='drop down lists'!$D$10,'4-Material Type'!C174*(1+'12-Treatment LOCKED'!$C$5)^'drop down lists'!$E$10,IF($C$7='drop down lists'!$D$11,'4-Material Type'!C174*(1+'12-Treatment LOCKED'!$C$5)^'drop down lists'!$E$11,IF($C$7='drop down lists'!$D$12,'4-Material Type'!C174*(1+'12-Treatment LOCKED'!$C$5)^'drop down lists'!$E$12,IF($C$7='drop down lists'!$D$13,'4-Material Type'!C174*(1+'12-Treatment LOCKED'!$C$5)^'drop down lists'!$E$13,IF($C$7='drop down lists'!$D$14,'4-Material Type'!C174*(1+'12-Treatment LOCKED'!$C$5)^'drop down lists'!$E$14,IF($C$7='drop down lists'!$D$15,'4-Material Type'!C174*(1+'12-Treatment LOCKED'!$C$5)^'drop down lists'!$E$15,IF($C$7='drop down lists'!$D$16,'4-Material Type'!C174*(1+'12-Treatment LOCKED'!$C$5)^'drop down lists'!$E$16,IF($C$7='drop down lists'!$D$17,'4-Material Type'!C174*(1+'12-Treatment LOCKED'!$C$5)^'drop down lists'!$E$17,IF($C$7='drop down lists'!$D$18,'4-Material Type'!C174*(1+'12-Treatment LOCKED'!$C$5)^'drop down lists'!$E$18,IF($C$7='drop down lists'!$D$19,'4-Material Type'!C174*(1+'12-Treatment LOCKED'!$C$5)^'drop down lists'!$E$19,IF($C$7='drop down lists'!$D$20,'4-Material Type'!C174*(1+'12-Treatment LOCKED'!$C$5)^'drop down lists'!$E$20,IF($C$7='drop down lists'!$D$21,'4-Material Type'!C174*(1+'12-Treatment LOCKED'!$C$5)^'drop down lists'!$E$21,IF($C$7='drop down lists'!$D$22,'4-Material Type'!C174*(1+'12-Treatment LOCKED'!$C$5)^'drop down lists'!$E$22,IF($C$7='drop down lists'!$D$23,'4-Material Type'!C174*(1+'12-Treatment LOCKED'!$C$5)^'drop down lists'!$E$23,IF($C$7='drop down lists'!$D$24,'4-Material Type'!C174*(1+'12-Treatment LOCKED'!$C$5)^'drop down lists'!$E$24,IF($C$7='drop down lists'!$D$25,'4-Material Type'!C174*(1+'12-Treatment LOCKED'!$C$5)^'drop down lists'!$E$25,IF($C$7='drop down lists'!$D$26,'4-Material Type'!C174*(1+'12-Treatment LOCKED'!$C$5)^'drop down lists'!$E$26,0))))))))))))))))))))))))</f>
        <v>0</v>
      </c>
      <c r="D175" s="153"/>
      <c r="E175" s="154"/>
      <c r="F175" s="155"/>
      <c r="G175" s="154"/>
      <c r="H175" s="155"/>
      <c r="I175" s="154"/>
      <c r="J175" s="155"/>
      <c r="K175" s="154" t="s">
        <v>29</v>
      </c>
      <c r="L175" s="155"/>
      <c r="M175" s="154"/>
    </row>
    <row r="176" spans="2:13" x14ac:dyDescent="0.25">
      <c r="B176" s="65" t="s">
        <v>201</v>
      </c>
      <c r="C176" s="131">
        <f>IF($C$7='drop down lists'!$D$3,'4-Material Type'!C175*(1+'12-Treatment LOCKED'!$C$5)^'drop down lists'!$E$3,IF($C$7='drop down lists'!$D$4,'4-Material Type'!C175*(1+'12-Treatment LOCKED'!$C$5)^'drop down lists'!$E$4,IF($C$7='drop down lists'!$D$5,'4-Material Type'!C175*(1+'12-Treatment LOCKED'!$C$5)^'drop down lists'!$E$5,IF($C$7='drop down lists'!$D$6,'4-Material Type'!C175*(1+'12-Treatment LOCKED'!$C$5)^'drop down lists'!$E$6,IF($C$7='drop down lists'!$D$7,'4-Material Type'!C175*(1+'12-Treatment LOCKED'!$C$5)^'drop down lists'!$E$7,IF($C$7='drop down lists'!$D$8,'4-Material Type'!C175*(1+'12-Treatment LOCKED'!$C$5)^'drop down lists'!$E$8,IF($C$7='drop down lists'!$D$9,'4-Material Type'!C175*(1+'12-Treatment LOCKED'!$C$5)^'drop down lists'!$E$9,IF($C$7='drop down lists'!$D$10,'4-Material Type'!C175*(1+'12-Treatment LOCKED'!$C$5)^'drop down lists'!$E$10,IF($C$7='drop down lists'!$D$11,'4-Material Type'!C175*(1+'12-Treatment LOCKED'!$C$5)^'drop down lists'!$E$11,IF($C$7='drop down lists'!$D$12,'4-Material Type'!C175*(1+'12-Treatment LOCKED'!$C$5)^'drop down lists'!$E$12,IF($C$7='drop down lists'!$D$13,'4-Material Type'!C175*(1+'12-Treatment LOCKED'!$C$5)^'drop down lists'!$E$13,IF($C$7='drop down lists'!$D$14,'4-Material Type'!C175*(1+'12-Treatment LOCKED'!$C$5)^'drop down lists'!$E$14,IF($C$7='drop down lists'!$D$15,'4-Material Type'!C175*(1+'12-Treatment LOCKED'!$C$5)^'drop down lists'!$E$15,IF($C$7='drop down lists'!$D$16,'4-Material Type'!C175*(1+'12-Treatment LOCKED'!$C$5)^'drop down lists'!$E$16,IF($C$7='drop down lists'!$D$17,'4-Material Type'!C175*(1+'12-Treatment LOCKED'!$C$5)^'drop down lists'!$E$17,IF($C$7='drop down lists'!$D$18,'4-Material Type'!C175*(1+'12-Treatment LOCKED'!$C$5)^'drop down lists'!$E$18,IF($C$7='drop down lists'!$D$19,'4-Material Type'!C175*(1+'12-Treatment LOCKED'!$C$5)^'drop down lists'!$E$19,IF($C$7='drop down lists'!$D$20,'4-Material Type'!C175*(1+'12-Treatment LOCKED'!$C$5)^'drop down lists'!$E$20,IF($C$7='drop down lists'!$D$21,'4-Material Type'!C175*(1+'12-Treatment LOCKED'!$C$5)^'drop down lists'!$E$21,IF($C$7='drop down lists'!$D$22,'4-Material Type'!C175*(1+'12-Treatment LOCKED'!$C$5)^'drop down lists'!$E$22,IF($C$7='drop down lists'!$D$23,'4-Material Type'!C175*(1+'12-Treatment LOCKED'!$C$5)^'drop down lists'!$E$23,IF($C$7='drop down lists'!$D$24,'4-Material Type'!C175*(1+'12-Treatment LOCKED'!$C$5)^'drop down lists'!$E$24,IF($C$7='drop down lists'!$D$25,'4-Material Type'!C175*(1+'12-Treatment LOCKED'!$C$5)^'drop down lists'!$E$25,IF($C$7='drop down lists'!$D$26,'4-Material Type'!C175*(1+'12-Treatment LOCKED'!$C$5)^'drop down lists'!$E$26,0))))))))))))))))))))))))</f>
        <v>0</v>
      </c>
      <c r="D176" s="153"/>
      <c r="E176" s="154"/>
      <c r="F176" s="155" t="s">
        <v>29</v>
      </c>
      <c r="G176" s="154"/>
      <c r="H176" s="155"/>
      <c r="I176" s="154"/>
      <c r="J176" s="155" t="s">
        <v>29</v>
      </c>
      <c r="K176" s="154"/>
      <c r="L176" s="155"/>
      <c r="M176" s="154" t="s">
        <v>29</v>
      </c>
    </row>
    <row r="177" spans="2:13" x14ac:dyDescent="0.25">
      <c r="B177" s="65" t="s">
        <v>202</v>
      </c>
      <c r="C177" s="131">
        <f>IF($C$7='drop down lists'!$D$3,'4-Material Type'!C176*(1+'12-Treatment LOCKED'!$C$5)^'drop down lists'!$E$3,IF($C$7='drop down lists'!$D$4,'4-Material Type'!C176*(1+'12-Treatment LOCKED'!$C$5)^'drop down lists'!$E$4,IF($C$7='drop down lists'!$D$5,'4-Material Type'!C176*(1+'12-Treatment LOCKED'!$C$5)^'drop down lists'!$E$5,IF($C$7='drop down lists'!$D$6,'4-Material Type'!C176*(1+'12-Treatment LOCKED'!$C$5)^'drop down lists'!$E$6,IF($C$7='drop down lists'!$D$7,'4-Material Type'!C176*(1+'12-Treatment LOCKED'!$C$5)^'drop down lists'!$E$7,IF($C$7='drop down lists'!$D$8,'4-Material Type'!C176*(1+'12-Treatment LOCKED'!$C$5)^'drop down lists'!$E$8,IF($C$7='drop down lists'!$D$9,'4-Material Type'!C176*(1+'12-Treatment LOCKED'!$C$5)^'drop down lists'!$E$9,IF($C$7='drop down lists'!$D$10,'4-Material Type'!C176*(1+'12-Treatment LOCKED'!$C$5)^'drop down lists'!$E$10,IF($C$7='drop down lists'!$D$11,'4-Material Type'!C176*(1+'12-Treatment LOCKED'!$C$5)^'drop down lists'!$E$11,IF($C$7='drop down lists'!$D$12,'4-Material Type'!C176*(1+'12-Treatment LOCKED'!$C$5)^'drop down lists'!$E$12,IF($C$7='drop down lists'!$D$13,'4-Material Type'!C176*(1+'12-Treatment LOCKED'!$C$5)^'drop down lists'!$E$13,IF($C$7='drop down lists'!$D$14,'4-Material Type'!C176*(1+'12-Treatment LOCKED'!$C$5)^'drop down lists'!$E$14,IF($C$7='drop down lists'!$D$15,'4-Material Type'!C176*(1+'12-Treatment LOCKED'!$C$5)^'drop down lists'!$E$15,IF($C$7='drop down lists'!$D$16,'4-Material Type'!C176*(1+'12-Treatment LOCKED'!$C$5)^'drop down lists'!$E$16,IF($C$7='drop down lists'!$D$17,'4-Material Type'!C176*(1+'12-Treatment LOCKED'!$C$5)^'drop down lists'!$E$17,IF($C$7='drop down lists'!$D$18,'4-Material Type'!C176*(1+'12-Treatment LOCKED'!$C$5)^'drop down lists'!$E$18,IF($C$7='drop down lists'!$D$19,'4-Material Type'!C176*(1+'12-Treatment LOCKED'!$C$5)^'drop down lists'!$E$19,IF($C$7='drop down lists'!$D$20,'4-Material Type'!C176*(1+'12-Treatment LOCKED'!$C$5)^'drop down lists'!$E$20,IF($C$7='drop down lists'!$D$21,'4-Material Type'!C176*(1+'12-Treatment LOCKED'!$C$5)^'drop down lists'!$E$21,IF($C$7='drop down lists'!$D$22,'4-Material Type'!C176*(1+'12-Treatment LOCKED'!$C$5)^'drop down lists'!$E$22,IF($C$7='drop down lists'!$D$23,'4-Material Type'!C176*(1+'12-Treatment LOCKED'!$C$5)^'drop down lists'!$E$23,IF($C$7='drop down lists'!$D$24,'4-Material Type'!C176*(1+'12-Treatment LOCKED'!$C$5)^'drop down lists'!$E$24,IF($C$7='drop down lists'!$D$25,'4-Material Type'!C176*(1+'12-Treatment LOCKED'!$C$5)^'drop down lists'!$E$25,IF($C$7='drop down lists'!$D$26,'4-Material Type'!C176*(1+'12-Treatment LOCKED'!$C$5)^'drop down lists'!$E$26,0))))))))))))))))))))))))</f>
        <v>0</v>
      </c>
      <c r="D177" s="153"/>
      <c r="E177" s="154" t="s">
        <v>29</v>
      </c>
      <c r="F177" s="155"/>
      <c r="G177" s="154"/>
      <c r="H177" s="155"/>
      <c r="I177" s="154"/>
      <c r="J177" s="155"/>
      <c r="K177" s="154"/>
      <c r="L177" s="155"/>
      <c r="M177" s="154"/>
    </row>
    <row r="178" spans="2:13" x14ac:dyDescent="0.25">
      <c r="B178" s="65" t="s">
        <v>203</v>
      </c>
      <c r="C178" s="131">
        <f>IF($C$7='drop down lists'!$D$3,'4-Material Type'!C177*(1+'12-Treatment LOCKED'!$C$5)^'drop down lists'!$E$3,IF($C$7='drop down lists'!$D$4,'4-Material Type'!C177*(1+'12-Treatment LOCKED'!$C$5)^'drop down lists'!$E$4,IF($C$7='drop down lists'!$D$5,'4-Material Type'!C177*(1+'12-Treatment LOCKED'!$C$5)^'drop down lists'!$E$5,IF($C$7='drop down lists'!$D$6,'4-Material Type'!C177*(1+'12-Treatment LOCKED'!$C$5)^'drop down lists'!$E$6,IF($C$7='drop down lists'!$D$7,'4-Material Type'!C177*(1+'12-Treatment LOCKED'!$C$5)^'drop down lists'!$E$7,IF($C$7='drop down lists'!$D$8,'4-Material Type'!C177*(1+'12-Treatment LOCKED'!$C$5)^'drop down lists'!$E$8,IF($C$7='drop down lists'!$D$9,'4-Material Type'!C177*(1+'12-Treatment LOCKED'!$C$5)^'drop down lists'!$E$9,IF($C$7='drop down lists'!$D$10,'4-Material Type'!C177*(1+'12-Treatment LOCKED'!$C$5)^'drop down lists'!$E$10,IF($C$7='drop down lists'!$D$11,'4-Material Type'!C177*(1+'12-Treatment LOCKED'!$C$5)^'drop down lists'!$E$11,IF($C$7='drop down lists'!$D$12,'4-Material Type'!C177*(1+'12-Treatment LOCKED'!$C$5)^'drop down lists'!$E$12,IF($C$7='drop down lists'!$D$13,'4-Material Type'!C177*(1+'12-Treatment LOCKED'!$C$5)^'drop down lists'!$E$13,IF($C$7='drop down lists'!$D$14,'4-Material Type'!C177*(1+'12-Treatment LOCKED'!$C$5)^'drop down lists'!$E$14,IF($C$7='drop down lists'!$D$15,'4-Material Type'!C177*(1+'12-Treatment LOCKED'!$C$5)^'drop down lists'!$E$15,IF($C$7='drop down lists'!$D$16,'4-Material Type'!C177*(1+'12-Treatment LOCKED'!$C$5)^'drop down lists'!$E$16,IF($C$7='drop down lists'!$D$17,'4-Material Type'!C177*(1+'12-Treatment LOCKED'!$C$5)^'drop down lists'!$E$17,IF($C$7='drop down lists'!$D$18,'4-Material Type'!C177*(1+'12-Treatment LOCKED'!$C$5)^'drop down lists'!$E$18,IF($C$7='drop down lists'!$D$19,'4-Material Type'!C177*(1+'12-Treatment LOCKED'!$C$5)^'drop down lists'!$E$19,IF($C$7='drop down lists'!$D$20,'4-Material Type'!C177*(1+'12-Treatment LOCKED'!$C$5)^'drop down lists'!$E$20,IF($C$7='drop down lists'!$D$21,'4-Material Type'!C177*(1+'12-Treatment LOCKED'!$C$5)^'drop down lists'!$E$21,IF($C$7='drop down lists'!$D$22,'4-Material Type'!C177*(1+'12-Treatment LOCKED'!$C$5)^'drop down lists'!$E$22,IF($C$7='drop down lists'!$D$23,'4-Material Type'!C177*(1+'12-Treatment LOCKED'!$C$5)^'drop down lists'!$E$23,IF($C$7='drop down lists'!$D$24,'4-Material Type'!C177*(1+'12-Treatment LOCKED'!$C$5)^'drop down lists'!$E$24,IF($C$7='drop down lists'!$D$25,'4-Material Type'!C177*(1+'12-Treatment LOCKED'!$C$5)^'drop down lists'!$E$25,IF($C$7='drop down lists'!$D$26,'4-Material Type'!C177*(1+'12-Treatment LOCKED'!$C$5)^'drop down lists'!$E$26,0))))))))))))))))))))))))</f>
        <v>0</v>
      </c>
      <c r="D178" s="153"/>
      <c r="E178" s="154"/>
      <c r="F178" s="155"/>
      <c r="G178" s="154"/>
      <c r="H178" s="155"/>
      <c r="I178" s="154"/>
      <c r="J178" s="155" t="s">
        <v>29</v>
      </c>
      <c r="K178" s="154"/>
      <c r="L178" s="155"/>
      <c r="M178" s="154" t="s">
        <v>29</v>
      </c>
    </row>
    <row r="179" spans="2:13" x14ac:dyDescent="0.25">
      <c r="B179" s="65" t="s">
        <v>204</v>
      </c>
      <c r="C179" s="131">
        <f>IF($C$7='drop down lists'!$D$3,'4-Material Type'!C178*(1+'12-Treatment LOCKED'!$C$5)^'drop down lists'!$E$3,IF($C$7='drop down lists'!$D$4,'4-Material Type'!C178*(1+'12-Treatment LOCKED'!$C$5)^'drop down lists'!$E$4,IF($C$7='drop down lists'!$D$5,'4-Material Type'!C178*(1+'12-Treatment LOCKED'!$C$5)^'drop down lists'!$E$5,IF($C$7='drop down lists'!$D$6,'4-Material Type'!C178*(1+'12-Treatment LOCKED'!$C$5)^'drop down lists'!$E$6,IF($C$7='drop down lists'!$D$7,'4-Material Type'!C178*(1+'12-Treatment LOCKED'!$C$5)^'drop down lists'!$E$7,IF($C$7='drop down lists'!$D$8,'4-Material Type'!C178*(1+'12-Treatment LOCKED'!$C$5)^'drop down lists'!$E$8,IF($C$7='drop down lists'!$D$9,'4-Material Type'!C178*(1+'12-Treatment LOCKED'!$C$5)^'drop down lists'!$E$9,IF($C$7='drop down lists'!$D$10,'4-Material Type'!C178*(1+'12-Treatment LOCKED'!$C$5)^'drop down lists'!$E$10,IF($C$7='drop down lists'!$D$11,'4-Material Type'!C178*(1+'12-Treatment LOCKED'!$C$5)^'drop down lists'!$E$11,IF($C$7='drop down lists'!$D$12,'4-Material Type'!C178*(1+'12-Treatment LOCKED'!$C$5)^'drop down lists'!$E$12,IF($C$7='drop down lists'!$D$13,'4-Material Type'!C178*(1+'12-Treatment LOCKED'!$C$5)^'drop down lists'!$E$13,IF($C$7='drop down lists'!$D$14,'4-Material Type'!C178*(1+'12-Treatment LOCKED'!$C$5)^'drop down lists'!$E$14,IF($C$7='drop down lists'!$D$15,'4-Material Type'!C178*(1+'12-Treatment LOCKED'!$C$5)^'drop down lists'!$E$15,IF($C$7='drop down lists'!$D$16,'4-Material Type'!C178*(1+'12-Treatment LOCKED'!$C$5)^'drop down lists'!$E$16,IF($C$7='drop down lists'!$D$17,'4-Material Type'!C178*(1+'12-Treatment LOCKED'!$C$5)^'drop down lists'!$E$17,IF($C$7='drop down lists'!$D$18,'4-Material Type'!C178*(1+'12-Treatment LOCKED'!$C$5)^'drop down lists'!$E$18,IF($C$7='drop down lists'!$D$19,'4-Material Type'!C178*(1+'12-Treatment LOCKED'!$C$5)^'drop down lists'!$E$19,IF($C$7='drop down lists'!$D$20,'4-Material Type'!C178*(1+'12-Treatment LOCKED'!$C$5)^'drop down lists'!$E$20,IF($C$7='drop down lists'!$D$21,'4-Material Type'!C178*(1+'12-Treatment LOCKED'!$C$5)^'drop down lists'!$E$21,IF($C$7='drop down lists'!$D$22,'4-Material Type'!C178*(1+'12-Treatment LOCKED'!$C$5)^'drop down lists'!$E$22,IF($C$7='drop down lists'!$D$23,'4-Material Type'!C178*(1+'12-Treatment LOCKED'!$C$5)^'drop down lists'!$E$23,IF($C$7='drop down lists'!$D$24,'4-Material Type'!C178*(1+'12-Treatment LOCKED'!$C$5)^'drop down lists'!$E$24,IF($C$7='drop down lists'!$D$25,'4-Material Type'!C178*(1+'12-Treatment LOCKED'!$C$5)^'drop down lists'!$E$25,IF($C$7='drop down lists'!$D$26,'4-Material Type'!C178*(1+'12-Treatment LOCKED'!$C$5)^'drop down lists'!$E$26,0))))))))))))))))))))))))</f>
        <v>0</v>
      </c>
      <c r="D179" s="153"/>
      <c r="E179" s="154"/>
      <c r="F179" s="155"/>
      <c r="G179" s="154"/>
      <c r="H179" s="155" t="s">
        <v>29</v>
      </c>
      <c r="I179" s="154"/>
      <c r="J179" s="155"/>
      <c r="K179" s="154"/>
      <c r="L179" s="155"/>
      <c r="M179" s="154"/>
    </row>
    <row r="180" spans="2:13" x14ac:dyDescent="0.25">
      <c r="B180" s="65" t="s">
        <v>205</v>
      </c>
      <c r="C180" s="131">
        <f>IF($C$7='drop down lists'!$D$3,'4-Material Type'!C179*(1+'12-Treatment LOCKED'!$C$5)^'drop down lists'!$E$3,IF($C$7='drop down lists'!$D$4,'4-Material Type'!C179*(1+'12-Treatment LOCKED'!$C$5)^'drop down lists'!$E$4,IF($C$7='drop down lists'!$D$5,'4-Material Type'!C179*(1+'12-Treatment LOCKED'!$C$5)^'drop down lists'!$E$5,IF($C$7='drop down lists'!$D$6,'4-Material Type'!C179*(1+'12-Treatment LOCKED'!$C$5)^'drop down lists'!$E$6,IF($C$7='drop down lists'!$D$7,'4-Material Type'!C179*(1+'12-Treatment LOCKED'!$C$5)^'drop down lists'!$E$7,IF($C$7='drop down lists'!$D$8,'4-Material Type'!C179*(1+'12-Treatment LOCKED'!$C$5)^'drop down lists'!$E$8,IF($C$7='drop down lists'!$D$9,'4-Material Type'!C179*(1+'12-Treatment LOCKED'!$C$5)^'drop down lists'!$E$9,IF($C$7='drop down lists'!$D$10,'4-Material Type'!C179*(1+'12-Treatment LOCKED'!$C$5)^'drop down lists'!$E$10,IF($C$7='drop down lists'!$D$11,'4-Material Type'!C179*(1+'12-Treatment LOCKED'!$C$5)^'drop down lists'!$E$11,IF($C$7='drop down lists'!$D$12,'4-Material Type'!C179*(1+'12-Treatment LOCKED'!$C$5)^'drop down lists'!$E$12,IF($C$7='drop down lists'!$D$13,'4-Material Type'!C179*(1+'12-Treatment LOCKED'!$C$5)^'drop down lists'!$E$13,IF($C$7='drop down lists'!$D$14,'4-Material Type'!C179*(1+'12-Treatment LOCKED'!$C$5)^'drop down lists'!$E$14,IF($C$7='drop down lists'!$D$15,'4-Material Type'!C179*(1+'12-Treatment LOCKED'!$C$5)^'drop down lists'!$E$15,IF($C$7='drop down lists'!$D$16,'4-Material Type'!C179*(1+'12-Treatment LOCKED'!$C$5)^'drop down lists'!$E$16,IF($C$7='drop down lists'!$D$17,'4-Material Type'!C179*(1+'12-Treatment LOCKED'!$C$5)^'drop down lists'!$E$17,IF($C$7='drop down lists'!$D$18,'4-Material Type'!C179*(1+'12-Treatment LOCKED'!$C$5)^'drop down lists'!$E$18,IF($C$7='drop down lists'!$D$19,'4-Material Type'!C179*(1+'12-Treatment LOCKED'!$C$5)^'drop down lists'!$E$19,IF($C$7='drop down lists'!$D$20,'4-Material Type'!C179*(1+'12-Treatment LOCKED'!$C$5)^'drop down lists'!$E$20,IF($C$7='drop down lists'!$D$21,'4-Material Type'!C179*(1+'12-Treatment LOCKED'!$C$5)^'drop down lists'!$E$21,IF($C$7='drop down lists'!$D$22,'4-Material Type'!C179*(1+'12-Treatment LOCKED'!$C$5)^'drop down lists'!$E$22,IF($C$7='drop down lists'!$D$23,'4-Material Type'!C179*(1+'12-Treatment LOCKED'!$C$5)^'drop down lists'!$E$23,IF($C$7='drop down lists'!$D$24,'4-Material Type'!C179*(1+'12-Treatment LOCKED'!$C$5)^'drop down lists'!$E$24,IF($C$7='drop down lists'!$D$25,'4-Material Type'!C179*(1+'12-Treatment LOCKED'!$C$5)^'drop down lists'!$E$25,IF($C$7='drop down lists'!$D$26,'4-Material Type'!C179*(1+'12-Treatment LOCKED'!$C$5)^'drop down lists'!$E$26,0))))))))))))))))))))))))</f>
        <v>0</v>
      </c>
      <c r="D180" s="153"/>
      <c r="E180" s="154"/>
      <c r="F180" s="155"/>
      <c r="G180" s="154"/>
      <c r="H180" s="155" t="s">
        <v>29</v>
      </c>
      <c r="I180" s="154"/>
      <c r="J180" s="155"/>
      <c r="K180" s="154"/>
      <c r="L180" s="155"/>
      <c r="M180" s="154" t="s">
        <v>29</v>
      </c>
    </row>
    <row r="181" spans="2:13" x14ac:dyDescent="0.25">
      <c r="B181" s="65" t="s">
        <v>206</v>
      </c>
      <c r="C181" s="131">
        <f>IF($C$7='drop down lists'!$D$3,'4-Material Type'!C180*(1+'12-Treatment LOCKED'!$C$5)^'drop down lists'!$E$3,IF($C$7='drop down lists'!$D$4,'4-Material Type'!C180*(1+'12-Treatment LOCKED'!$C$5)^'drop down lists'!$E$4,IF($C$7='drop down lists'!$D$5,'4-Material Type'!C180*(1+'12-Treatment LOCKED'!$C$5)^'drop down lists'!$E$5,IF($C$7='drop down lists'!$D$6,'4-Material Type'!C180*(1+'12-Treatment LOCKED'!$C$5)^'drop down lists'!$E$6,IF($C$7='drop down lists'!$D$7,'4-Material Type'!C180*(1+'12-Treatment LOCKED'!$C$5)^'drop down lists'!$E$7,IF($C$7='drop down lists'!$D$8,'4-Material Type'!C180*(1+'12-Treatment LOCKED'!$C$5)^'drop down lists'!$E$8,IF($C$7='drop down lists'!$D$9,'4-Material Type'!C180*(1+'12-Treatment LOCKED'!$C$5)^'drop down lists'!$E$9,IF($C$7='drop down lists'!$D$10,'4-Material Type'!C180*(1+'12-Treatment LOCKED'!$C$5)^'drop down lists'!$E$10,IF($C$7='drop down lists'!$D$11,'4-Material Type'!C180*(1+'12-Treatment LOCKED'!$C$5)^'drop down lists'!$E$11,IF($C$7='drop down lists'!$D$12,'4-Material Type'!C180*(1+'12-Treatment LOCKED'!$C$5)^'drop down lists'!$E$12,IF($C$7='drop down lists'!$D$13,'4-Material Type'!C180*(1+'12-Treatment LOCKED'!$C$5)^'drop down lists'!$E$13,IF($C$7='drop down lists'!$D$14,'4-Material Type'!C180*(1+'12-Treatment LOCKED'!$C$5)^'drop down lists'!$E$14,IF($C$7='drop down lists'!$D$15,'4-Material Type'!C180*(1+'12-Treatment LOCKED'!$C$5)^'drop down lists'!$E$15,IF($C$7='drop down lists'!$D$16,'4-Material Type'!C180*(1+'12-Treatment LOCKED'!$C$5)^'drop down lists'!$E$16,IF($C$7='drop down lists'!$D$17,'4-Material Type'!C180*(1+'12-Treatment LOCKED'!$C$5)^'drop down lists'!$E$17,IF($C$7='drop down lists'!$D$18,'4-Material Type'!C180*(1+'12-Treatment LOCKED'!$C$5)^'drop down lists'!$E$18,IF($C$7='drop down lists'!$D$19,'4-Material Type'!C180*(1+'12-Treatment LOCKED'!$C$5)^'drop down lists'!$E$19,IF($C$7='drop down lists'!$D$20,'4-Material Type'!C180*(1+'12-Treatment LOCKED'!$C$5)^'drop down lists'!$E$20,IF($C$7='drop down lists'!$D$21,'4-Material Type'!C180*(1+'12-Treatment LOCKED'!$C$5)^'drop down lists'!$E$21,IF($C$7='drop down lists'!$D$22,'4-Material Type'!C180*(1+'12-Treatment LOCKED'!$C$5)^'drop down lists'!$E$22,IF($C$7='drop down lists'!$D$23,'4-Material Type'!C180*(1+'12-Treatment LOCKED'!$C$5)^'drop down lists'!$E$23,IF($C$7='drop down lists'!$D$24,'4-Material Type'!C180*(1+'12-Treatment LOCKED'!$C$5)^'drop down lists'!$E$24,IF($C$7='drop down lists'!$D$25,'4-Material Type'!C180*(1+'12-Treatment LOCKED'!$C$5)^'drop down lists'!$E$25,IF($C$7='drop down lists'!$D$26,'4-Material Type'!C180*(1+'12-Treatment LOCKED'!$C$5)^'drop down lists'!$E$26,0))))))))))))))))))))))))</f>
        <v>0</v>
      </c>
      <c r="D181" s="153"/>
      <c r="E181" s="154"/>
      <c r="F181" s="155"/>
      <c r="G181" s="154"/>
      <c r="H181" s="155"/>
      <c r="I181" s="154"/>
      <c r="J181" s="155" t="s">
        <v>29</v>
      </c>
      <c r="K181" s="154" t="s">
        <v>29</v>
      </c>
      <c r="L181" s="155"/>
      <c r="M181" s="154"/>
    </row>
    <row r="182" spans="2:13" x14ac:dyDescent="0.25">
      <c r="B182" s="65" t="s">
        <v>207</v>
      </c>
      <c r="C182" s="131">
        <f>IF($C$7='drop down lists'!$D$3,'4-Material Type'!C181*(1+'12-Treatment LOCKED'!$C$5)^'drop down lists'!$E$3,IF($C$7='drop down lists'!$D$4,'4-Material Type'!C181*(1+'12-Treatment LOCKED'!$C$5)^'drop down lists'!$E$4,IF($C$7='drop down lists'!$D$5,'4-Material Type'!C181*(1+'12-Treatment LOCKED'!$C$5)^'drop down lists'!$E$5,IF($C$7='drop down lists'!$D$6,'4-Material Type'!C181*(1+'12-Treatment LOCKED'!$C$5)^'drop down lists'!$E$6,IF($C$7='drop down lists'!$D$7,'4-Material Type'!C181*(1+'12-Treatment LOCKED'!$C$5)^'drop down lists'!$E$7,IF($C$7='drop down lists'!$D$8,'4-Material Type'!C181*(1+'12-Treatment LOCKED'!$C$5)^'drop down lists'!$E$8,IF($C$7='drop down lists'!$D$9,'4-Material Type'!C181*(1+'12-Treatment LOCKED'!$C$5)^'drop down lists'!$E$9,IF($C$7='drop down lists'!$D$10,'4-Material Type'!C181*(1+'12-Treatment LOCKED'!$C$5)^'drop down lists'!$E$10,IF($C$7='drop down lists'!$D$11,'4-Material Type'!C181*(1+'12-Treatment LOCKED'!$C$5)^'drop down lists'!$E$11,IF($C$7='drop down lists'!$D$12,'4-Material Type'!C181*(1+'12-Treatment LOCKED'!$C$5)^'drop down lists'!$E$12,IF($C$7='drop down lists'!$D$13,'4-Material Type'!C181*(1+'12-Treatment LOCKED'!$C$5)^'drop down lists'!$E$13,IF($C$7='drop down lists'!$D$14,'4-Material Type'!C181*(1+'12-Treatment LOCKED'!$C$5)^'drop down lists'!$E$14,IF($C$7='drop down lists'!$D$15,'4-Material Type'!C181*(1+'12-Treatment LOCKED'!$C$5)^'drop down lists'!$E$15,IF($C$7='drop down lists'!$D$16,'4-Material Type'!C181*(1+'12-Treatment LOCKED'!$C$5)^'drop down lists'!$E$16,IF($C$7='drop down lists'!$D$17,'4-Material Type'!C181*(1+'12-Treatment LOCKED'!$C$5)^'drop down lists'!$E$17,IF($C$7='drop down lists'!$D$18,'4-Material Type'!C181*(1+'12-Treatment LOCKED'!$C$5)^'drop down lists'!$E$18,IF($C$7='drop down lists'!$D$19,'4-Material Type'!C181*(1+'12-Treatment LOCKED'!$C$5)^'drop down lists'!$E$19,IF($C$7='drop down lists'!$D$20,'4-Material Type'!C181*(1+'12-Treatment LOCKED'!$C$5)^'drop down lists'!$E$20,IF($C$7='drop down lists'!$D$21,'4-Material Type'!C181*(1+'12-Treatment LOCKED'!$C$5)^'drop down lists'!$E$21,IF($C$7='drop down lists'!$D$22,'4-Material Type'!C181*(1+'12-Treatment LOCKED'!$C$5)^'drop down lists'!$E$22,IF($C$7='drop down lists'!$D$23,'4-Material Type'!C181*(1+'12-Treatment LOCKED'!$C$5)^'drop down lists'!$E$23,IF($C$7='drop down lists'!$D$24,'4-Material Type'!C181*(1+'12-Treatment LOCKED'!$C$5)^'drop down lists'!$E$24,IF($C$7='drop down lists'!$D$25,'4-Material Type'!C181*(1+'12-Treatment LOCKED'!$C$5)^'drop down lists'!$E$25,IF($C$7='drop down lists'!$D$26,'4-Material Type'!C181*(1+'12-Treatment LOCKED'!$C$5)^'drop down lists'!$E$26,0))))))))))))))))))))))))</f>
        <v>0</v>
      </c>
      <c r="D182" s="153"/>
      <c r="E182" s="154"/>
      <c r="F182" s="155"/>
      <c r="G182" s="154"/>
      <c r="H182" s="155" t="s">
        <v>29</v>
      </c>
      <c r="I182" s="154"/>
      <c r="J182" s="155"/>
      <c r="K182" s="154"/>
      <c r="L182" s="155"/>
      <c r="M182" s="154" t="s">
        <v>29</v>
      </c>
    </row>
    <row r="183" spans="2:13" x14ac:dyDescent="0.25">
      <c r="B183" s="65" t="s">
        <v>208</v>
      </c>
      <c r="C183" s="131">
        <f>IF($C$7='drop down lists'!$D$3,'4-Material Type'!C182*(1+'12-Treatment LOCKED'!$C$5)^'drop down lists'!$E$3,IF($C$7='drop down lists'!$D$4,'4-Material Type'!C182*(1+'12-Treatment LOCKED'!$C$5)^'drop down lists'!$E$4,IF($C$7='drop down lists'!$D$5,'4-Material Type'!C182*(1+'12-Treatment LOCKED'!$C$5)^'drop down lists'!$E$5,IF($C$7='drop down lists'!$D$6,'4-Material Type'!C182*(1+'12-Treatment LOCKED'!$C$5)^'drop down lists'!$E$6,IF($C$7='drop down lists'!$D$7,'4-Material Type'!C182*(1+'12-Treatment LOCKED'!$C$5)^'drop down lists'!$E$7,IF($C$7='drop down lists'!$D$8,'4-Material Type'!C182*(1+'12-Treatment LOCKED'!$C$5)^'drop down lists'!$E$8,IF($C$7='drop down lists'!$D$9,'4-Material Type'!C182*(1+'12-Treatment LOCKED'!$C$5)^'drop down lists'!$E$9,IF($C$7='drop down lists'!$D$10,'4-Material Type'!C182*(1+'12-Treatment LOCKED'!$C$5)^'drop down lists'!$E$10,IF($C$7='drop down lists'!$D$11,'4-Material Type'!C182*(1+'12-Treatment LOCKED'!$C$5)^'drop down lists'!$E$11,IF($C$7='drop down lists'!$D$12,'4-Material Type'!C182*(1+'12-Treatment LOCKED'!$C$5)^'drop down lists'!$E$12,IF($C$7='drop down lists'!$D$13,'4-Material Type'!C182*(1+'12-Treatment LOCKED'!$C$5)^'drop down lists'!$E$13,IF($C$7='drop down lists'!$D$14,'4-Material Type'!C182*(1+'12-Treatment LOCKED'!$C$5)^'drop down lists'!$E$14,IF($C$7='drop down lists'!$D$15,'4-Material Type'!C182*(1+'12-Treatment LOCKED'!$C$5)^'drop down lists'!$E$15,IF($C$7='drop down lists'!$D$16,'4-Material Type'!C182*(1+'12-Treatment LOCKED'!$C$5)^'drop down lists'!$E$16,IF($C$7='drop down lists'!$D$17,'4-Material Type'!C182*(1+'12-Treatment LOCKED'!$C$5)^'drop down lists'!$E$17,IF($C$7='drop down lists'!$D$18,'4-Material Type'!C182*(1+'12-Treatment LOCKED'!$C$5)^'drop down lists'!$E$18,IF($C$7='drop down lists'!$D$19,'4-Material Type'!C182*(1+'12-Treatment LOCKED'!$C$5)^'drop down lists'!$E$19,IF($C$7='drop down lists'!$D$20,'4-Material Type'!C182*(1+'12-Treatment LOCKED'!$C$5)^'drop down lists'!$E$20,IF($C$7='drop down lists'!$D$21,'4-Material Type'!C182*(1+'12-Treatment LOCKED'!$C$5)^'drop down lists'!$E$21,IF($C$7='drop down lists'!$D$22,'4-Material Type'!C182*(1+'12-Treatment LOCKED'!$C$5)^'drop down lists'!$E$22,IF($C$7='drop down lists'!$D$23,'4-Material Type'!C182*(1+'12-Treatment LOCKED'!$C$5)^'drop down lists'!$E$23,IF($C$7='drop down lists'!$D$24,'4-Material Type'!C182*(1+'12-Treatment LOCKED'!$C$5)^'drop down lists'!$E$24,IF($C$7='drop down lists'!$D$25,'4-Material Type'!C182*(1+'12-Treatment LOCKED'!$C$5)^'drop down lists'!$E$25,IF($C$7='drop down lists'!$D$26,'4-Material Type'!C182*(1+'12-Treatment LOCKED'!$C$5)^'drop down lists'!$E$26,0))))))))))))))))))))))))</f>
        <v>0</v>
      </c>
      <c r="D183" s="153"/>
      <c r="E183" s="154"/>
      <c r="F183" s="155"/>
      <c r="G183" s="154"/>
      <c r="H183" s="155" t="s">
        <v>29</v>
      </c>
      <c r="I183" s="154"/>
      <c r="J183" s="155"/>
      <c r="K183" s="154"/>
      <c r="L183" s="155"/>
      <c r="M183" s="154"/>
    </row>
    <row r="184" spans="2:13" x14ac:dyDescent="0.25">
      <c r="B184" s="65" t="s">
        <v>209</v>
      </c>
      <c r="C184" s="131">
        <f>IF($C$7='drop down lists'!$D$3,'4-Material Type'!C183*(1+'12-Treatment LOCKED'!$C$5)^'drop down lists'!$E$3,IF($C$7='drop down lists'!$D$4,'4-Material Type'!C183*(1+'12-Treatment LOCKED'!$C$5)^'drop down lists'!$E$4,IF($C$7='drop down lists'!$D$5,'4-Material Type'!C183*(1+'12-Treatment LOCKED'!$C$5)^'drop down lists'!$E$5,IF($C$7='drop down lists'!$D$6,'4-Material Type'!C183*(1+'12-Treatment LOCKED'!$C$5)^'drop down lists'!$E$6,IF($C$7='drop down lists'!$D$7,'4-Material Type'!C183*(1+'12-Treatment LOCKED'!$C$5)^'drop down lists'!$E$7,IF($C$7='drop down lists'!$D$8,'4-Material Type'!C183*(1+'12-Treatment LOCKED'!$C$5)^'drop down lists'!$E$8,IF($C$7='drop down lists'!$D$9,'4-Material Type'!C183*(1+'12-Treatment LOCKED'!$C$5)^'drop down lists'!$E$9,IF($C$7='drop down lists'!$D$10,'4-Material Type'!C183*(1+'12-Treatment LOCKED'!$C$5)^'drop down lists'!$E$10,IF($C$7='drop down lists'!$D$11,'4-Material Type'!C183*(1+'12-Treatment LOCKED'!$C$5)^'drop down lists'!$E$11,IF($C$7='drop down lists'!$D$12,'4-Material Type'!C183*(1+'12-Treatment LOCKED'!$C$5)^'drop down lists'!$E$12,IF($C$7='drop down lists'!$D$13,'4-Material Type'!C183*(1+'12-Treatment LOCKED'!$C$5)^'drop down lists'!$E$13,IF($C$7='drop down lists'!$D$14,'4-Material Type'!C183*(1+'12-Treatment LOCKED'!$C$5)^'drop down lists'!$E$14,IF($C$7='drop down lists'!$D$15,'4-Material Type'!C183*(1+'12-Treatment LOCKED'!$C$5)^'drop down lists'!$E$15,IF($C$7='drop down lists'!$D$16,'4-Material Type'!C183*(1+'12-Treatment LOCKED'!$C$5)^'drop down lists'!$E$16,IF($C$7='drop down lists'!$D$17,'4-Material Type'!C183*(1+'12-Treatment LOCKED'!$C$5)^'drop down lists'!$E$17,IF($C$7='drop down lists'!$D$18,'4-Material Type'!C183*(1+'12-Treatment LOCKED'!$C$5)^'drop down lists'!$E$18,IF($C$7='drop down lists'!$D$19,'4-Material Type'!C183*(1+'12-Treatment LOCKED'!$C$5)^'drop down lists'!$E$19,IF($C$7='drop down lists'!$D$20,'4-Material Type'!C183*(1+'12-Treatment LOCKED'!$C$5)^'drop down lists'!$E$20,IF($C$7='drop down lists'!$D$21,'4-Material Type'!C183*(1+'12-Treatment LOCKED'!$C$5)^'drop down lists'!$E$21,IF($C$7='drop down lists'!$D$22,'4-Material Type'!C183*(1+'12-Treatment LOCKED'!$C$5)^'drop down lists'!$E$22,IF($C$7='drop down lists'!$D$23,'4-Material Type'!C183*(1+'12-Treatment LOCKED'!$C$5)^'drop down lists'!$E$23,IF($C$7='drop down lists'!$D$24,'4-Material Type'!C183*(1+'12-Treatment LOCKED'!$C$5)^'drop down lists'!$E$24,IF($C$7='drop down lists'!$D$25,'4-Material Type'!C183*(1+'12-Treatment LOCKED'!$C$5)^'drop down lists'!$E$25,IF($C$7='drop down lists'!$D$26,'4-Material Type'!C183*(1+'12-Treatment LOCKED'!$C$5)^'drop down lists'!$E$26,0))))))))))))))))))))))))</f>
        <v>0</v>
      </c>
      <c r="D184" s="153"/>
      <c r="E184" s="154"/>
      <c r="F184" s="155"/>
      <c r="G184" s="154"/>
      <c r="H184" s="155"/>
      <c r="I184" s="154"/>
      <c r="J184" s="155"/>
      <c r="K184" s="154"/>
      <c r="L184" s="155"/>
      <c r="M184" s="154" t="s">
        <v>29</v>
      </c>
    </row>
    <row r="185" spans="2:13" x14ac:dyDescent="0.25">
      <c r="B185" s="65" t="s">
        <v>210</v>
      </c>
      <c r="C185" s="131">
        <f>IF($C$7='drop down lists'!$D$3,'4-Material Type'!C184*(1+'12-Treatment LOCKED'!$C$5)^'drop down lists'!$E$3,IF($C$7='drop down lists'!$D$4,'4-Material Type'!C184*(1+'12-Treatment LOCKED'!$C$5)^'drop down lists'!$E$4,IF($C$7='drop down lists'!$D$5,'4-Material Type'!C184*(1+'12-Treatment LOCKED'!$C$5)^'drop down lists'!$E$5,IF($C$7='drop down lists'!$D$6,'4-Material Type'!C184*(1+'12-Treatment LOCKED'!$C$5)^'drop down lists'!$E$6,IF($C$7='drop down lists'!$D$7,'4-Material Type'!C184*(1+'12-Treatment LOCKED'!$C$5)^'drop down lists'!$E$7,IF($C$7='drop down lists'!$D$8,'4-Material Type'!C184*(1+'12-Treatment LOCKED'!$C$5)^'drop down lists'!$E$8,IF($C$7='drop down lists'!$D$9,'4-Material Type'!C184*(1+'12-Treatment LOCKED'!$C$5)^'drop down lists'!$E$9,IF($C$7='drop down lists'!$D$10,'4-Material Type'!C184*(1+'12-Treatment LOCKED'!$C$5)^'drop down lists'!$E$10,IF($C$7='drop down lists'!$D$11,'4-Material Type'!C184*(1+'12-Treatment LOCKED'!$C$5)^'drop down lists'!$E$11,IF($C$7='drop down lists'!$D$12,'4-Material Type'!C184*(1+'12-Treatment LOCKED'!$C$5)^'drop down lists'!$E$12,IF($C$7='drop down lists'!$D$13,'4-Material Type'!C184*(1+'12-Treatment LOCKED'!$C$5)^'drop down lists'!$E$13,IF($C$7='drop down lists'!$D$14,'4-Material Type'!C184*(1+'12-Treatment LOCKED'!$C$5)^'drop down lists'!$E$14,IF($C$7='drop down lists'!$D$15,'4-Material Type'!C184*(1+'12-Treatment LOCKED'!$C$5)^'drop down lists'!$E$15,IF($C$7='drop down lists'!$D$16,'4-Material Type'!C184*(1+'12-Treatment LOCKED'!$C$5)^'drop down lists'!$E$16,IF($C$7='drop down lists'!$D$17,'4-Material Type'!C184*(1+'12-Treatment LOCKED'!$C$5)^'drop down lists'!$E$17,IF($C$7='drop down lists'!$D$18,'4-Material Type'!C184*(1+'12-Treatment LOCKED'!$C$5)^'drop down lists'!$E$18,IF($C$7='drop down lists'!$D$19,'4-Material Type'!C184*(1+'12-Treatment LOCKED'!$C$5)^'drop down lists'!$E$19,IF($C$7='drop down lists'!$D$20,'4-Material Type'!C184*(1+'12-Treatment LOCKED'!$C$5)^'drop down lists'!$E$20,IF($C$7='drop down lists'!$D$21,'4-Material Type'!C184*(1+'12-Treatment LOCKED'!$C$5)^'drop down lists'!$E$21,IF($C$7='drop down lists'!$D$22,'4-Material Type'!C184*(1+'12-Treatment LOCKED'!$C$5)^'drop down lists'!$E$22,IF($C$7='drop down lists'!$D$23,'4-Material Type'!C184*(1+'12-Treatment LOCKED'!$C$5)^'drop down lists'!$E$23,IF($C$7='drop down lists'!$D$24,'4-Material Type'!C184*(1+'12-Treatment LOCKED'!$C$5)^'drop down lists'!$E$24,IF($C$7='drop down lists'!$D$25,'4-Material Type'!C184*(1+'12-Treatment LOCKED'!$C$5)^'drop down lists'!$E$25,IF($C$7='drop down lists'!$D$26,'4-Material Type'!C184*(1+'12-Treatment LOCKED'!$C$5)^'drop down lists'!$E$26,0))))))))))))))))))))))))</f>
        <v>0</v>
      </c>
      <c r="D185" s="153"/>
      <c r="E185" s="154"/>
      <c r="F185" s="155"/>
      <c r="G185" s="154"/>
      <c r="H185" s="155"/>
      <c r="I185" s="154"/>
      <c r="J185" s="155"/>
      <c r="K185" s="154"/>
      <c r="L185" s="155"/>
      <c r="M185" s="154" t="s">
        <v>29</v>
      </c>
    </row>
    <row r="186" spans="2:13" x14ac:dyDescent="0.25">
      <c r="B186" s="65" t="s">
        <v>211</v>
      </c>
      <c r="C186" s="131">
        <f>IF($C$7='drop down lists'!$D$3,'4-Material Type'!C185*(1+'12-Treatment LOCKED'!$C$5)^'drop down lists'!$E$3,IF($C$7='drop down lists'!$D$4,'4-Material Type'!C185*(1+'12-Treatment LOCKED'!$C$5)^'drop down lists'!$E$4,IF($C$7='drop down lists'!$D$5,'4-Material Type'!C185*(1+'12-Treatment LOCKED'!$C$5)^'drop down lists'!$E$5,IF($C$7='drop down lists'!$D$6,'4-Material Type'!C185*(1+'12-Treatment LOCKED'!$C$5)^'drop down lists'!$E$6,IF($C$7='drop down lists'!$D$7,'4-Material Type'!C185*(1+'12-Treatment LOCKED'!$C$5)^'drop down lists'!$E$7,IF($C$7='drop down lists'!$D$8,'4-Material Type'!C185*(1+'12-Treatment LOCKED'!$C$5)^'drop down lists'!$E$8,IF($C$7='drop down lists'!$D$9,'4-Material Type'!C185*(1+'12-Treatment LOCKED'!$C$5)^'drop down lists'!$E$9,IF($C$7='drop down lists'!$D$10,'4-Material Type'!C185*(1+'12-Treatment LOCKED'!$C$5)^'drop down lists'!$E$10,IF($C$7='drop down lists'!$D$11,'4-Material Type'!C185*(1+'12-Treatment LOCKED'!$C$5)^'drop down lists'!$E$11,IF($C$7='drop down lists'!$D$12,'4-Material Type'!C185*(1+'12-Treatment LOCKED'!$C$5)^'drop down lists'!$E$12,IF($C$7='drop down lists'!$D$13,'4-Material Type'!C185*(1+'12-Treatment LOCKED'!$C$5)^'drop down lists'!$E$13,IF($C$7='drop down lists'!$D$14,'4-Material Type'!C185*(1+'12-Treatment LOCKED'!$C$5)^'drop down lists'!$E$14,IF($C$7='drop down lists'!$D$15,'4-Material Type'!C185*(1+'12-Treatment LOCKED'!$C$5)^'drop down lists'!$E$15,IF($C$7='drop down lists'!$D$16,'4-Material Type'!C185*(1+'12-Treatment LOCKED'!$C$5)^'drop down lists'!$E$16,IF($C$7='drop down lists'!$D$17,'4-Material Type'!C185*(1+'12-Treatment LOCKED'!$C$5)^'drop down lists'!$E$17,IF($C$7='drop down lists'!$D$18,'4-Material Type'!C185*(1+'12-Treatment LOCKED'!$C$5)^'drop down lists'!$E$18,IF($C$7='drop down lists'!$D$19,'4-Material Type'!C185*(1+'12-Treatment LOCKED'!$C$5)^'drop down lists'!$E$19,IF($C$7='drop down lists'!$D$20,'4-Material Type'!C185*(1+'12-Treatment LOCKED'!$C$5)^'drop down lists'!$E$20,IF($C$7='drop down lists'!$D$21,'4-Material Type'!C185*(1+'12-Treatment LOCKED'!$C$5)^'drop down lists'!$E$21,IF($C$7='drop down lists'!$D$22,'4-Material Type'!C185*(1+'12-Treatment LOCKED'!$C$5)^'drop down lists'!$E$22,IF($C$7='drop down lists'!$D$23,'4-Material Type'!C185*(1+'12-Treatment LOCKED'!$C$5)^'drop down lists'!$E$23,IF($C$7='drop down lists'!$D$24,'4-Material Type'!C185*(1+'12-Treatment LOCKED'!$C$5)^'drop down lists'!$E$24,IF($C$7='drop down lists'!$D$25,'4-Material Type'!C185*(1+'12-Treatment LOCKED'!$C$5)^'drop down lists'!$E$25,IF($C$7='drop down lists'!$D$26,'4-Material Type'!C185*(1+'12-Treatment LOCKED'!$C$5)^'drop down lists'!$E$26,0))))))))))))))))))))))))</f>
        <v>0</v>
      </c>
      <c r="D186" s="153"/>
      <c r="E186" s="154"/>
      <c r="F186" s="155"/>
      <c r="G186" s="154"/>
      <c r="H186" s="155"/>
      <c r="I186" s="154" t="s">
        <v>29</v>
      </c>
      <c r="J186" s="155"/>
      <c r="K186" s="154"/>
      <c r="L186" s="155"/>
      <c r="M186" s="154" t="s">
        <v>29</v>
      </c>
    </row>
    <row r="187" spans="2:13" x14ac:dyDescent="0.25">
      <c r="B187" s="65" t="s">
        <v>212</v>
      </c>
      <c r="C187" s="131">
        <f>IF($C$7='drop down lists'!$D$3,'4-Material Type'!C186*(1+'12-Treatment LOCKED'!$C$5)^'drop down lists'!$E$3,IF($C$7='drop down lists'!$D$4,'4-Material Type'!C186*(1+'12-Treatment LOCKED'!$C$5)^'drop down lists'!$E$4,IF($C$7='drop down lists'!$D$5,'4-Material Type'!C186*(1+'12-Treatment LOCKED'!$C$5)^'drop down lists'!$E$5,IF($C$7='drop down lists'!$D$6,'4-Material Type'!C186*(1+'12-Treatment LOCKED'!$C$5)^'drop down lists'!$E$6,IF($C$7='drop down lists'!$D$7,'4-Material Type'!C186*(1+'12-Treatment LOCKED'!$C$5)^'drop down lists'!$E$7,IF($C$7='drop down lists'!$D$8,'4-Material Type'!C186*(1+'12-Treatment LOCKED'!$C$5)^'drop down lists'!$E$8,IF($C$7='drop down lists'!$D$9,'4-Material Type'!C186*(1+'12-Treatment LOCKED'!$C$5)^'drop down lists'!$E$9,IF($C$7='drop down lists'!$D$10,'4-Material Type'!C186*(1+'12-Treatment LOCKED'!$C$5)^'drop down lists'!$E$10,IF($C$7='drop down lists'!$D$11,'4-Material Type'!C186*(1+'12-Treatment LOCKED'!$C$5)^'drop down lists'!$E$11,IF($C$7='drop down lists'!$D$12,'4-Material Type'!C186*(1+'12-Treatment LOCKED'!$C$5)^'drop down lists'!$E$12,IF($C$7='drop down lists'!$D$13,'4-Material Type'!C186*(1+'12-Treatment LOCKED'!$C$5)^'drop down lists'!$E$13,IF($C$7='drop down lists'!$D$14,'4-Material Type'!C186*(1+'12-Treatment LOCKED'!$C$5)^'drop down lists'!$E$14,IF($C$7='drop down lists'!$D$15,'4-Material Type'!C186*(1+'12-Treatment LOCKED'!$C$5)^'drop down lists'!$E$15,IF($C$7='drop down lists'!$D$16,'4-Material Type'!C186*(1+'12-Treatment LOCKED'!$C$5)^'drop down lists'!$E$16,IF($C$7='drop down lists'!$D$17,'4-Material Type'!C186*(1+'12-Treatment LOCKED'!$C$5)^'drop down lists'!$E$17,IF($C$7='drop down lists'!$D$18,'4-Material Type'!C186*(1+'12-Treatment LOCKED'!$C$5)^'drop down lists'!$E$18,IF($C$7='drop down lists'!$D$19,'4-Material Type'!C186*(1+'12-Treatment LOCKED'!$C$5)^'drop down lists'!$E$19,IF($C$7='drop down lists'!$D$20,'4-Material Type'!C186*(1+'12-Treatment LOCKED'!$C$5)^'drop down lists'!$E$20,IF($C$7='drop down lists'!$D$21,'4-Material Type'!C186*(1+'12-Treatment LOCKED'!$C$5)^'drop down lists'!$E$21,IF($C$7='drop down lists'!$D$22,'4-Material Type'!C186*(1+'12-Treatment LOCKED'!$C$5)^'drop down lists'!$E$22,IF($C$7='drop down lists'!$D$23,'4-Material Type'!C186*(1+'12-Treatment LOCKED'!$C$5)^'drop down lists'!$E$23,IF($C$7='drop down lists'!$D$24,'4-Material Type'!C186*(1+'12-Treatment LOCKED'!$C$5)^'drop down lists'!$E$24,IF($C$7='drop down lists'!$D$25,'4-Material Type'!C186*(1+'12-Treatment LOCKED'!$C$5)^'drop down lists'!$E$25,IF($C$7='drop down lists'!$D$26,'4-Material Type'!C186*(1+'12-Treatment LOCKED'!$C$5)^'drop down lists'!$E$26,0))))))))))))))))))))))))</f>
        <v>0</v>
      </c>
      <c r="D187" s="153"/>
      <c r="E187" s="154"/>
      <c r="F187" s="155"/>
      <c r="G187" s="154"/>
      <c r="H187" s="155"/>
      <c r="I187" s="154"/>
      <c r="J187" s="155"/>
      <c r="K187" s="154"/>
      <c r="L187" s="155"/>
      <c r="M187" s="154" t="s">
        <v>29</v>
      </c>
    </row>
    <row r="188" spans="2:13" x14ac:dyDescent="0.25">
      <c r="B188" s="65" t="s">
        <v>213</v>
      </c>
      <c r="C188" s="131">
        <f>IF($C$7='drop down lists'!$D$3,'4-Material Type'!C187*(1+'12-Treatment LOCKED'!$C$5)^'drop down lists'!$E$3,IF($C$7='drop down lists'!$D$4,'4-Material Type'!C187*(1+'12-Treatment LOCKED'!$C$5)^'drop down lists'!$E$4,IF($C$7='drop down lists'!$D$5,'4-Material Type'!C187*(1+'12-Treatment LOCKED'!$C$5)^'drop down lists'!$E$5,IF($C$7='drop down lists'!$D$6,'4-Material Type'!C187*(1+'12-Treatment LOCKED'!$C$5)^'drop down lists'!$E$6,IF($C$7='drop down lists'!$D$7,'4-Material Type'!C187*(1+'12-Treatment LOCKED'!$C$5)^'drop down lists'!$E$7,IF($C$7='drop down lists'!$D$8,'4-Material Type'!C187*(1+'12-Treatment LOCKED'!$C$5)^'drop down lists'!$E$8,IF($C$7='drop down lists'!$D$9,'4-Material Type'!C187*(1+'12-Treatment LOCKED'!$C$5)^'drop down lists'!$E$9,IF($C$7='drop down lists'!$D$10,'4-Material Type'!C187*(1+'12-Treatment LOCKED'!$C$5)^'drop down lists'!$E$10,IF($C$7='drop down lists'!$D$11,'4-Material Type'!C187*(1+'12-Treatment LOCKED'!$C$5)^'drop down lists'!$E$11,IF($C$7='drop down lists'!$D$12,'4-Material Type'!C187*(1+'12-Treatment LOCKED'!$C$5)^'drop down lists'!$E$12,IF($C$7='drop down lists'!$D$13,'4-Material Type'!C187*(1+'12-Treatment LOCKED'!$C$5)^'drop down lists'!$E$13,IF($C$7='drop down lists'!$D$14,'4-Material Type'!C187*(1+'12-Treatment LOCKED'!$C$5)^'drop down lists'!$E$14,IF($C$7='drop down lists'!$D$15,'4-Material Type'!C187*(1+'12-Treatment LOCKED'!$C$5)^'drop down lists'!$E$15,IF($C$7='drop down lists'!$D$16,'4-Material Type'!C187*(1+'12-Treatment LOCKED'!$C$5)^'drop down lists'!$E$16,IF($C$7='drop down lists'!$D$17,'4-Material Type'!C187*(1+'12-Treatment LOCKED'!$C$5)^'drop down lists'!$E$17,IF($C$7='drop down lists'!$D$18,'4-Material Type'!C187*(1+'12-Treatment LOCKED'!$C$5)^'drop down lists'!$E$18,IF($C$7='drop down lists'!$D$19,'4-Material Type'!C187*(1+'12-Treatment LOCKED'!$C$5)^'drop down lists'!$E$19,IF($C$7='drop down lists'!$D$20,'4-Material Type'!C187*(1+'12-Treatment LOCKED'!$C$5)^'drop down lists'!$E$20,IF($C$7='drop down lists'!$D$21,'4-Material Type'!C187*(1+'12-Treatment LOCKED'!$C$5)^'drop down lists'!$E$21,IF($C$7='drop down lists'!$D$22,'4-Material Type'!C187*(1+'12-Treatment LOCKED'!$C$5)^'drop down lists'!$E$22,IF($C$7='drop down lists'!$D$23,'4-Material Type'!C187*(1+'12-Treatment LOCKED'!$C$5)^'drop down lists'!$E$23,IF($C$7='drop down lists'!$D$24,'4-Material Type'!C187*(1+'12-Treatment LOCKED'!$C$5)^'drop down lists'!$E$24,IF($C$7='drop down lists'!$D$25,'4-Material Type'!C187*(1+'12-Treatment LOCKED'!$C$5)^'drop down lists'!$E$25,IF($C$7='drop down lists'!$D$26,'4-Material Type'!C187*(1+'12-Treatment LOCKED'!$C$5)^'drop down lists'!$E$26,0))))))))))))))))))))))))</f>
        <v>0</v>
      </c>
      <c r="D188" s="153"/>
      <c r="E188" s="154"/>
      <c r="F188" s="155"/>
      <c r="G188" s="154"/>
      <c r="H188" s="155" t="s">
        <v>29</v>
      </c>
      <c r="I188" s="154"/>
      <c r="J188" s="155"/>
      <c r="K188" s="154"/>
      <c r="L188" s="155"/>
      <c r="M188" s="154"/>
    </row>
    <row r="189" spans="2:13" x14ac:dyDescent="0.25">
      <c r="B189" s="65" t="s">
        <v>214</v>
      </c>
      <c r="C189" s="131">
        <f>IF($C$7='drop down lists'!$D$3,'4-Material Type'!C188*(1+'12-Treatment LOCKED'!$C$5)^'drop down lists'!$E$3,IF($C$7='drop down lists'!$D$4,'4-Material Type'!C188*(1+'12-Treatment LOCKED'!$C$5)^'drop down lists'!$E$4,IF($C$7='drop down lists'!$D$5,'4-Material Type'!C188*(1+'12-Treatment LOCKED'!$C$5)^'drop down lists'!$E$5,IF($C$7='drop down lists'!$D$6,'4-Material Type'!C188*(1+'12-Treatment LOCKED'!$C$5)^'drop down lists'!$E$6,IF($C$7='drop down lists'!$D$7,'4-Material Type'!C188*(1+'12-Treatment LOCKED'!$C$5)^'drop down lists'!$E$7,IF($C$7='drop down lists'!$D$8,'4-Material Type'!C188*(1+'12-Treatment LOCKED'!$C$5)^'drop down lists'!$E$8,IF($C$7='drop down lists'!$D$9,'4-Material Type'!C188*(1+'12-Treatment LOCKED'!$C$5)^'drop down lists'!$E$9,IF($C$7='drop down lists'!$D$10,'4-Material Type'!C188*(1+'12-Treatment LOCKED'!$C$5)^'drop down lists'!$E$10,IF($C$7='drop down lists'!$D$11,'4-Material Type'!C188*(1+'12-Treatment LOCKED'!$C$5)^'drop down lists'!$E$11,IF($C$7='drop down lists'!$D$12,'4-Material Type'!C188*(1+'12-Treatment LOCKED'!$C$5)^'drop down lists'!$E$12,IF($C$7='drop down lists'!$D$13,'4-Material Type'!C188*(1+'12-Treatment LOCKED'!$C$5)^'drop down lists'!$E$13,IF($C$7='drop down lists'!$D$14,'4-Material Type'!C188*(1+'12-Treatment LOCKED'!$C$5)^'drop down lists'!$E$14,IF($C$7='drop down lists'!$D$15,'4-Material Type'!C188*(1+'12-Treatment LOCKED'!$C$5)^'drop down lists'!$E$15,IF($C$7='drop down lists'!$D$16,'4-Material Type'!C188*(1+'12-Treatment LOCKED'!$C$5)^'drop down lists'!$E$16,IF($C$7='drop down lists'!$D$17,'4-Material Type'!C188*(1+'12-Treatment LOCKED'!$C$5)^'drop down lists'!$E$17,IF($C$7='drop down lists'!$D$18,'4-Material Type'!C188*(1+'12-Treatment LOCKED'!$C$5)^'drop down lists'!$E$18,IF($C$7='drop down lists'!$D$19,'4-Material Type'!C188*(1+'12-Treatment LOCKED'!$C$5)^'drop down lists'!$E$19,IF($C$7='drop down lists'!$D$20,'4-Material Type'!C188*(1+'12-Treatment LOCKED'!$C$5)^'drop down lists'!$E$20,IF($C$7='drop down lists'!$D$21,'4-Material Type'!C188*(1+'12-Treatment LOCKED'!$C$5)^'drop down lists'!$E$21,IF($C$7='drop down lists'!$D$22,'4-Material Type'!C188*(1+'12-Treatment LOCKED'!$C$5)^'drop down lists'!$E$22,IF($C$7='drop down lists'!$D$23,'4-Material Type'!C188*(1+'12-Treatment LOCKED'!$C$5)^'drop down lists'!$E$23,IF($C$7='drop down lists'!$D$24,'4-Material Type'!C188*(1+'12-Treatment LOCKED'!$C$5)^'drop down lists'!$E$24,IF($C$7='drop down lists'!$D$25,'4-Material Type'!C188*(1+'12-Treatment LOCKED'!$C$5)^'drop down lists'!$E$25,IF($C$7='drop down lists'!$D$26,'4-Material Type'!C188*(1+'12-Treatment LOCKED'!$C$5)^'drop down lists'!$E$26,0))))))))))))))))))))))))</f>
        <v>0</v>
      </c>
      <c r="D189" s="153"/>
      <c r="E189" s="154"/>
      <c r="F189" s="155"/>
      <c r="G189" s="154"/>
      <c r="H189" s="155"/>
      <c r="I189" s="154"/>
      <c r="J189" s="155"/>
      <c r="K189" s="154"/>
      <c r="L189" s="155"/>
      <c r="M189" s="154" t="s">
        <v>29</v>
      </c>
    </row>
    <row r="191" spans="2:13" x14ac:dyDescent="0.25">
      <c r="B191" s="141" t="s">
        <v>216</v>
      </c>
      <c r="C191" s="68">
        <f>SUBTOTAL(9,C11:C189)</f>
        <v>0</v>
      </c>
      <c r="D191" s="142">
        <f ca="1">SUMPRODUCT(SUBTOTAL(3,OFFSET(D11:D189,ROW(D11:D189)-MIN(ROW(D11:D189)),,1)),--(D11:D189='drop down lists'!$A$9),($C$11:$C$189))</f>
        <v>0</v>
      </c>
      <c r="E191" s="142">
        <f ca="1">SUMPRODUCT(SUBTOTAL(3,OFFSET(E11:E189,ROW(E11:E189)-MIN(ROW(E11:E189)),,1)),--(E11:E189='drop down lists'!$A$9),($C$11:$C$189))</f>
        <v>0</v>
      </c>
      <c r="F191" s="142">
        <f ca="1">SUMPRODUCT(SUBTOTAL(3,OFFSET(F11:F189,ROW(F11:F189)-MIN(ROW(F11:F189)),,1)),--(F11:F189='drop down lists'!$A$9),($C$11:$C$189))</f>
        <v>0</v>
      </c>
      <c r="G191" s="142">
        <f ca="1">SUMPRODUCT(SUBTOTAL(3,OFFSET(G11:G189,ROW(G11:G189)-MIN(ROW(G11:G189)),,1)),--(G11:G189='drop down lists'!$A$9),($C$11:$C$189))</f>
        <v>0</v>
      </c>
      <c r="H191" s="142">
        <f ca="1">SUMPRODUCT(SUBTOTAL(3,OFFSET(H11:H189,ROW(H11:H189)-MIN(ROW(H11:H189)),,1)),--(H11:H189='drop down lists'!$A$9),($C$11:$C$189))</f>
        <v>0</v>
      </c>
      <c r="I191" s="142">
        <f ca="1">SUMPRODUCT(SUBTOTAL(3,OFFSET(I11:I189,ROW(I11:I189)-MIN(ROW(I11:I189)),,1)),--(I11:I189='drop down lists'!$A$9),($C$11:$C$189))</f>
        <v>0</v>
      </c>
      <c r="J191" s="142">
        <f ca="1">SUMPRODUCT(SUBTOTAL(3,OFFSET(J11:J189,ROW(J11:J189)-MIN(ROW(J11:J189)),,1)),--(J11:J189='drop down lists'!$A$9),($C$11:$C$189))</f>
        <v>0</v>
      </c>
      <c r="K191" s="142">
        <f ca="1">SUMPRODUCT(SUBTOTAL(3,OFFSET(K11:K189,ROW(K11:K189)-MIN(ROW(K11:K189)),,1)),--(K11:K189='drop down lists'!$A$9),($C$11:$C$189))</f>
        <v>0</v>
      </c>
      <c r="L191" s="142">
        <f ca="1">SUMPRODUCT(SUBTOTAL(3,OFFSET(L11:L189,ROW(L11:L189)-MIN(ROW(L11:L189)),,1)),--(L11:L189='drop down lists'!$A$9),($C$11:$C$189))</f>
        <v>0</v>
      </c>
      <c r="M191" s="142">
        <f ca="1">SUMPRODUCT(SUBTOTAL(3,OFFSET(M11:M189,ROW(M11:M189)-MIN(ROW(M11:M189)),,1)),--(M11:M189='drop down lists'!$A$9),($C$11:$C$189))</f>
        <v>0</v>
      </c>
    </row>
    <row r="192" spans="2:13" x14ac:dyDescent="0.25">
      <c r="C192" s="70"/>
      <c r="D192" s="70"/>
      <c r="E192" s="70"/>
      <c r="F192" s="70"/>
      <c r="G192" s="70"/>
      <c r="H192" s="70"/>
      <c r="I192" s="70"/>
      <c r="J192" s="70"/>
      <c r="K192" s="70"/>
      <c r="L192" s="70"/>
      <c r="M192" s="70"/>
    </row>
    <row r="193" spans="2:13" x14ac:dyDescent="0.25">
      <c r="B193" s="71" t="s">
        <v>28</v>
      </c>
      <c r="C193" s="72">
        <f>SUM(C11:C189)</f>
        <v>0</v>
      </c>
      <c r="D193" s="143">
        <f>SUMIF(D11:D189,'drop down lists'!$A$9,'12-Treatment LOCKED'!$C$11:$C$189)</f>
        <v>0</v>
      </c>
      <c r="E193" s="143">
        <f>SUMIF(E11:E189,'drop down lists'!$A$9,'12-Treatment LOCKED'!$C$11:$C$189)</f>
        <v>0</v>
      </c>
      <c r="F193" s="143">
        <f>SUMIF(F11:F189,'drop down lists'!$A$9,'12-Treatment LOCKED'!$C$11:$C$189)</f>
        <v>0</v>
      </c>
      <c r="G193" s="143">
        <f>SUMIF(G11:G189,'drop down lists'!$A$9,'12-Treatment LOCKED'!$C$11:$C$189)</f>
        <v>0</v>
      </c>
      <c r="H193" s="143">
        <f>SUMIF(H11:H189,'drop down lists'!$A$9,'12-Treatment LOCKED'!$C$11:$C$189)</f>
        <v>0</v>
      </c>
      <c r="I193" s="143">
        <f>SUMIF(I11:I189,'drop down lists'!$A$9,'12-Treatment LOCKED'!$C$11:$C$189)</f>
        <v>0</v>
      </c>
      <c r="J193" s="143">
        <f>SUMIF(J11:J189,'drop down lists'!$A$9,'12-Treatment LOCKED'!$C$11:$C$189)</f>
        <v>0</v>
      </c>
      <c r="K193" s="143">
        <f>SUMIF(K11:K189,'drop down lists'!$A$9,'12-Treatment LOCKED'!$C$11:$C$189)</f>
        <v>0</v>
      </c>
      <c r="L193" s="143">
        <f>SUMIF(L11:L189,'drop down lists'!$A$9,'12-Treatment LOCKED'!$C$11:$C$189)</f>
        <v>0</v>
      </c>
      <c r="M193" s="143">
        <f>SUMIF(M11:M189,'drop down lists'!$A$9,'12-Treatment LOCKED'!$C$11:$C$189)</f>
        <v>0</v>
      </c>
    </row>
    <row r="197" spans="2:13" x14ac:dyDescent="0.25">
      <c r="B197" s="144"/>
    </row>
    <row r="212" spans="3:3" x14ac:dyDescent="0.25">
      <c r="C212" s="74"/>
    </row>
  </sheetData>
  <sheetProtection password="8AFC" sheet="1" objects="1" scenarios="1" autoFilter="0"/>
  <autoFilter ref="B10:B189"/>
  <mergeCells count="3">
    <mergeCell ref="D9:H9"/>
    <mergeCell ref="I9:J9"/>
    <mergeCell ref="K9:L9"/>
  </mergeCells>
  <pageMargins left="0.70866141732283472" right="0.70866141732283472" top="0.74803149606299213" bottom="0.74803149606299213" header="0.31496062992125984" footer="0.31496062992125984"/>
  <pageSetup paperSize="9" orientation="portrait" r:id="rId1"/>
  <headerFooter>
    <oddHeader>&amp;F</oddHeader>
    <oddFooter>&amp;CTreatment - LOCKED&amp;RPage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lists'!$B$3:$B$5</xm:f>
          </x14:formula1>
          <xm:sqref>C5</xm:sqref>
        </x14:dataValidation>
        <x14:dataValidation type="list" allowBlank="1" showInputMessage="1" showErrorMessage="1">
          <x14:formula1>
            <xm:f>'drop down lists'!$D$3:$D$26</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37321"/>
  </sheetPr>
  <dimension ref="B2:P212"/>
  <sheetViews>
    <sheetView showGridLines="0" workbookViewId="0">
      <pane xSplit="2" ySplit="10" topLeftCell="C11" activePane="bottomRight" state="frozen"/>
      <selection activeCell="A6" sqref="A6"/>
      <selection pane="topRight" activeCell="A6" sqref="A6"/>
      <selection pane="bottomLeft" activeCell="A6" sqref="A6"/>
      <selection pane="bottomRight"/>
    </sheetView>
  </sheetViews>
  <sheetFormatPr defaultRowHeight="15" x14ac:dyDescent="0.25"/>
  <cols>
    <col min="1" max="1" width="3.85546875" style="57" customWidth="1"/>
    <col min="2" max="2" width="66.28515625" style="57" customWidth="1"/>
    <col min="3" max="3" width="22" style="57" bestFit="1" customWidth="1"/>
    <col min="4" max="5" width="9.140625" style="57"/>
    <col min="6" max="6" width="10" style="57" customWidth="1"/>
    <col min="7" max="7" width="14.5703125" style="57" customWidth="1"/>
    <col min="8" max="8" width="12.42578125" style="57" customWidth="1"/>
    <col min="9" max="9" width="15.140625" style="57" customWidth="1"/>
    <col min="10" max="10" width="17.85546875" style="57" customWidth="1"/>
    <col min="11" max="11" width="13.140625" style="57" customWidth="1"/>
    <col min="12" max="12" width="19.42578125" style="57" customWidth="1"/>
    <col min="13" max="13" width="16.28515625" style="57" bestFit="1" customWidth="1"/>
    <col min="14" max="15" width="9.140625" style="57"/>
    <col min="16" max="16" width="10.5703125" style="57" bestFit="1" customWidth="1"/>
    <col min="17" max="16384" width="9.140625" style="57"/>
  </cols>
  <sheetData>
    <row r="2" spans="2:13" ht="18.75" x14ac:dyDescent="0.3">
      <c r="B2" s="56" t="s">
        <v>569</v>
      </c>
    </row>
    <row r="3" spans="2:13" ht="18.75" x14ac:dyDescent="0.3">
      <c r="B3" s="77" t="s">
        <v>481</v>
      </c>
      <c r="F3" s="136"/>
    </row>
    <row r="4" spans="2:13" ht="18.75" x14ac:dyDescent="0.3">
      <c r="B4" s="89"/>
      <c r="E4" s="88" t="s">
        <v>215</v>
      </c>
      <c r="F4" s="136"/>
    </row>
    <row r="5" spans="2:13" x14ac:dyDescent="0.25">
      <c r="B5" s="116" t="s">
        <v>539</v>
      </c>
      <c r="C5" s="83"/>
      <c r="E5" s="86" t="str">
        <f>IF(C5='drop down lists'!$B$3,"High (Pilbara Cities)",IF(C5='drop down lists'!$B$4,"Existing (ABS 2001-2011)",IF(C5='drop down lists'!$B$5,"Low (WA Tomorrow)","PLEASE SELECT from drop down list")))</f>
        <v>PLEASE SELECT from drop down list</v>
      </c>
    </row>
    <row r="6" spans="2:13" x14ac:dyDescent="0.25">
      <c r="B6" s="137"/>
      <c r="C6" s="138"/>
    </row>
    <row r="7" spans="2:13" x14ac:dyDescent="0.25">
      <c r="B7" s="116" t="s">
        <v>540</v>
      </c>
      <c r="C7" s="84"/>
      <c r="E7" s="86" t="str">
        <f>IF(C7&lt;2000,"SELECT Year from drop down list"," ")</f>
        <v>SELECT Year from drop down list</v>
      </c>
    </row>
    <row r="8" spans="2:13" x14ac:dyDescent="0.25">
      <c r="B8" s="137"/>
    </row>
    <row r="9" spans="2:13" x14ac:dyDescent="0.25">
      <c r="D9" s="225" t="s">
        <v>16</v>
      </c>
      <c r="E9" s="225"/>
      <c r="F9" s="225"/>
      <c r="G9" s="225"/>
      <c r="H9" s="225"/>
      <c r="I9" s="225" t="s">
        <v>607</v>
      </c>
      <c r="J9" s="225"/>
      <c r="K9" s="225" t="s">
        <v>21</v>
      </c>
      <c r="L9" s="225"/>
      <c r="M9" s="139" t="s">
        <v>24</v>
      </c>
    </row>
    <row r="10" spans="2:13" x14ac:dyDescent="0.25">
      <c r="B10" s="115" t="s">
        <v>518</v>
      </c>
      <c r="C10" s="139" t="s">
        <v>4</v>
      </c>
      <c r="D10" s="139" t="s">
        <v>17</v>
      </c>
      <c r="E10" s="139" t="s">
        <v>25</v>
      </c>
      <c r="F10" s="139" t="s">
        <v>516</v>
      </c>
      <c r="G10" s="139" t="s">
        <v>14</v>
      </c>
      <c r="H10" s="139" t="s">
        <v>18</v>
      </c>
      <c r="I10" s="139" t="s">
        <v>20</v>
      </c>
      <c r="J10" s="139" t="s">
        <v>19</v>
      </c>
      <c r="K10" s="139" t="s">
        <v>22</v>
      </c>
      <c r="L10" s="139" t="s">
        <v>23</v>
      </c>
      <c r="M10" s="139" t="s">
        <v>27</v>
      </c>
    </row>
    <row r="11" spans="2:13" x14ac:dyDescent="0.25">
      <c r="B11" s="60" t="s">
        <v>36</v>
      </c>
      <c r="C11" s="131">
        <f>IF($C$7='drop down lists'!$D$3,'4-Material Type'!C10*(1+'13-Treatment UNLOCKED'!$C$5)^'drop down lists'!$E$3,IF($C$7='drop down lists'!$D$4,'4-Material Type'!C10*(1+'13-Treatment UNLOCKED'!$C$5)^'drop down lists'!$E$4,IF($C$7='drop down lists'!$D$5,'4-Material Type'!C10*(1+'13-Treatment UNLOCKED'!$C$5)^'drop down lists'!$E$5,IF($C$7='drop down lists'!$D$6,'4-Material Type'!C10*(1+'13-Treatment UNLOCKED'!$C$5)^'drop down lists'!$E$6,IF($C$7='drop down lists'!$D$7,'4-Material Type'!C10*(1+'13-Treatment UNLOCKED'!$C$5)^'drop down lists'!$E$7,IF($C$7='drop down lists'!$D$8,'4-Material Type'!C10*(1+'13-Treatment UNLOCKED'!$C$5)^'drop down lists'!$E$8,IF($C$7='drop down lists'!$D$9,'4-Material Type'!C10*(1+'13-Treatment UNLOCKED'!$C$5)^'drop down lists'!$E$9,IF($C$7='drop down lists'!$D$10,'4-Material Type'!C10*(1+'13-Treatment UNLOCKED'!$C$5)^'drop down lists'!$E$10,IF($C$7='drop down lists'!$D$11,'4-Material Type'!C10*(1+'13-Treatment UNLOCKED'!$C$5)^'drop down lists'!$E$11,IF($C$7='drop down lists'!$D$12,'4-Material Type'!C10*(1+'13-Treatment UNLOCKED'!$C$5)^'drop down lists'!$E$12,IF($C$7='drop down lists'!$D$13,'4-Material Type'!C10*(1+'13-Treatment UNLOCKED'!$C$5)^'drop down lists'!$E$13,IF($C$7='drop down lists'!$D$14,'4-Material Type'!C10*(1+'13-Treatment UNLOCKED'!$C$5)^'drop down lists'!$E$14,IF($C$7='drop down lists'!$D$15,'4-Material Type'!C10*(1+'13-Treatment UNLOCKED'!$C$5)^'drop down lists'!$E$15,IF($C$7='drop down lists'!$D$16,'4-Material Type'!C10*(1+'13-Treatment UNLOCKED'!$C$5)^'drop down lists'!$E$16,IF($C$7='drop down lists'!$D$17,'4-Material Type'!C10*(1+'13-Treatment UNLOCKED'!$C$5)^'drop down lists'!$E$17,IF($C$7='drop down lists'!$D$18,'4-Material Type'!C10*(1+'13-Treatment UNLOCKED'!$C$5)^'drop down lists'!$E$18,IF($C$7='drop down lists'!$D$19,'4-Material Type'!C10*(1+'13-Treatment UNLOCKED'!$C$5)^'drop down lists'!$E$19,IF($C$7='drop down lists'!$D$20,'4-Material Type'!C10*(1+'13-Treatment UNLOCKED'!$C$5)^'drop down lists'!$E$20,IF($C$7='drop down lists'!$D$21,'4-Material Type'!C10*(1+'13-Treatment UNLOCKED'!$C$5)^'drop down lists'!$E$21,IF($C$7='drop down lists'!$D$22,'4-Material Type'!C10*(1+'13-Treatment UNLOCKED'!$C$5)^'drop down lists'!$E$22,IF($C$7='drop down lists'!$D$23,'4-Material Type'!C10*(1+'13-Treatment UNLOCKED'!$C$5)^'drop down lists'!$E$23,IF($C$7='drop down lists'!$D$24,'4-Material Type'!C10*(1+'13-Treatment UNLOCKED'!$C$5)^'drop down lists'!$E$24,IF($C$7='drop down lists'!$D$25,'4-Material Type'!C10*(1+'13-Treatment UNLOCKED'!$C$5)^'drop down lists'!$E$25,IF($C$7='drop down lists'!$D$26,'4-Material Type'!C10*(1+'13-Treatment UNLOCKED'!$C$5)^'drop down lists'!$E$26,0))))))))))))))))))))))))</f>
        <v>0</v>
      </c>
      <c r="D11" s="145"/>
      <c r="E11" s="146"/>
      <c r="F11" s="147"/>
      <c r="G11" s="146"/>
      <c r="H11" s="147"/>
      <c r="I11" s="146" t="s">
        <v>29</v>
      </c>
      <c r="J11" s="147"/>
      <c r="K11" s="146"/>
      <c r="L11" s="147"/>
      <c r="M11" s="146" t="s">
        <v>29</v>
      </c>
    </row>
    <row r="12" spans="2:13" x14ac:dyDescent="0.25">
      <c r="B12" s="60" t="s">
        <v>37</v>
      </c>
      <c r="C12" s="131">
        <f>IF($C$7='drop down lists'!$D$3,'4-Material Type'!C11*(1+'13-Treatment UNLOCKED'!$C$5)^'drop down lists'!$E$3,IF($C$7='drop down lists'!$D$4,'4-Material Type'!C11*(1+'13-Treatment UNLOCKED'!$C$5)^'drop down lists'!$E$4,IF($C$7='drop down lists'!$D$5,'4-Material Type'!C11*(1+'13-Treatment UNLOCKED'!$C$5)^'drop down lists'!$E$5,IF($C$7='drop down lists'!$D$6,'4-Material Type'!C11*(1+'13-Treatment UNLOCKED'!$C$5)^'drop down lists'!$E$6,IF($C$7='drop down lists'!$D$7,'4-Material Type'!C11*(1+'13-Treatment UNLOCKED'!$C$5)^'drop down lists'!$E$7,IF($C$7='drop down lists'!$D$8,'4-Material Type'!C11*(1+'13-Treatment UNLOCKED'!$C$5)^'drop down lists'!$E$8,IF($C$7='drop down lists'!$D$9,'4-Material Type'!C11*(1+'13-Treatment UNLOCKED'!$C$5)^'drop down lists'!$E$9,IF($C$7='drop down lists'!$D$10,'4-Material Type'!C11*(1+'13-Treatment UNLOCKED'!$C$5)^'drop down lists'!$E$10,IF($C$7='drop down lists'!$D$11,'4-Material Type'!C11*(1+'13-Treatment UNLOCKED'!$C$5)^'drop down lists'!$E$11,IF($C$7='drop down lists'!$D$12,'4-Material Type'!C11*(1+'13-Treatment UNLOCKED'!$C$5)^'drop down lists'!$E$12,IF($C$7='drop down lists'!$D$13,'4-Material Type'!C11*(1+'13-Treatment UNLOCKED'!$C$5)^'drop down lists'!$E$13,IF($C$7='drop down lists'!$D$14,'4-Material Type'!C11*(1+'13-Treatment UNLOCKED'!$C$5)^'drop down lists'!$E$14,IF($C$7='drop down lists'!$D$15,'4-Material Type'!C11*(1+'13-Treatment UNLOCKED'!$C$5)^'drop down lists'!$E$15,IF($C$7='drop down lists'!$D$16,'4-Material Type'!C11*(1+'13-Treatment UNLOCKED'!$C$5)^'drop down lists'!$E$16,IF($C$7='drop down lists'!$D$17,'4-Material Type'!C11*(1+'13-Treatment UNLOCKED'!$C$5)^'drop down lists'!$E$17,IF($C$7='drop down lists'!$D$18,'4-Material Type'!C11*(1+'13-Treatment UNLOCKED'!$C$5)^'drop down lists'!$E$18,IF($C$7='drop down lists'!$D$19,'4-Material Type'!C11*(1+'13-Treatment UNLOCKED'!$C$5)^'drop down lists'!$E$19,IF($C$7='drop down lists'!$D$20,'4-Material Type'!C11*(1+'13-Treatment UNLOCKED'!$C$5)^'drop down lists'!$E$20,IF($C$7='drop down lists'!$D$21,'4-Material Type'!C11*(1+'13-Treatment UNLOCKED'!$C$5)^'drop down lists'!$E$21,IF($C$7='drop down lists'!$D$22,'4-Material Type'!C11*(1+'13-Treatment UNLOCKED'!$C$5)^'drop down lists'!$E$22,IF($C$7='drop down lists'!$D$23,'4-Material Type'!C11*(1+'13-Treatment UNLOCKED'!$C$5)^'drop down lists'!$E$23,IF($C$7='drop down lists'!$D$24,'4-Material Type'!C11*(1+'13-Treatment UNLOCKED'!$C$5)^'drop down lists'!$E$24,IF($C$7='drop down lists'!$D$25,'4-Material Type'!C11*(1+'13-Treatment UNLOCKED'!$C$5)^'drop down lists'!$E$25,IF($C$7='drop down lists'!$D$26,'4-Material Type'!C11*(1+'13-Treatment UNLOCKED'!$C$5)^'drop down lists'!$E$26,0))))))))))))))))))))))))</f>
        <v>0</v>
      </c>
      <c r="D12" s="145"/>
      <c r="E12" s="146"/>
      <c r="F12" s="147"/>
      <c r="G12" s="146"/>
      <c r="H12" s="147"/>
      <c r="I12" s="146"/>
      <c r="J12" s="147"/>
      <c r="K12" s="146" t="s">
        <v>29</v>
      </c>
      <c r="L12" s="147"/>
      <c r="M12" s="146"/>
    </row>
    <row r="13" spans="2:13" x14ac:dyDescent="0.25">
      <c r="B13" s="60" t="s">
        <v>38</v>
      </c>
      <c r="C13" s="131">
        <f>IF($C$7='drop down lists'!$D$3,'4-Material Type'!C12*(1+'13-Treatment UNLOCKED'!$C$5)^'drop down lists'!$E$3,IF($C$7='drop down lists'!$D$4,'4-Material Type'!C12*(1+'13-Treatment UNLOCKED'!$C$5)^'drop down lists'!$E$4,IF($C$7='drop down lists'!$D$5,'4-Material Type'!C12*(1+'13-Treatment UNLOCKED'!$C$5)^'drop down lists'!$E$5,IF($C$7='drop down lists'!$D$6,'4-Material Type'!C12*(1+'13-Treatment UNLOCKED'!$C$5)^'drop down lists'!$E$6,IF($C$7='drop down lists'!$D$7,'4-Material Type'!C12*(1+'13-Treatment UNLOCKED'!$C$5)^'drop down lists'!$E$7,IF($C$7='drop down lists'!$D$8,'4-Material Type'!C12*(1+'13-Treatment UNLOCKED'!$C$5)^'drop down lists'!$E$8,IF($C$7='drop down lists'!$D$9,'4-Material Type'!C12*(1+'13-Treatment UNLOCKED'!$C$5)^'drop down lists'!$E$9,IF($C$7='drop down lists'!$D$10,'4-Material Type'!C12*(1+'13-Treatment UNLOCKED'!$C$5)^'drop down lists'!$E$10,IF($C$7='drop down lists'!$D$11,'4-Material Type'!C12*(1+'13-Treatment UNLOCKED'!$C$5)^'drop down lists'!$E$11,IF($C$7='drop down lists'!$D$12,'4-Material Type'!C12*(1+'13-Treatment UNLOCKED'!$C$5)^'drop down lists'!$E$12,IF($C$7='drop down lists'!$D$13,'4-Material Type'!C12*(1+'13-Treatment UNLOCKED'!$C$5)^'drop down lists'!$E$13,IF($C$7='drop down lists'!$D$14,'4-Material Type'!C12*(1+'13-Treatment UNLOCKED'!$C$5)^'drop down lists'!$E$14,IF($C$7='drop down lists'!$D$15,'4-Material Type'!C12*(1+'13-Treatment UNLOCKED'!$C$5)^'drop down lists'!$E$15,IF($C$7='drop down lists'!$D$16,'4-Material Type'!C12*(1+'13-Treatment UNLOCKED'!$C$5)^'drop down lists'!$E$16,IF($C$7='drop down lists'!$D$17,'4-Material Type'!C12*(1+'13-Treatment UNLOCKED'!$C$5)^'drop down lists'!$E$17,IF($C$7='drop down lists'!$D$18,'4-Material Type'!C12*(1+'13-Treatment UNLOCKED'!$C$5)^'drop down lists'!$E$18,IF($C$7='drop down lists'!$D$19,'4-Material Type'!C12*(1+'13-Treatment UNLOCKED'!$C$5)^'drop down lists'!$E$19,IF($C$7='drop down lists'!$D$20,'4-Material Type'!C12*(1+'13-Treatment UNLOCKED'!$C$5)^'drop down lists'!$E$20,IF($C$7='drop down lists'!$D$21,'4-Material Type'!C12*(1+'13-Treatment UNLOCKED'!$C$5)^'drop down lists'!$E$21,IF($C$7='drop down lists'!$D$22,'4-Material Type'!C12*(1+'13-Treatment UNLOCKED'!$C$5)^'drop down lists'!$E$22,IF($C$7='drop down lists'!$D$23,'4-Material Type'!C12*(1+'13-Treatment UNLOCKED'!$C$5)^'drop down lists'!$E$23,IF($C$7='drop down lists'!$D$24,'4-Material Type'!C12*(1+'13-Treatment UNLOCKED'!$C$5)^'drop down lists'!$E$24,IF($C$7='drop down lists'!$D$25,'4-Material Type'!C12*(1+'13-Treatment UNLOCKED'!$C$5)^'drop down lists'!$E$25,IF($C$7='drop down lists'!$D$26,'4-Material Type'!C12*(1+'13-Treatment UNLOCKED'!$C$5)^'drop down lists'!$E$26,0))))))))))))))))))))))))</f>
        <v>0</v>
      </c>
      <c r="D13" s="145"/>
      <c r="E13" s="146"/>
      <c r="F13" s="147"/>
      <c r="G13" s="146"/>
      <c r="H13" s="147" t="s">
        <v>29</v>
      </c>
      <c r="I13" s="146"/>
      <c r="J13" s="147" t="s">
        <v>29</v>
      </c>
      <c r="K13" s="146"/>
      <c r="L13" s="147"/>
      <c r="M13" s="146"/>
    </row>
    <row r="14" spans="2:13" x14ac:dyDescent="0.25">
      <c r="B14" s="60" t="s">
        <v>39</v>
      </c>
      <c r="C14" s="131">
        <f>IF($C$7='drop down lists'!$D$3,'4-Material Type'!C13*(1+'13-Treatment UNLOCKED'!$C$5)^'drop down lists'!$E$3,IF($C$7='drop down lists'!$D$4,'4-Material Type'!C13*(1+'13-Treatment UNLOCKED'!$C$5)^'drop down lists'!$E$4,IF($C$7='drop down lists'!$D$5,'4-Material Type'!C13*(1+'13-Treatment UNLOCKED'!$C$5)^'drop down lists'!$E$5,IF($C$7='drop down lists'!$D$6,'4-Material Type'!C13*(1+'13-Treatment UNLOCKED'!$C$5)^'drop down lists'!$E$6,IF($C$7='drop down lists'!$D$7,'4-Material Type'!C13*(1+'13-Treatment UNLOCKED'!$C$5)^'drop down lists'!$E$7,IF($C$7='drop down lists'!$D$8,'4-Material Type'!C13*(1+'13-Treatment UNLOCKED'!$C$5)^'drop down lists'!$E$8,IF($C$7='drop down lists'!$D$9,'4-Material Type'!C13*(1+'13-Treatment UNLOCKED'!$C$5)^'drop down lists'!$E$9,IF($C$7='drop down lists'!$D$10,'4-Material Type'!C13*(1+'13-Treatment UNLOCKED'!$C$5)^'drop down lists'!$E$10,IF($C$7='drop down lists'!$D$11,'4-Material Type'!C13*(1+'13-Treatment UNLOCKED'!$C$5)^'drop down lists'!$E$11,IF($C$7='drop down lists'!$D$12,'4-Material Type'!C13*(1+'13-Treatment UNLOCKED'!$C$5)^'drop down lists'!$E$12,IF($C$7='drop down lists'!$D$13,'4-Material Type'!C13*(1+'13-Treatment UNLOCKED'!$C$5)^'drop down lists'!$E$13,IF($C$7='drop down lists'!$D$14,'4-Material Type'!C13*(1+'13-Treatment UNLOCKED'!$C$5)^'drop down lists'!$E$14,IF($C$7='drop down lists'!$D$15,'4-Material Type'!C13*(1+'13-Treatment UNLOCKED'!$C$5)^'drop down lists'!$E$15,IF($C$7='drop down lists'!$D$16,'4-Material Type'!C13*(1+'13-Treatment UNLOCKED'!$C$5)^'drop down lists'!$E$16,IF($C$7='drop down lists'!$D$17,'4-Material Type'!C13*(1+'13-Treatment UNLOCKED'!$C$5)^'drop down lists'!$E$17,IF($C$7='drop down lists'!$D$18,'4-Material Type'!C13*(1+'13-Treatment UNLOCKED'!$C$5)^'drop down lists'!$E$18,IF($C$7='drop down lists'!$D$19,'4-Material Type'!C13*(1+'13-Treatment UNLOCKED'!$C$5)^'drop down lists'!$E$19,IF($C$7='drop down lists'!$D$20,'4-Material Type'!C13*(1+'13-Treatment UNLOCKED'!$C$5)^'drop down lists'!$E$20,IF($C$7='drop down lists'!$D$21,'4-Material Type'!C13*(1+'13-Treatment UNLOCKED'!$C$5)^'drop down lists'!$E$21,IF($C$7='drop down lists'!$D$22,'4-Material Type'!C13*(1+'13-Treatment UNLOCKED'!$C$5)^'drop down lists'!$E$22,IF($C$7='drop down lists'!$D$23,'4-Material Type'!C13*(1+'13-Treatment UNLOCKED'!$C$5)^'drop down lists'!$E$23,IF($C$7='drop down lists'!$D$24,'4-Material Type'!C13*(1+'13-Treatment UNLOCKED'!$C$5)^'drop down lists'!$E$24,IF($C$7='drop down lists'!$D$25,'4-Material Type'!C13*(1+'13-Treatment UNLOCKED'!$C$5)^'drop down lists'!$E$25,IF($C$7='drop down lists'!$D$26,'4-Material Type'!C13*(1+'13-Treatment UNLOCKED'!$C$5)^'drop down lists'!$E$26,0))))))))))))))))))))))))</f>
        <v>0</v>
      </c>
      <c r="D14" s="145"/>
      <c r="E14" s="146"/>
      <c r="F14" s="147"/>
      <c r="G14" s="146"/>
      <c r="H14" s="147" t="s">
        <v>29</v>
      </c>
      <c r="I14" s="146"/>
      <c r="J14" s="147" t="s">
        <v>29</v>
      </c>
      <c r="K14" s="146"/>
      <c r="L14" s="147"/>
      <c r="M14" s="146"/>
    </row>
    <row r="15" spans="2:13" x14ac:dyDescent="0.25">
      <c r="B15" s="60" t="s">
        <v>40</v>
      </c>
      <c r="C15" s="131">
        <f>IF($C$7='drop down lists'!$D$3,'4-Material Type'!C14*(1+'13-Treatment UNLOCKED'!$C$5)^'drop down lists'!$E$3,IF($C$7='drop down lists'!$D$4,'4-Material Type'!C14*(1+'13-Treatment UNLOCKED'!$C$5)^'drop down lists'!$E$4,IF($C$7='drop down lists'!$D$5,'4-Material Type'!C14*(1+'13-Treatment UNLOCKED'!$C$5)^'drop down lists'!$E$5,IF($C$7='drop down lists'!$D$6,'4-Material Type'!C14*(1+'13-Treatment UNLOCKED'!$C$5)^'drop down lists'!$E$6,IF($C$7='drop down lists'!$D$7,'4-Material Type'!C14*(1+'13-Treatment UNLOCKED'!$C$5)^'drop down lists'!$E$7,IF($C$7='drop down lists'!$D$8,'4-Material Type'!C14*(1+'13-Treatment UNLOCKED'!$C$5)^'drop down lists'!$E$8,IF($C$7='drop down lists'!$D$9,'4-Material Type'!C14*(1+'13-Treatment UNLOCKED'!$C$5)^'drop down lists'!$E$9,IF($C$7='drop down lists'!$D$10,'4-Material Type'!C14*(1+'13-Treatment UNLOCKED'!$C$5)^'drop down lists'!$E$10,IF($C$7='drop down lists'!$D$11,'4-Material Type'!C14*(1+'13-Treatment UNLOCKED'!$C$5)^'drop down lists'!$E$11,IF($C$7='drop down lists'!$D$12,'4-Material Type'!C14*(1+'13-Treatment UNLOCKED'!$C$5)^'drop down lists'!$E$12,IF($C$7='drop down lists'!$D$13,'4-Material Type'!C14*(1+'13-Treatment UNLOCKED'!$C$5)^'drop down lists'!$E$13,IF($C$7='drop down lists'!$D$14,'4-Material Type'!C14*(1+'13-Treatment UNLOCKED'!$C$5)^'drop down lists'!$E$14,IF($C$7='drop down lists'!$D$15,'4-Material Type'!C14*(1+'13-Treatment UNLOCKED'!$C$5)^'drop down lists'!$E$15,IF($C$7='drop down lists'!$D$16,'4-Material Type'!C14*(1+'13-Treatment UNLOCKED'!$C$5)^'drop down lists'!$E$16,IF($C$7='drop down lists'!$D$17,'4-Material Type'!C14*(1+'13-Treatment UNLOCKED'!$C$5)^'drop down lists'!$E$17,IF($C$7='drop down lists'!$D$18,'4-Material Type'!C14*(1+'13-Treatment UNLOCKED'!$C$5)^'drop down lists'!$E$18,IF($C$7='drop down lists'!$D$19,'4-Material Type'!C14*(1+'13-Treatment UNLOCKED'!$C$5)^'drop down lists'!$E$19,IF($C$7='drop down lists'!$D$20,'4-Material Type'!C14*(1+'13-Treatment UNLOCKED'!$C$5)^'drop down lists'!$E$20,IF($C$7='drop down lists'!$D$21,'4-Material Type'!C14*(1+'13-Treatment UNLOCKED'!$C$5)^'drop down lists'!$E$21,IF($C$7='drop down lists'!$D$22,'4-Material Type'!C14*(1+'13-Treatment UNLOCKED'!$C$5)^'drop down lists'!$E$22,IF($C$7='drop down lists'!$D$23,'4-Material Type'!C14*(1+'13-Treatment UNLOCKED'!$C$5)^'drop down lists'!$E$23,IF($C$7='drop down lists'!$D$24,'4-Material Type'!C14*(1+'13-Treatment UNLOCKED'!$C$5)^'drop down lists'!$E$24,IF($C$7='drop down lists'!$D$25,'4-Material Type'!C14*(1+'13-Treatment UNLOCKED'!$C$5)^'drop down lists'!$E$25,IF($C$7='drop down lists'!$D$26,'4-Material Type'!C14*(1+'13-Treatment UNLOCKED'!$C$5)^'drop down lists'!$E$26,0))))))))))))))))))))))))</f>
        <v>0</v>
      </c>
      <c r="D15" s="145"/>
      <c r="E15" s="146"/>
      <c r="F15" s="147"/>
      <c r="G15" s="146"/>
      <c r="H15" s="147"/>
      <c r="I15" s="146"/>
      <c r="J15" s="147"/>
      <c r="K15" s="146" t="s">
        <v>29</v>
      </c>
      <c r="L15" s="147"/>
      <c r="M15" s="146"/>
    </row>
    <row r="16" spans="2:13" x14ac:dyDescent="0.25">
      <c r="B16" s="60" t="s">
        <v>41</v>
      </c>
      <c r="C16" s="131">
        <f>IF($C$7='drop down lists'!$D$3,'4-Material Type'!C15*(1+'13-Treatment UNLOCKED'!$C$5)^'drop down lists'!$E$3,IF($C$7='drop down lists'!$D$4,'4-Material Type'!C15*(1+'13-Treatment UNLOCKED'!$C$5)^'drop down lists'!$E$4,IF($C$7='drop down lists'!$D$5,'4-Material Type'!C15*(1+'13-Treatment UNLOCKED'!$C$5)^'drop down lists'!$E$5,IF($C$7='drop down lists'!$D$6,'4-Material Type'!C15*(1+'13-Treatment UNLOCKED'!$C$5)^'drop down lists'!$E$6,IF($C$7='drop down lists'!$D$7,'4-Material Type'!C15*(1+'13-Treatment UNLOCKED'!$C$5)^'drop down lists'!$E$7,IF($C$7='drop down lists'!$D$8,'4-Material Type'!C15*(1+'13-Treatment UNLOCKED'!$C$5)^'drop down lists'!$E$8,IF($C$7='drop down lists'!$D$9,'4-Material Type'!C15*(1+'13-Treatment UNLOCKED'!$C$5)^'drop down lists'!$E$9,IF($C$7='drop down lists'!$D$10,'4-Material Type'!C15*(1+'13-Treatment UNLOCKED'!$C$5)^'drop down lists'!$E$10,IF($C$7='drop down lists'!$D$11,'4-Material Type'!C15*(1+'13-Treatment UNLOCKED'!$C$5)^'drop down lists'!$E$11,IF($C$7='drop down lists'!$D$12,'4-Material Type'!C15*(1+'13-Treatment UNLOCKED'!$C$5)^'drop down lists'!$E$12,IF($C$7='drop down lists'!$D$13,'4-Material Type'!C15*(1+'13-Treatment UNLOCKED'!$C$5)^'drop down lists'!$E$13,IF($C$7='drop down lists'!$D$14,'4-Material Type'!C15*(1+'13-Treatment UNLOCKED'!$C$5)^'drop down lists'!$E$14,IF($C$7='drop down lists'!$D$15,'4-Material Type'!C15*(1+'13-Treatment UNLOCKED'!$C$5)^'drop down lists'!$E$15,IF($C$7='drop down lists'!$D$16,'4-Material Type'!C15*(1+'13-Treatment UNLOCKED'!$C$5)^'drop down lists'!$E$16,IF($C$7='drop down lists'!$D$17,'4-Material Type'!C15*(1+'13-Treatment UNLOCKED'!$C$5)^'drop down lists'!$E$17,IF($C$7='drop down lists'!$D$18,'4-Material Type'!C15*(1+'13-Treatment UNLOCKED'!$C$5)^'drop down lists'!$E$18,IF($C$7='drop down lists'!$D$19,'4-Material Type'!C15*(1+'13-Treatment UNLOCKED'!$C$5)^'drop down lists'!$E$19,IF($C$7='drop down lists'!$D$20,'4-Material Type'!C15*(1+'13-Treatment UNLOCKED'!$C$5)^'drop down lists'!$E$20,IF($C$7='drop down lists'!$D$21,'4-Material Type'!C15*(1+'13-Treatment UNLOCKED'!$C$5)^'drop down lists'!$E$21,IF($C$7='drop down lists'!$D$22,'4-Material Type'!C15*(1+'13-Treatment UNLOCKED'!$C$5)^'drop down lists'!$E$22,IF($C$7='drop down lists'!$D$23,'4-Material Type'!C15*(1+'13-Treatment UNLOCKED'!$C$5)^'drop down lists'!$E$23,IF($C$7='drop down lists'!$D$24,'4-Material Type'!C15*(1+'13-Treatment UNLOCKED'!$C$5)^'drop down lists'!$E$24,IF($C$7='drop down lists'!$D$25,'4-Material Type'!C15*(1+'13-Treatment UNLOCKED'!$C$5)^'drop down lists'!$E$25,IF($C$7='drop down lists'!$D$26,'4-Material Type'!C15*(1+'13-Treatment UNLOCKED'!$C$5)^'drop down lists'!$E$26,0))))))))))))))))))))))))</f>
        <v>0</v>
      </c>
      <c r="D16" s="145"/>
      <c r="E16" s="146"/>
      <c r="F16" s="147"/>
      <c r="G16" s="146"/>
      <c r="H16" s="147"/>
      <c r="I16" s="146"/>
      <c r="J16" s="147"/>
      <c r="K16" s="146"/>
      <c r="L16" s="147" t="s">
        <v>29</v>
      </c>
      <c r="M16" s="146"/>
    </row>
    <row r="17" spans="2:13" x14ac:dyDescent="0.25">
      <c r="B17" s="60" t="s">
        <v>42</v>
      </c>
      <c r="C17" s="131">
        <f>IF($C$7='drop down lists'!$D$3,'4-Material Type'!C16*(1+'13-Treatment UNLOCKED'!$C$5)^'drop down lists'!$E$3,IF($C$7='drop down lists'!$D$4,'4-Material Type'!C16*(1+'13-Treatment UNLOCKED'!$C$5)^'drop down lists'!$E$4,IF($C$7='drop down lists'!$D$5,'4-Material Type'!C16*(1+'13-Treatment UNLOCKED'!$C$5)^'drop down lists'!$E$5,IF($C$7='drop down lists'!$D$6,'4-Material Type'!C16*(1+'13-Treatment UNLOCKED'!$C$5)^'drop down lists'!$E$6,IF($C$7='drop down lists'!$D$7,'4-Material Type'!C16*(1+'13-Treatment UNLOCKED'!$C$5)^'drop down lists'!$E$7,IF($C$7='drop down lists'!$D$8,'4-Material Type'!C16*(1+'13-Treatment UNLOCKED'!$C$5)^'drop down lists'!$E$8,IF($C$7='drop down lists'!$D$9,'4-Material Type'!C16*(1+'13-Treatment UNLOCKED'!$C$5)^'drop down lists'!$E$9,IF($C$7='drop down lists'!$D$10,'4-Material Type'!C16*(1+'13-Treatment UNLOCKED'!$C$5)^'drop down lists'!$E$10,IF($C$7='drop down lists'!$D$11,'4-Material Type'!C16*(1+'13-Treatment UNLOCKED'!$C$5)^'drop down lists'!$E$11,IF($C$7='drop down lists'!$D$12,'4-Material Type'!C16*(1+'13-Treatment UNLOCKED'!$C$5)^'drop down lists'!$E$12,IF($C$7='drop down lists'!$D$13,'4-Material Type'!C16*(1+'13-Treatment UNLOCKED'!$C$5)^'drop down lists'!$E$13,IF($C$7='drop down lists'!$D$14,'4-Material Type'!C16*(1+'13-Treatment UNLOCKED'!$C$5)^'drop down lists'!$E$14,IF($C$7='drop down lists'!$D$15,'4-Material Type'!C16*(1+'13-Treatment UNLOCKED'!$C$5)^'drop down lists'!$E$15,IF($C$7='drop down lists'!$D$16,'4-Material Type'!C16*(1+'13-Treatment UNLOCKED'!$C$5)^'drop down lists'!$E$16,IF($C$7='drop down lists'!$D$17,'4-Material Type'!C16*(1+'13-Treatment UNLOCKED'!$C$5)^'drop down lists'!$E$17,IF($C$7='drop down lists'!$D$18,'4-Material Type'!C16*(1+'13-Treatment UNLOCKED'!$C$5)^'drop down lists'!$E$18,IF($C$7='drop down lists'!$D$19,'4-Material Type'!C16*(1+'13-Treatment UNLOCKED'!$C$5)^'drop down lists'!$E$19,IF($C$7='drop down lists'!$D$20,'4-Material Type'!C16*(1+'13-Treatment UNLOCKED'!$C$5)^'drop down lists'!$E$20,IF($C$7='drop down lists'!$D$21,'4-Material Type'!C16*(1+'13-Treatment UNLOCKED'!$C$5)^'drop down lists'!$E$21,IF($C$7='drop down lists'!$D$22,'4-Material Type'!C16*(1+'13-Treatment UNLOCKED'!$C$5)^'drop down lists'!$E$22,IF($C$7='drop down lists'!$D$23,'4-Material Type'!C16*(1+'13-Treatment UNLOCKED'!$C$5)^'drop down lists'!$E$23,IF($C$7='drop down lists'!$D$24,'4-Material Type'!C16*(1+'13-Treatment UNLOCKED'!$C$5)^'drop down lists'!$E$24,IF($C$7='drop down lists'!$D$25,'4-Material Type'!C16*(1+'13-Treatment UNLOCKED'!$C$5)^'drop down lists'!$E$25,IF($C$7='drop down lists'!$D$26,'4-Material Type'!C16*(1+'13-Treatment UNLOCKED'!$C$5)^'drop down lists'!$E$26,0))))))))))))))))))))))))</f>
        <v>0</v>
      </c>
      <c r="D17" s="145"/>
      <c r="E17" s="146"/>
      <c r="F17" s="147"/>
      <c r="G17" s="146"/>
      <c r="H17" s="147"/>
      <c r="I17" s="146"/>
      <c r="J17" s="147"/>
      <c r="K17" s="146"/>
      <c r="L17" s="147"/>
      <c r="M17" s="146" t="s">
        <v>29</v>
      </c>
    </row>
    <row r="18" spans="2:13" x14ac:dyDescent="0.25">
      <c r="B18" s="60" t="s">
        <v>43</v>
      </c>
      <c r="C18" s="131">
        <f>IF($C$7='drop down lists'!$D$3,'4-Material Type'!C17*(1+'13-Treatment UNLOCKED'!$C$5)^'drop down lists'!$E$3,IF($C$7='drop down lists'!$D$4,'4-Material Type'!C17*(1+'13-Treatment UNLOCKED'!$C$5)^'drop down lists'!$E$4,IF($C$7='drop down lists'!$D$5,'4-Material Type'!C17*(1+'13-Treatment UNLOCKED'!$C$5)^'drop down lists'!$E$5,IF($C$7='drop down lists'!$D$6,'4-Material Type'!C17*(1+'13-Treatment UNLOCKED'!$C$5)^'drop down lists'!$E$6,IF($C$7='drop down lists'!$D$7,'4-Material Type'!C17*(1+'13-Treatment UNLOCKED'!$C$5)^'drop down lists'!$E$7,IF($C$7='drop down lists'!$D$8,'4-Material Type'!C17*(1+'13-Treatment UNLOCKED'!$C$5)^'drop down lists'!$E$8,IF($C$7='drop down lists'!$D$9,'4-Material Type'!C17*(1+'13-Treatment UNLOCKED'!$C$5)^'drop down lists'!$E$9,IF($C$7='drop down lists'!$D$10,'4-Material Type'!C17*(1+'13-Treatment UNLOCKED'!$C$5)^'drop down lists'!$E$10,IF($C$7='drop down lists'!$D$11,'4-Material Type'!C17*(1+'13-Treatment UNLOCKED'!$C$5)^'drop down lists'!$E$11,IF($C$7='drop down lists'!$D$12,'4-Material Type'!C17*(1+'13-Treatment UNLOCKED'!$C$5)^'drop down lists'!$E$12,IF($C$7='drop down lists'!$D$13,'4-Material Type'!C17*(1+'13-Treatment UNLOCKED'!$C$5)^'drop down lists'!$E$13,IF($C$7='drop down lists'!$D$14,'4-Material Type'!C17*(1+'13-Treatment UNLOCKED'!$C$5)^'drop down lists'!$E$14,IF($C$7='drop down lists'!$D$15,'4-Material Type'!C17*(1+'13-Treatment UNLOCKED'!$C$5)^'drop down lists'!$E$15,IF($C$7='drop down lists'!$D$16,'4-Material Type'!C17*(1+'13-Treatment UNLOCKED'!$C$5)^'drop down lists'!$E$16,IF($C$7='drop down lists'!$D$17,'4-Material Type'!C17*(1+'13-Treatment UNLOCKED'!$C$5)^'drop down lists'!$E$17,IF($C$7='drop down lists'!$D$18,'4-Material Type'!C17*(1+'13-Treatment UNLOCKED'!$C$5)^'drop down lists'!$E$18,IF($C$7='drop down lists'!$D$19,'4-Material Type'!C17*(1+'13-Treatment UNLOCKED'!$C$5)^'drop down lists'!$E$19,IF($C$7='drop down lists'!$D$20,'4-Material Type'!C17*(1+'13-Treatment UNLOCKED'!$C$5)^'drop down lists'!$E$20,IF($C$7='drop down lists'!$D$21,'4-Material Type'!C17*(1+'13-Treatment UNLOCKED'!$C$5)^'drop down lists'!$E$21,IF($C$7='drop down lists'!$D$22,'4-Material Type'!C17*(1+'13-Treatment UNLOCKED'!$C$5)^'drop down lists'!$E$22,IF($C$7='drop down lists'!$D$23,'4-Material Type'!C17*(1+'13-Treatment UNLOCKED'!$C$5)^'drop down lists'!$E$23,IF($C$7='drop down lists'!$D$24,'4-Material Type'!C17*(1+'13-Treatment UNLOCKED'!$C$5)^'drop down lists'!$E$24,IF($C$7='drop down lists'!$D$25,'4-Material Type'!C17*(1+'13-Treatment UNLOCKED'!$C$5)^'drop down lists'!$E$25,IF($C$7='drop down lists'!$D$26,'4-Material Type'!C17*(1+'13-Treatment UNLOCKED'!$C$5)^'drop down lists'!$E$26,0))))))))))))))))))))))))</f>
        <v>0</v>
      </c>
      <c r="D18" s="145"/>
      <c r="E18" s="146"/>
      <c r="F18" s="147"/>
      <c r="G18" s="146"/>
      <c r="H18" s="147"/>
      <c r="I18" s="146"/>
      <c r="J18" s="147"/>
      <c r="K18" s="146"/>
      <c r="L18" s="147"/>
      <c r="M18" s="146" t="s">
        <v>29</v>
      </c>
    </row>
    <row r="19" spans="2:13" x14ac:dyDescent="0.25">
      <c r="B19" s="60" t="s">
        <v>44</v>
      </c>
      <c r="C19" s="131">
        <f>IF($C$7='drop down lists'!$D$3,'4-Material Type'!C18*(1+'13-Treatment UNLOCKED'!$C$5)^'drop down lists'!$E$3,IF($C$7='drop down lists'!$D$4,'4-Material Type'!C18*(1+'13-Treatment UNLOCKED'!$C$5)^'drop down lists'!$E$4,IF($C$7='drop down lists'!$D$5,'4-Material Type'!C18*(1+'13-Treatment UNLOCKED'!$C$5)^'drop down lists'!$E$5,IF($C$7='drop down lists'!$D$6,'4-Material Type'!C18*(1+'13-Treatment UNLOCKED'!$C$5)^'drop down lists'!$E$6,IF($C$7='drop down lists'!$D$7,'4-Material Type'!C18*(1+'13-Treatment UNLOCKED'!$C$5)^'drop down lists'!$E$7,IF($C$7='drop down lists'!$D$8,'4-Material Type'!C18*(1+'13-Treatment UNLOCKED'!$C$5)^'drop down lists'!$E$8,IF($C$7='drop down lists'!$D$9,'4-Material Type'!C18*(1+'13-Treatment UNLOCKED'!$C$5)^'drop down lists'!$E$9,IF($C$7='drop down lists'!$D$10,'4-Material Type'!C18*(1+'13-Treatment UNLOCKED'!$C$5)^'drop down lists'!$E$10,IF($C$7='drop down lists'!$D$11,'4-Material Type'!C18*(1+'13-Treatment UNLOCKED'!$C$5)^'drop down lists'!$E$11,IF($C$7='drop down lists'!$D$12,'4-Material Type'!C18*(1+'13-Treatment UNLOCKED'!$C$5)^'drop down lists'!$E$12,IF($C$7='drop down lists'!$D$13,'4-Material Type'!C18*(1+'13-Treatment UNLOCKED'!$C$5)^'drop down lists'!$E$13,IF($C$7='drop down lists'!$D$14,'4-Material Type'!C18*(1+'13-Treatment UNLOCKED'!$C$5)^'drop down lists'!$E$14,IF($C$7='drop down lists'!$D$15,'4-Material Type'!C18*(1+'13-Treatment UNLOCKED'!$C$5)^'drop down lists'!$E$15,IF($C$7='drop down lists'!$D$16,'4-Material Type'!C18*(1+'13-Treatment UNLOCKED'!$C$5)^'drop down lists'!$E$16,IF($C$7='drop down lists'!$D$17,'4-Material Type'!C18*(1+'13-Treatment UNLOCKED'!$C$5)^'drop down lists'!$E$17,IF($C$7='drop down lists'!$D$18,'4-Material Type'!C18*(1+'13-Treatment UNLOCKED'!$C$5)^'drop down lists'!$E$18,IF($C$7='drop down lists'!$D$19,'4-Material Type'!C18*(1+'13-Treatment UNLOCKED'!$C$5)^'drop down lists'!$E$19,IF($C$7='drop down lists'!$D$20,'4-Material Type'!C18*(1+'13-Treatment UNLOCKED'!$C$5)^'drop down lists'!$E$20,IF($C$7='drop down lists'!$D$21,'4-Material Type'!C18*(1+'13-Treatment UNLOCKED'!$C$5)^'drop down lists'!$E$21,IF($C$7='drop down lists'!$D$22,'4-Material Type'!C18*(1+'13-Treatment UNLOCKED'!$C$5)^'drop down lists'!$E$22,IF($C$7='drop down lists'!$D$23,'4-Material Type'!C18*(1+'13-Treatment UNLOCKED'!$C$5)^'drop down lists'!$E$23,IF($C$7='drop down lists'!$D$24,'4-Material Type'!C18*(1+'13-Treatment UNLOCKED'!$C$5)^'drop down lists'!$E$24,IF($C$7='drop down lists'!$D$25,'4-Material Type'!C18*(1+'13-Treatment UNLOCKED'!$C$5)^'drop down lists'!$E$25,IF($C$7='drop down lists'!$D$26,'4-Material Type'!C18*(1+'13-Treatment UNLOCKED'!$C$5)^'drop down lists'!$E$26,0))))))))))))))))))))))))</f>
        <v>0</v>
      </c>
      <c r="D19" s="145"/>
      <c r="E19" s="146"/>
      <c r="F19" s="147"/>
      <c r="G19" s="146"/>
      <c r="H19" s="147"/>
      <c r="I19" s="146"/>
      <c r="J19" s="147" t="s">
        <v>29</v>
      </c>
      <c r="K19" s="146"/>
      <c r="L19" s="147"/>
      <c r="M19" s="146" t="s">
        <v>29</v>
      </c>
    </row>
    <row r="20" spans="2:13" x14ac:dyDescent="0.25">
      <c r="B20" s="60" t="s">
        <v>45</v>
      </c>
      <c r="C20" s="131">
        <f>IF($C$7='drop down lists'!$D$3,'4-Material Type'!C19*(1+'13-Treatment UNLOCKED'!$C$5)^'drop down lists'!$E$3,IF($C$7='drop down lists'!$D$4,'4-Material Type'!C19*(1+'13-Treatment UNLOCKED'!$C$5)^'drop down lists'!$E$4,IF($C$7='drop down lists'!$D$5,'4-Material Type'!C19*(1+'13-Treatment UNLOCKED'!$C$5)^'drop down lists'!$E$5,IF($C$7='drop down lists'!$D$6,'4-Material Type'!C19*(1+'13-Treatment UNLOCKED'!$C$5)^'drop down lists'!$E$6,IF($C$7='drop down lists'!$D$7,'4-Material Type'!C19*(1+'13-Treatment UNLOCKED'!$C$5)^'drop down lists'!$E$7,IF($C$7='drop down lists'!$D$8,'4-Material Type'!C19*(1+'13-Treatment UNLOCKED'!$C$5)^'drop down lists'!$E$8,IF($C$7='drop down lists'!$D$9,'4-Material Type'!C19*(1+'13-Treatment UNLOCKED'!$C$5)^'drop down lists'!$E$9,IF($C$7='drop down lists'!$D$10,'4-Material Type'!C19*(1+'13-Treatment UNLOCKED'!$C$5)^'drop down lists'!$E$10,IF($C$7='drop down lists'!$D$11,'4-Material Type'!C19*(1+'13-Treatment UNLOCKED'!$C$5)^'drop down lists'!$E$11,IF($C$7='drop down lists'!$D$12,'4-Material Type'!C19*(1+'13-Treatment UNLOCKED'!$C$5)^'drop down lists'!$E$12,IF($C$7='drop down lists'!$D$13,'4-Material Type'!C19*(1+'13-Treatment UNLOCKED'!$C$5)^'drop down lists'!$E$13,IF($C$7='drop down lists'!$D$14,'4-Material Type'!C19*(1+'13-Treatment UNLOCKED'!$C$5)^'drop down lists'!$E$14,IF($C$7='drop down lists'!$D$15,'4-Material Type'!C19*(1+'13-Treatment UNLOCKED'!$C$5)^'drop down lists'!$E$15,IF($C$7='drop down lists'!$D$16,'4-Material Type'!C19*(1+'13-Treatment UNLOCKED'!$C$5)^'drop down lists'!$E$16,IF($C$7='drop down lists'!$D$17,'4-Material Type'!C19*(1+'13-Treatment UNLOCKED'!$C$5)^'drop down lists'!$E$17,IF($C$7='drop down lists'!$D$18,'4-Material Type'!C19*(1+'13-Treatment UNLOCKED'!$C$5)^'drop down lists'!$E$18,IF($C$7='drop down lists'!$D$19,'4-Material Type'!C19*(1+'13-Treatment UNLOCKED'!$C$5)^'drop down lists'!$E$19,IF($C$7='drop down lists'!$D$20,'4-Material Type'!C19*(1+'13-Treatment UNLOCKED'!$C$5)^'drop down lists'!$E$20,IF($C$7='drop down lists'!$D$21,'4-Material Type'!C19*(1+'13-Treatment UNLOCKED'!$C$5)^'drop down lists'!$E$21,IF($C$7='drop down lists'!$D$22,'4-Material Type'!C19*(1+'13-Treatment UNLOCKED'!$C$5)^'drop down lists'!$E$22,IF($C$7='drop down lists'!$D$23,'4-Material Type'!C19*(1+'13-Treatment UNLOCKED'!$C$5)^'drop down lists'!$E$23,IF($C$7='drop down lists'!$D$24,'4-Material Type'!C19*(1+'13-Treatment UNLOCKED'!$C$5)^'drop down lists'!$E$24,IF($C$7='drop down lists'!$D$25,'4-Material Type'!C19*(1+'13-Treatment UNLOCKED'!$C$5)^'drop down lists'!$E$25,IF($C$7='drop down lists'!$D$26,'4-Material Type'!C19*(1+'13-Treatment UNLOCKED'!$C$5)^'drop down lists'!$E$26,0))))))))))))))))))))))))</f>
        <v>0</v>
      </c>
      <c r="D20" s="145"/>
      <c r="E20" s="146"/>
      <c r="F20" s="147"/>
      <c r="G20" s="146"/>
      <c r="H20" s="147"/>
      <c r="I20" s="146"/>
      <c r="J20" s="147"/>
      <c r="K20" s="146" t="s">
        <v>29</v>
      </c>
      <c r="L20" s="147"/>
      <c r="M20" s="146" t="s">
        <v>29</v>
      </c>
    </row>
    <row r="21" spans="2:13" x14ac:dyDescent="0.25">
      <c r="B21" s="60" t="s">
        <v>46</v>
      </c>
      <c r="C21" s="131">
        <f>IF($C$7='drop down lists'!$D$3,'4-Material Type'!C20*(1+'13-Treatment UNLOCKED'!$C$5)^'drop down lists'!$E$3,IF($C$7='drop down lists'!$D$4,'4-Material Type'!C20*(1+'13-Treatment UNLOCKED'!$C$5)^'drop down lists'!$E$4,IF($C$7='drop down lists'!$D$5,'4-Material Type'!C20*(1+'13-Treatment UNLOCKED'!$C$5)^'drop down lists'!$E$5,IF($C$7='drop down lists'!$D$6,'4-Material Type'!C20*(1+'13-Treatment UNLOCKED'!$C$5)^'drop down lists'!$E$6,IF($C$7='drop down lists'!$D$7,'4-Material Type'!C20*(1+'13-Treatment UNLOCKED'!$C$5)^'drop down lists'!$E$7,IF($C$7='drop down lists'!$D$8,'4-Material Type'!C20*(1+'13-Treatment UNLOCKED'!$C$5)^'drop down lists'!$E$8,IF($C$7='drop down lists'!$D$9,'4-Material Type'!C20*(1+'13-Treatment UNLOCKED'!$C$5)^'drop down lists'!$E$9,IF($C$7='drop down lists'!$D$10,'4-Material Type'!C20*(1+'13-Treatment UNLOCKED'!$C$5)^'drop down lists'!$E$10,IF($C$7='drop down lists'!$D$11,'4-Material Type'!C20*(1+'13-Treatment UNLOCKED'!$C$5)^'drop down lists'!$E$11,IF($C$7='drop down lists'!$D$12,'4-Material Type'!C20*(1+'13-Treatment UNLOCKED'!$C$5)^'drop down lists'!$E$12,IF($C$7='drop down lists'!$D$13,'4-Material Type'!C20*(1+'13-Treatment UNLOCKED'!$C$5)^'drop down lists'!$E$13,IF($C$7='drop down lists'!$D$14,'4-Material Type'!C20*(1+'13-Treatment UNLOCKED'!$C$5)^'drop down lists'!$E$14,IF($C$7='drop down lists'!$D$15,'4-Material Type'!C20*(1+'13-Treatment UNLOCKED'!$C$5)^'drop down lists'!$E$15,IF($C$7='drop down lists'!$D$16,'4-Material Type'!C20*(1+'13-Treatment UNLOCKED'!$C$5)^'drop down lists'!$E$16,IF($C$7='drop down lists'!$D$17,'4-Material Type'!C20*(1+'13-Treatment UNLOCKED'!$C$5)^'drop down lists'!$E$17,IF($C$7='drop down lists'!$D$18,'4-Material Type'!C20*(1+'13-Treatment UNLOCKED'!$C$5)^'drop down lists'!$E$18,IF($C$7='drop down lists'!$D$19,'4-Material Type'!C20*(1+'13-Treatment UNLOCKED'!$C$5)^'drop down lists'!$E$19,IF($C$7='drop down lists'!$D$20,'4-Material Type'!C20*(1+'13-Treatment UNLOCKED'!$C$5)^'drop down lists'!$E$20,IF($C$7='drop down lists'!$D$21,'4-Material Type'!C20*(1+'13-Treatment UNLOCKED'!$C$5)^'drop down lists'!$E$21,IF($C$7='drop down lists'!$D$22,'4-Material Type'!C20*(1+'13-Treatment UNLOCKED'!$C$5)^'drop down lists'!$E$22,IF($C$7='drop down lists'!$D$23,'4-Material Type'!C20*(1+'13-Treatment UNLOCKED'!$C$5)^'drop down lists'!$E$23,IF($C$7='drop down lists'!$D$24,'4-Material Type'!C20*(1+'13-Treatment UNLOCKED'!$C$5)^'drop down lists'!$E$24,IF($C$7='drop down lists'!$D$25,'4-Material Type'!C20*(1+'13-Treatment UNLOCKED'!$C$5)^'drop down lists'!$E$25,IF($C$7='drop down lists'!$D$26,'4-Material Type'!C20*(1+'13-Treatment UNLOCKED'!$C$5)^'drop down lists'!$E$26,0))))))))))))))))))))))))</f>
        <v>0</v>
      </c>
      <c r="D21" s="145"/>
      <c r="E21" s="146"/>
      <c r="F21" s="147"/>
      <c r="G21" s="146"/>
      <c r="H21" s="147"/>
      <c r="I21" s="146"/>
      <c r="J21" s="147"/>
      <c r="K21" s="146" t="s">
        <v>29</v>
      </c>
      <c r="L21" s="147"/>
      <c r="M21" s="146"/>
    </row>
    <row r="22" spans="2:13" x14ac:dyDescent="0.25">
      <c r="B22" s="60" t="s">
        <v>47</v>
      </c>
      <c r="C22" s="131">
        <f>IF($C$7='drop down lists'!$D$3,'4-Material Type'!C21*(1+'13-Treatment UNLOCKED'!$C$5)^'drop down lists'!$E$3,IF($C$7='drop down lists'!$D$4,'4-Material Type'!C21*(1+'13-Treatment UNLOCKED'!$C$5)^'drop down lists'!$E$4,IF($C$7='drop down lists'!$D$5,'4-Material Type'!C21*(1+'13-Treatment UNLOCKED'!$C$5)^'drop down lists'!$E$5,IF($C$7='drop down lists'!$D$6,'4-Material Type'!C21*(1+'13-Treatment UNLOCKED'!$C$5)^'drop down lists'!$E$6,IF($C$7='drop down lists'!$D$7,'4-Material Type'!C21*(1+'13-Treatment UNLOCKED'!$C$5)^'drop down lists'!$E$7,IF($C$7='drop down lists'!$D$8,'4-Material Type'!C21*(1+'13-Treatment UNLOCKED'!$C$5)^'drop down lists'!$E$8,IF($C$7='drop down lists'!$D$9,'4-Material Type'!C21*(1+'13-Treatment UNLOCKED'!$C$5)^'drop down lists'!$E$9,IF($C$7='drop down lists'!$D$10,'4-Material Type'!C21*(1+'13-Treatment UNLOCKED'!$C$5)^'drop down lists'!$E$10,IF($C$7='drop down lists'!$D$11,'4-Material Type'!C21*(1+'13-Treatment UNLOCKED'!$C$5)^'drop down lists'!$E$11,IF($C$7='drop down lists'!$D$12,'4-Material Type'!C21*(1+'13-Treatment UNLOCKED'!$C$5)^'drop down lists'!$E$12,IF($C$7='drop down lists'!$D$13,'4-Material Type'!C21*(1+'13-Treatment UNLOCKED'!$C$5)^'drop down lists'!$E$13,IF($C$7='drop down lists'!$D$14,'4-Material Type'!C21*(1+'13-Treatment UNLOCKED'!$C$5)^'drop down lists'!$E$14,IF($C$7='drop down lists'!$D$15,'4-Material Type'!C21*(1+'13-Treatment UNLOCKED'!$C$5)^'drop down lists'!$E$15,IF($C$7='drop down lists'!$D$16,'4-Material Type'!C21*(1+'13-Treatment UNLOCKED'!$C$5)^'drop down lists'!$E$16,IF($C$7='drop down lists'!$D$17,'4-Material Type'!C21*(1+'13-Treatment UNLOCKED'!$C$5)^'drop down lists'!$E$17,IF($C$7='drop down lists'!$D$18,'4-Material Type'!C21*(1+'13-Treatment UNLOCKED'!$C$5)^'drop down lists'!$E$18,IF($C$7='drop down lists'!$D$19,'4-Material Type'!C21*(1+'13-Treatment UNLOCKED'!$C$5)^'drop down lists'!$E$19,IF($C$7='drop down lists'!$D$20,'4-Material Type'!C21*(1+'13-Treatment UNLOCKED'!$C$5)^'drop down lists'!$E$20,IF($C$7='drop down lists'!$D$21,'4-Material Type'!C21*(1+'13-Treatment UNLOCKED'!$C$5)^'drop down lists'!$E$21,IF($C$7='drop down lists'!$D$22,'4-Material Type'!C21*(1+'13-Treatment UNLOCKED'!$C$5)^'drop down lists'!$E$22,IF($C$7='drop down lists'!$D$23,'4-Material Type'!C21*(1+'13-Treatment UNLOCKED'!$C$5)^'drop down lists'!$E$23,IF($C$7='drop down lists'!$D$24,'4-Material Type'!C21*(1+'13-Treatment UNLOCKED'!$C$5)^'drop down lists'!$E$24,IF($C$7='drop down lists'!$D$25,'4-Material Type'!C21*(1+'13-Treatment UNLOCKED'!$C$5)^'drop down lists'!$E$25,IF($C$7='drop down lists'!$D$26,'4-Material Type'!C21*(1+'13-Treatment UNLOCKED'!$C$5)^'drop down lists'!$E$26,0))))))))))))))))))))))))</f>
        <v>0</v>
      </c>
      <c r="D22" s="145"/>
      <c r="E22" s="146"/>
      <c r="F22" s="147"/>
      <c r="G22" s="146"/>
      <c r="H22" s="147"/>
      <c r="I22" s="146"/>
      <c r="J22" s="147"/>
      <c r="K22" s="146"/>
      <c r="L22" s="147"/>
      <c r="M22" s="146" t="s">
        <v>29</v>
      </c>
    </row>
    <row r="23" spans="2:13" x14ac:dyDescent="0.25">
      <c r="B23" s="60" t="s">
        <v>48</v>
      </c>
      <c r="C23" s="131">
        <f>IF($C$7='drop down lists'!$D$3,'4-Material Type'!C22*(1+'13-Treatment UNLOCKED'!$C$5)^'drop down lists'!$E$3,IF($C$7='drop down lists'!$D$4,'4-Material Type'!C22*(1+'13-Treatment UNLOCKED'!$C$5)^'drop down lists'!$E$4,IF($C$7='drop down lists'!$D$5,'4-Material Type'!C22*(1+'13-Treatment UNLOCKED'!$C$5)^'drop down lists'!$E$5,IF($C$7='drop down lists'!$D$6,'4-Material Type'!C22*(1+'13-Treatment UNLOCKED'!$C$5)^'drop down lists'!$E$6,IF($C$7='drop down lists'!$D$7,'4-Material Type'!C22*(1+'13-Treatment UNLOCKED'!$C$5)^'drop down lists'!$E$7,IF($C$7='drop down lists'!$D$8,'4-Material Type'!C22*(1+'13-Treatment UNLOCKED'!$C$5)^'drop down lists'!$E$8,IF($C$7='drop down lists'!$D$9,'4-Material Type'!C22*(1+'13-Treatment UNLOCKED'!$C$5)^'drop down lists'!$E$9,IF($C$7='drop down lists'!$D$10,'4-Material Type'!C22*(1+'13-Treatment UNLOCKED'!$C$5)^'drop down lists'!$E$10,IF($C$7='drop down lists'!$D$11,'4-Material Type'!C22*(1+'13-Treatment UNLOCKED'!$C$5)^'drop down lists'!$E$11,IF($C$7='drop down lists'!$D$12,'4-Material Type'!C22*(1+'13-Treatment UNLOCKED'!$C$5)^'drop down lists'!$E$12,IF($C$7='drop down lists'!$D$13,'4-Material Type'!C22*(1+'13-Treatment UNLOCKED'!$C$5)^'drop down lists'!$E$13,IF($C$7='drop down lists'!$D$14,'4-Material Type'!C22*(1+'13-Treatment UNLOCKED'!$C$5)^'drop down lists'!$E$14,IF($C$7='drop down lists'!$D$15,'4-Material Type'!C22*(1+'13-Treatment UNLOCKED'!$C$5)^'drop down lists'!$E$15,IF($C$7='drop down lists'!$D$16,'4-Material Type'!C22*(1+'13-Treatment UNLOCKED'!$C$5)^'drop down lists'!$E$16,IF($C$7='drop down lists'!$D$17,'4-Material Type'!C22*(1+'13-Treatment UNLOCKED'!$C$5)^'drop down lists'!$E$17,IF($C$7='drop down lists'!$D$18,'4-Material Type'!C22*(1+'13-Treatment UNLOCKED'!$C$5)^'drop down lists'!$E$18,IF($C$7='drop down lists'!$D$19,'4-Material Type'!C22*(1+'13-Treatment UNLOCKED'!$C$5)^'drop down lists'!$E$19,IF($C$7='drop down lists'!$D$20,'4-Material Type'!C22*(1+'13-Treatment UNLOCKED'!$C$5)^'drop down lists'!$E$20,IF($C$7='drop down lists'!$D$21,'4-Material Type'!C22*(1+'13-Treatment UNLOCKED'!$C$5)^'drop down lists'!$E$21,IF($C$7='drop down lists'!$D$22,'4-Material Type'!C22*(1+'13-Treatment UNLOCKED'!$C$5)^'drop down lists'!$E$22,IF($C$7='drop down lists'!$D$23,'4-Material Type'!C22*(1+'13-Treatment UNLOCKED'!$C$5)^'drop down lists'!$E$23,IF($C$7='drop down lists'!$D$24,'4-Material Type'!C22*(1+'13-Treatment UNLOCKED'!$C$5)^'drop down lists'!$E$24,IF($C$7='drop down lists'!$D$25,'4-Material Type'!C22*(1+'13-Treatment UNLOCKED'!$C$5)^'drop down lists'!$E$25,IF($C$7='drop down lists'!$D$26,'4-Material Type'!C22*(1+'13-Treatment UNLOCKED'!$C$5)^'drop down lists'!$E$26,0))))))))))))))))))))))))</f>
        <v>0</v>
      </c>
      <c r="D23" s="145"/>
      <c r="E23" s="146"/>
      <c r="F23" s="147"/>
      <c r="G23" s="146"/>
      <c r="H23" s="147"/>
      <c r="I23" s="146"/>
      <c r="J23" s="147" t="s">
        <v>29</v>
      </c>
      <c r="K23" s="146" t="s">
        <v>29</v>
      </c>
      <c r="L23" s="147"/>
      <c r="M23" s="146" t="s">
        <v>29</v>
      </c>
    </row>
    <row r="24" spans="2:13" x14ac:dyDescent="0.25">
      <c r="B24" s="60" t="s">
        <v>49</v>
      </c>
      <c r="C24" s="131">
        <f>IF($C$7='drop down lists'!$D$3,'4-Material Type'!C23*(1+'13-Treatment UNLOCKED'!$C$5)^'drop down lists'!$E$3,IF($C$7='drop down lists'!$D$4,'4-Material Type'!C23*(1+'13-Treatment UNLOCKED'!$C$5)^'drop down lists'!$E$4,IF($C$7='drop down lists'!$D$5,'4-Material Type'!C23*(1+'13-Treatment UNLOCKED'!$C$5)^'drop down lists'!$E$5,IF($C$7='drop down lists'!$D$6,'4-Material Type'!C23*(1+'13-Treatment UNLOCKED'!$C$5)^'drop down lists'!$E$6,IF($C$7='drop down lists'!$D$7,'4-Material Type'!C23*(1+'13-Treatment UNLOCKED'!$C$5)^'drop down lists'!$E$7,IF($C$7='drop down lists'!$D$8,'4-Material Type'!C23*(1+'13-Treatment UNLOCKED'!$C$5)^'drop down lists'!$E$8,IF($C$7='drop down lists'!$D$9,'4-Material Type'!C23*(1+'13-Treatment UNLOCKED'!$C$5)^'drop down lists'!$E$9,IF($C$7='drop down lists'!$D$10,'4-Material Type'!C23*(1+'13-Treatment UNLOCKED'!$C$5)^'drop down lists'!$E$10,IF($C$7='drop down lists'!$D$11,'4-Material Type'!C23*(1+'13-Treatment UNLOCKED'!$C$5)^'drop down lists'!$E$11,IF($C$7='drop down lists'!$D$12,'4-Material Type'!C23*(1+'13-Treatment UNLOCKED'!$C$5)^'drop down lists'!$E$12,IF($C$7='drop down lists'!$D$13,'4-Material Type'!C23*(1+'13-Treatment UNLOCKED'!$C$5)^'drop down lists'!$E$13,IF($C$7='drop down lists'!$D$14,'4-Material Type'!C23*(1+'13-Treatment UNLOCKED'!$C$5)^'drop down lists'!$E$14,IF($C$7='drop down lists'!$D$15,'4-Material Type'!C23*(1+'13-Treatment UNLOCKED'!$C$5)^'drop down lists'!$E$15,IF($C$7='drop down lists'!$D$16,'4-Material Type'!C23*(1+'13-Treatment UNLOCKED'!$C$5)^'drop down lists'!$E$16,IF($C$7='drop down lists'!$D$17,'4-Material Type'!C23*(1+'13-Treatment UNLOCKED'!$C$5)^'drop down lists'!$E$17,IF($C$7='drop down lists'!$D$18,'4-Material Type'!C23*(1+'13-Treatment UNLOCKED'!$C$5)^'drop down lists'!$E$18,IF($C$7='drop down lists'!$D$19,'4-Material Type'!C23*(1+'13-Treatment UNLOCKED'!$C$5)^'drop down lists'!$E$19,IF($C$7='drop down lists'!$D$20,'4-Material Type'!C23*(1+'13-Treatment UNLOCKED'!$C$5)^'drop down lists'!$E$20,IF($C$7='drop down lists'!$D$21,'4-Material Type'!C23*(1+'13-Treatment UNLOCKED'!$C$5)^'drop down lists'!$E$21,IF($C$7='drop down lists'!$D$22,'4-Material Type'!C23*(1+'13-Treatment UNLOCKED'!$C$5)^'drop down lists'!$E$22,IF($C$7='drop down lists'!$D$23,'4-Material Type'!C23*(1+'13-Treatment UNLOCKED'!$C$5)^'drop down lists'!$E$23,IF($C$7='drop down lists'!$D$24,'4-Material Type'!C23*(1+'13-Treatment UNLOCKED'!$C$5)^'drop down lists'!$E$24,IF($C$7='drop down lists'!$D$25,'4-Material Type'!C23*(1+'13-Treatment UNLOCKED'!$C$5)^'drop down lists'!$E$25,IF($C$7='drop down lists'!$D$26,'4-Material Type'!C23*(1+'13-Treatment UNLOCKED'!$C$5)^'drop down lists'!$E$26,0))))))))))))))))))))))))</f>
        <v>0</v>
      </c>
      <c r="D24" s="145"/>
      <c r="E24" s="146"/>
      <c r="F24" s="147"/>
      <c r="G24" s="146"/>
      <c r="H24" s="147"/>
      <c r="I24" s="146"/>
      <c r="J24" s="147" t="s">
        <v>29</v>
      </c>
      <c r="K24" s="146" t="s">
        <v>29</v>
      </c>
      <c r="L24" s="147"/>
      <c r="M24" s="146" t="s">
        <v>29</v>
      </c>
    </row>
    <row r="25" spans="2:13" x14ac:dyDescent="0.25">
      <c r="B25" s="60" t="s">
        <v>50</v>
      </c>
      <c r="C25" s="131">
        <f>IF($C$7='drop down lists'!$D$3,'4-Material Type'!C24*(1+'13-Treatment UNLOCKED'!$C$5)^'drop down lists'!$E$3,IF($C$7='drop down lists'!$D$4,'4-Material Type'!C24*(1+'13-Treatment UNLOCKED'!$C$5)^'drop down lists'!$E$4,IF($C$7='drop down lists'!$D$5,'4-Material Type'!C24*(1+'13-Treatment UNLOCKED'!$C$5)^'drop down lists'!$E$5,IF($C$7='drop down lists'!$D$6,'4-Material Type'!C24*(1+'13-Treatment UNLOCKED'!$C$5)^'drop down lists'!$E$6,IF($C$7='drop down lists'!$D$7,'4-Material Type'!C24*(1+'13-Treatment UNLOCKED'!$C$5)^'drop down lists'!$E$7,IF($C$7='drop down lists'!$D$8,'4-Material Type'!C24*(1+'13-Treatment UNLOCKED'!$C$5)^'drop down lists'!$E$8,IF($C$7='drop down lists'!$D$9,'4-Material Type'!C24*(1+'13-Treatment UNLOCKED'!$C$5)^'drop down lists'!$E$9,IF($C$7='drop down lists'!$D$10,'4-Material Type'!C24*(1+'13-Treatment UNLOCKED'!$C$5)^'drop down lists'!$E$10,IF($C$7='drop down lists'!$D$11,'4-Material Type'!C24*(1+'13-Treatment UNLOCKED'!$C$5)^'drop down lists'!$E$11,IF($C$7='drop down lists'!$D$12,'4-Material Type'!C24*(1+'13-Treatment UNLOCKED'!$C$5)^'drop down lists'!$E$12,IF($C$7='drop down lists'!$D$13,'4-Material Type'!C24*(1+'13-Treatment UNLOCKED'!$C$5)^'drop down lists'!$E$13,IF($C$7='drop down lists'!$D$14,'4-Material Type'!C24*(1+'13-Treatment UNLOCKED'!$C$5)^'drop down lists'!$E$14,IF($C$7='drop down lists'!$D$15,'4-Material Type'!C24*(1+'13-Treatment UNLOCKED'!$C$5)^'drop down lists'!$E$15,IF($C$7='drop down lists'!$D$16,'4-Material Type'!C24*(1+'13-Treatment UNLOCKED'!$C$5)^'drop down lists'!$E$16,IF($C$7='drop down lists'!$D$17,'4-Material Type'!C24*(1+'13-Treatment UNLOCKED'!$C$5)^'drop down lists'!$E$17,IF($C$7='drop down lists'!$D$18,'4-Material Type'!C24*(1+'13-Treatment UNLOCKED'!$C$5)^'drop down lists'!$E$18,IF($C$7='drop down lists'!$D$19,'4-Material Type'!C24*(1+'13-Treatment UNLOCKED'!$C$5)^'drop down lists'!$E$19,IF($C$7='drop down lists'!$D$20,'4-Material Type'!C24*(1+'13-Treatment UNLOCKED'!$C$5)^'drop down lists'!$E$20,IF($C$7='drop down lists'!$D$21,'4-Material Type'!C24*(1+'13-Treatment UNLOCKED'!$C$5)^'drop down lists'!$E$21,IF($C$7='drop down lists'!$D$22,'4-Material Type'!C24*(1+'13-Treatment UNLOCKED'!$C$5)^'drop down lists'!$E$22,IF($C$7='drop down lists'!$D$23,'4-Material Type'!C24*(1+'13-Treatment UNLOCKED'!$C$5)^'drop down lists'!$E$23,IF($C$7='drop down lists'!$D$24,'4-Material Type'!C24*(1+'13-Treatment UNLOCKED'!$C$5)^'drop down lists'!$E$24,IF($C$7='drop down lists'!$D$25,'4-Material Type'!C24*(1+'13-Treatment UNLOCKED'!$C$5)^'drop down lists'!$E$25,IF($C$7='drop down lists'!$D$26,'4-Material Type'!C24*(1+'13-Treatment UNLOCKED'!$C$5)^'drop down lists'!$E$26,0))))))))))))))))))))))))</f>
        <v>0</v>
      </c>
      <c r="D25" s="145"/>
      <c r="E25" s="146"/>
      <c r="F25" s="147"/>
      <c r="G25" s="146"/>
      <c r="H25" s="147"/>
      <c r="I25" s="146"/>
      <c r="J25" s="147"/>
      <c r="K25" s="146" t="s">
        <v>29</v>
      </c>
      <c r="L25" s="147"/>
      <c r="M25" s="146"/>
    </row>
    <row r="26" spans="2:13" x14ac:dyDescent="0.25">
      <c r="B26" s="60" t="s">
        <v>51</v>
      </c>
      <c r="C26" s="131">
        <f>IF($C$7='drop down lists'!$D$3,'4-Material Type'!C25*(1+'13-Treatment UNLOCKED'!$C$5)^'drop down lists'!$E$3,IF($C$7='drop down lists'!$D$4,'4-Material Type'!C25*(1+'13-Treatment UNLOCKED'!$C$5)^'drop down lists'!$E$4,IF($C$7='drop down lists'!$D$5,'4-Material Type'!C25*(1+'13-Treatment UNLOCKED'!$C$5)^'drop down lists'!$E$5,IF($C$7='drop down lists'!$D$6,'4-Material Type'!C25*(1+'13-Treatment UNLOCKED'!$C$5)^'drop down lists'!$E$6,IF($C$7='drop down lists'!$D$7,'4-Material Type'!C25*(1+'13-Treatment UNLOCKED'!$C$5)^'drop down lists'!$E$7,IF($C$7='drop down lists'!$D$8,'4-Material Type'!C25*(1+'13-Treatment UNLOCKED'!$C$5)^'drop down lists'!$E$8,IF($C$7='drop down lists'!$D$9,'4-Material Type'!C25*(1+'13-Treatment UNLOCKED'!$C$5)^'drop down lists'!$E$9,IF($C$7='drop down lists'!$D$10,'4-Material Type'!C25*(1+'13-Treatment UNLOCKED'!$C$5)^'drop down lists'!$E$10,IF($C$7='drop down lists'!$D$11,'4-Material Type'!C25*(1+'13-Treatment UNLOCKED'!$C$5)^'drop down lists'!$E$11,IF($C$7='drop down lists'!$D$12,'4-Material Type'!C25*(1+'13-Treatment UNLOCKED'!$C$5)^'drop down lists'!$E$12,IF($C$7='drop down lists'!$D$13,'4-Material Type'!C25*(1+'13-Treatment UNLOCKED'!$C$5)^'drop down lists'!$E$13,IF($C$7='drop down lists'!$D$14,'4-Material Type'!C25*(1+'13-Treatment UNLOCKED'!$C$5)^'drop down lists'!$E$14,IF($C$7='drop down lists'!$D$15,'4-Material Type'!C25*(1+'13-Treatment UNLOCKED'!$C$5)^'drop down lists'!$E$15,IF($C$7='drop down lists'!$D$16,'4-Material Type'!C25*(1+'13-Treatment UNLOCKED'!$C$5)^'drop down lists'!$E$16,IF($C$7='drop down lists'!$D$17,'4-Material Type'!C25*(1+'13-Treatment UNLOCKED'!$C$5)^'drop down lists'!$E$17,IF($C$7='drop down lists'!$D$18,'4-Material Type'!C25*(1+'13-Treatment UNLOCKED'!$C$5)^'drop down lists'!$E$18,IF($C$7='drop down lists'!$D$19,'4-Material Type'!C25*(1+'13-Treatment UNLOCKED'!$C$5)^'drop down lists'!$E$19,IF($C$7='drop down lists'!$D$20,'4-Material Type'!C25*(1+'13-Treatment UNLOCKED'!$C$5)^'drop down lists'!$E$20,IF($C$7='drop down lists'!$D$21,'4-Material Type'!C25*(1+'13-Treatment UNLOCKED'!$C$5)^'drop down lists'!$E$21,IF($C$7='drop down lists'!$D$22,'4-Material Type'!C25*(1+'13-Treatment UNLOCKED'!$C$5)^'drop down lists'!$E$22,IF($C$7='drop down lists'!$D$23,'4-Material Type'!C25*(1+'13-Treatment UNLOCKED'!$C$5)^'drop down lists'!$E$23,IF($C$7='drop down lists'!$D$24,'4-Material Type'!C25*(1+'13-Treatment UNLOCKED'!$C$5)^'drop down lists'!$E$24,IF($C$7='drop down lists'!$D$25,'4-Material Type'!C25*(1+'13-Treatment UNLOCKED'!$C$5)^'drop down lists'!$E$25,IF($C$7='drop down lists'!$D$26,'4-Material Type'!C25*(1+'13-Treatment UNLOCKED'!$C$5)^'drop down lists'!$E$26,0))))))))))))))))))))))))</f>
        <v>0</v>
      </c>
      <c r="D26" s="145"/>
      <c r="E26" s="146"/>
      <c r="F26" s="147"/>
      <c r="G26" s="146"/>
      <c r="H26" s="147"/>
      <c r="I26" s="146"/>
      <c r="J26" s="147"/>
      <c r="K26" s="146"/>
      <c r="L26" s="147"/>
      <c r="M26" s="146" t="s">
        <v>29</v>
      </c>
    </row>
    <row r="27" spans="2:13" x14ac:dyDescent="0.25">
      <c r="B27" s="60" t="s">
        <v>52</v>
      </c>
      <c r="C27" s="131">
        <f>IF($C$7='drop down lists'!$D$3,'4-Material Type'!C26*(1+'13-Treatment UNLOCKED'!$C$5)^'drop down lists'!$E$3,IF($C$7='drop down lists'!$D$4,'4-Material Type'!C26*(1+'13-Treatment UNLOCKED'!$C$5)^'drop down lists'!$E$4,IF($C$7='drop down lists'!$D$5,'4-Material Type'!C26*(1+'13-Treatment UNLOCKED'!$C$5)^'drop down lists'!$E$5,IF($C$7='drop down lists'!$D$6,'4-Material Type'!C26*(1+'13-Treatment UNLOCKED'!$C$5)^'drop down lists'!$E$6,IF($C$7='drop down lists'!$D$7,'4-Material Type'!C26*(1+'13-Treatment UNLOCKED'!$C$5)^'drop down lists'!$E$7,IF($C$7='drop down lists'!$D$8,'4-Material Type'!C26*(1+'13-Treatment UNLOCKED'!$C$5)^'drop down lists'!$E$8,IF($C$7='drop down lists'!$D$9,'4-Material Type'!C26*(1+'13-Treatment UNLOCKED'!$C$5)^'drop down lists'!$E$9,IF($C$7='drop down lists'!$D$10,'4-Material Type'!C26*(1+'13-Treatment UNLOCKED'!$C$5)^'drop down lists'!$E$10,IF($C$7='drop down lists'!$D$11,'4-Material Type'!C26*(1+'13-Treatment UNLOCKED'!$C$5)^'drop down lists'!$E$11,IF($C$7='drop down lists'!$D$12,'4-Material Type'!C26*(1+'13-Treatment UNLOCKED'!$C$5)^'drop down lists'!$E$12,IF($C$7='drop down lists'!$D$13,'4-Material Type'!C26*(1+'13-Treatment UNLOCKED'!$C$5)^'drop down lists'!$E$13,IF($C$7='drop down lists'!$D$14,'4-Material Type'!C26*(1+'13-Treatment UNLOCKED'!$C$5)^'drop down lists'!$E$14,IF($C$7='drop down lists'!$D$15,'4-Material Type'!C26*(1+'13-Treatment UNLOCKED'!$C$5)^'drop down lists'!$E$15,IF($C$7='drop down lists'!$D$16,'4-Material Type'!C26*(1+'13-Treatment UNLOCKED'!$C$5)^'drop down lists'!$E$16,IF($C$7='drop down lists'!$D$17,'4-Material Type'!C26*(1+'13-Treatment UNLOCKED'!$C$5)^'drop down lists'!$E$17,IF($C$7='drop down lists'!$D$18,'4-Material Type'!C26*(1+'13-Treatment UNLOCKED'!$C$5)^'drop down lists'!$E$18,IF($C$7='drop down lists'!$D$19,'4-Material Type'!C26*(1+'13-Treatment UNLOCKED'!$C$5)^'drop down lists'!$E$19,IF($C$7='drop down lists'!$D$20,'4-Material Type'!C26*(1+'13-Treatment UNLOCKED'!$C$5)^'drop down lists'!$E$20,IF($C$7='drop down lists'!$D$21,'4-Material Type'!C26*(1+'13-Treatment UNLOCKED'!$C$5)^'drop down lists'!$E$21,IF($C$7='drop down lists'!$D$22,'4-Material Type'!C26*(1+'13-Treatment UNLOCKED'!$C$5)^'drop down lists'!$E$22,IF($C$7='drop down lists'!$D$23,'4-Material Type'!C26*(1+'13-Treatment UNLOCKED'!$C$5)^'drop down lists'!$E$23,IF($C$7='drop down lists'!$D$24,'4-Material Type'!C26*(1+'13-Treatment UNLOCKED'!$C$5)^'drop down lists'!$E$24,IF($C$7='drop down lists'!$D$25,'4-Material Type'!C26*(1+'13-Treatment UNLOCKED'!$C$5)^'drop down lists'!$E$25,IF($C$7='drop down lists'!$D$26,'4-Material Type'!C26*(1+'13-Treatment UNLOCKED'!$C$5)^'drop down lists'!$E$26,0))))))))))))))))))))))))</f>
        <v>0</v>
      </c>
      <c r="D27" s="145"/>
      <c r="E27" s="146"/>
      <c r="F27" s="147"/>
      <c r="G27" s="146"/>
      <c r="H27" s="147"/>
      <c r="I27" s="146"/>
      <c r="J27" s="147"/>
      <c r="K27" s="146" t="s">
        <v>29</v>
      </c>
      <c r="L27" s="147"/>
      <c r="M27" s="146"/>
    </row>
    <row r="28" spans="2:13" x14ac:dyDescent="0.25">
      <c r="B28" s="60" t="s">
        <v>53</v>
      </c>
      <c r="C28" s="131">
        <f>IF($C$7='drop down lists'!$D$3,'4-Material Type'!C27*(1+'13-Treatment UNLOCKED'!$C$5)^'drop down lists'!$E$3,IF($C$7='drop down lists'!$D$4,'4-Material Type'!C27*(1+'13-Treatment UNLOCKED'!$C$5)^'drop down lists'!$E$4,IF($C$7='drop down lists'!$D$5,'4-Material Type'!C27*(1+'13-Treatment UNLOCKED'!$C$5)^'drop down lists'!$E$5,IF($C$7='drop down lists'!$D$6,'4-Material Type'!C27*(1+'13-Treatment UNLOCKED'!$C$5)^'drop down lists'!$E$6,IF($C$7='drop down lists'!$D$7,'4-Material Type'!C27*(1+'13-Treatment UNLOCKED'!$C$5)^'drop down lists'!$E$7,IF($C$7='drop down lists'!$D$8,'4-Material Type'!C27*(1+'13-Treatment UNLOCKED'!$C$5)^'drop down lists'!$E$8,IF($C$7='drop down lists'!$D$9,'4-Material Type'!C27*(1+'13-Treatment UNLOCKED'!$C$5)^'drop down lists'!$E$9,IF($C$7='drop down lists'!$D$10,'4-Material Type'!C27*(1+'13-Treatment UNLOCKED'!$C$5)^'drop down lists'!$E$10,IF($C$7='drop down lists'!$D$11,'4-Material Type'!C27*(1+'13-Treatment UNLOCKED'!$C$5)^'drop down lists'!$E$11,IF($C$7='drop down lists'!$D$12,'4-Material Type'!C27*(1+'13-Treatment UNLOCKED'!$C$5)^'drop down lists'!$E$12,IF($C$7='drop down lists'!$D$13,'4-Material Type'!C27*(1+'13-Treatment UNLOCKED'!$C$5)^'drop down lists'!$E$13,IF($C$7='drop down lists'!$D$14,'4-Material Type'!C27*(1+'13-Treatment UNLOCKED'!$C$5)^'drop down lists'!$E$14,IF($C$7='drop down lists'!$D$15,'4-Material Type'!C27*(1+'13-Treatment UNLOCKED'!$C$5)^'drop down lists'!$E$15,IF($C$7='drop down lists'!$D$16,'4-Material Type'!C27*(1+'13-Treatment UNLOCKED'!$C$5)^'drop down lists'!$E$16,IF($C$7='drop down lists'!$D$17,'4-Material Type'!C27*(1+'13-Treatment UNLOCKED'!$C$5)^'drop down lists'!$E$17,IF($C$7='drop down lists'!$D$18,'4-Material Type'!C27*(1+'13-Treatment UNLOCKED'!$C$5)^'drop down lists'!$E$18,IF($C$7='drop down lists'!$D$19,'4-Material Type'!C27*(1+'13-Treatment UNLOCKED'!$C$5)^'drop down lists'!$E$19,IF($C$7='drop down lists'!$D$20,'4-Material Type'!C27*(1+'13-Treatment UNLOCKED'!$C$5)^'drop down lists'!$E$20,IF($C$7='drop down lists'!$D$21,'4-Material Type'!C27*(1+'13-Treatment UNLOCKED'!$C$5)^'drop down lists'!$E$21,IF($C$7='drop down lists'!$D$22,'4-Material Type'!C27*(1+'13-Treatment UNLOCKED'!$C$5)^'drop down lists'!$E$22,IF($C$7='drop down lists'!$D$23,'4-Material Type'!C27*(1+'13-Treatment UNLOCKED'!$C$5)^'drop down lists'!$E$23,IF($C$7='drop down lists'!$D$24,'4-Material Type'!C27*(1+'13-Treatment UNLOCKED'!$C$5)^'drop down lists'!$E$24,IF($C$7='drop down lists'!$D$25,'4-Material Type'!C27*(1+'13-Treatment UNLOCKED'!$C$5)^'drop down lists'!$E$25,IF($C$7='drop down lists'!$D$26,'4-Material Type'!C27*(1+'13-Treatment UNLOCKED'!$C$5)^'drop down lists'!$E$26,0))))))))))))))))))))))))</f>
        <v>0</v>
      </c>
      <c r="D28" s="145"/>
      <c r="E28" s="146"/>
      <c r="F28" s="147"/>
      <c r="G28" s="146"/>
      <c r="H28" s="147"/>
      <c r="I28" s="146"/>
      <c r="J28" s="147"/>
      <c r="K28" s="146" t="s">
        <v>29</v>
      </c>
      <c r="L28" s="147"/>
      <c r="M28" s="146"/>
    </row>
    <row r="29" spans="2:13" x14ac:dyDescent="0.25">
      <c r="B29" s="60" t="s">
        <v>54</v>
      </c>
      <c r="C29" s="131">
        <f>IF($C$7='drop down lists'!$D$3,'4-Material Type'!C28*(1+'13-Treatment UNLOCKED'!$C$5)^'drop down lists'!$E$3,IF($C$7='drop down lists'!$D$4,'4-Material Type'!C28*(1+'13-Treatment UNLOCKED'!$C$5)^'drop down lists'!$E$4,IF($C$7='drop down lists'!$D$5,'4-Material Type'!C28*(1+'13-Treatment UNLOCKED'!$C$5)^'drop down lists'!$E$5,IF($C$7='drop down lists'!$D$6,'4-Material Type'!C28*(1+'13-Treatment UNLOCKED'!$C$5)^'drop down lists'!$E$6,IF($C$7='drop down lists'!$D$7,'4-Material Type'!C28*(1+'13-Treatment UNLOCKED'!$C$5)^'drop down lists'!$E$7,IF($C$7='drop down lists'!$D$8,'4-Material Type'!C28*(1+'13-Treatment UNLOCKED'!$C$5)^'drop down lists'!$E$8,IF($C$7='drop down lists'!$D$9,'4-Material Type'!C28*(1+'13-Treatment UNLOCKED'!$C$5)^'drop down lists'!$E$9,IF($C$7='drop down lists'!$D$10,'4-Material Type'!C28*(1+'13-Treatment UNLOCKED'!$C$5)^'drop down lists'!$E$10,IF($C$7='drop down lists'!$D$11,'4-Material Type'!C28*(1+'13-Treatment UNLOCKED'!$C$5)^'drop down lists'!$E$11,IF($C$7='drop down lists'!$D$12,'4-Material Type'!C28*(1+'13-Treatment UNLOCKED'!$C$5)^'drop down lists'!$E$12,IF($C$7='drop down lists'!$D$13,'4-Material Type'!C28*(1+'13-Treatment UNLOCKED'!$C$5)^'drop down lists'!$E$13,IF($C$7='drop down lists'!$D$14,'4-Material Type'!C28*(1+'13-Treatment UNLOCKED'!$C$5)^'drop down lists'!$E$14,IF($C$7='drop down lists'!$D$15,'4-Material Type'!C28*(1+'13-Treatment UNLOCKED'!$C$5)^'drop down lists'!$E$15,IF($C$7='drop down lists'!$D$16,'4-Material Type'!C28*(1+'13-Treatment UNLOCKED'!$C$5)^'drop down lists'!$E$16,IF($C$7='drop down lists'!$D$17,'4-Material Type'!C28*(1+'13-Treatment UNLOCKED'!$C$5)^'drop down lists'!$E$17,IF($C$7='drop down lists'!$D$18,'4-Material Type'!C28*(1+'13-Treatment UNLOCKED'!$C$5)^'drop down lists'!$E$18,IF($C$7='drop down lists'!$D$19,'4-Material Type'!C28*(1+'13-Treatment UNLOCKED'!$C$5)^'drop down lists'!$E$19,IF($C$7='drop down lists'!$D$20,'4-Material Type'!C28*(1+'13-Treatment UNLOCKED'!$C$5)^'drop down lists'!$E$20,IF($C$7='drop down lists'!$D$21,'4-Material Type'!C28*(1+'13-Treatment UNLOCKED'!$C$5)^'drop down lists'!$E$21,IF($C$7='drop down lists'!$D$22,'4-Material Type'!C28*(1+'13-Treatment UNLOCKED'!$C$5)^'drop down lists'!$E$22,IF($C$7='drop down lists'!$D$23,'4-Material Type'!C28*(1+'13-Treatment UNLOCKED'!$C$5)^'drop down lists'!$E$23,IF($C$7='drop down lists'!$D$24,'4-Material Type'!C28*(1+'13-Treatment UNLOCKED'!$C$5)^'drop down lists'!$E$24,IF($C$7='drop down lists'!$D$25,'4-Material Type'!C28*(1+'13-Treatment UNLOCKED'!$C$5)^'drop down lists'!$E$25,IF($C$7='drop down lists'!$D$26,'4-Material Type'!C28*(1+'13-Treatment UNLOCKED'!$C$5)^'drop down lists'!$E$26,0))))))))))))))))))))))))</f>
        <v>0</v>
      </c>
      <c r="D29" s="145"/>
      <c r="E29" s="146"/>
      <c r="F29" s="147"/>
      <c r="G29" s="146"/>
      <c r="H29" s="147"/>
      <c r="I29" s="146"/>
      <c r="J29" s="147"/>
      <c r="K29" s="146" t="s">
        <v>29</v>
      </c>
      <c r="L29" s="147"/>
      <c r="M29" s="146"/>
    </row>
    <row r="30" spans="2:13" x14ac:dyDescent="0.25">
      <c r="B30" s="60" t="s">
        <v>55</v>
      </c>
      <c r="C30" s="131">
        <f>IF($C$7='drop down lists'!$D$3,'4-Material Type'!C29*(1+'13-Treatment UNLOCKED'!$C$5)^'drop down lists'!$E$3,IF($C$7='drop down lists'!$D$4,'4-Material Type'!C29*(1+'13-Treatment UNLOCKED'!$C$5)^'drop down lists'!$E$4,IF($C$7='drop down lists'!$D$5,'4-Material Type'!C29*(1+'13-Treatment UNLOCKED'!$C$5)^'drop down lists'!$E$5,IF($C$7='drop down lists'!$D$6,'4-Material Type'!C29*(1+'13-Treatment UNLOCKED'!$C$5)^'drop down lists'!$E$6,IF($C$7='drop down lists'!$D$7,'4-Material Type'!C29*(1+'13-Treatment UNLOCKED'!$C$5)^'drop down lists'!$E$7,IF($C$7='drop down lists'!$D$8,'4-Material Type'!C29*(1+'13-Treatment UNLOCKED'!$C$5)^'drop down lists'!$E$8,IF($C$7='drop down lists'!$D$9,'4-Material Type'!C29*(1+'13-Treatment UNLOCKED'!$C$5)^'drop down lists'!$E$9,IF($C$7='drop down lists'!$D$10,'4-Material Type'!C29*(1+'13-Treatment UNLOCKED'!$C$5)^'drop down lists'!$E$10,IF($C$7='drop down lists'!$D$11,'4-Material Type'!C29*(1+'13-Treatment UNLOCKED'!$C$5)^'drop down lists'!$E$11,IF($C$7='drop down lists'!$D$12,'4-Material Type'!C29*(1+'13-Treatment UNLOCKED'!$C$5)^'drop down lists'!$E$12,IF($C$7='drop down lists'!$D$13,'4-Material Type'!C29*(1+'13-Treatment UNLOCKED'!$C$5)^'drop down lists'!$E$13,IF($C$7='drop down lists'!$D$14,'4-Material Type'!C29*(1+'13-Treatment UNLOCKED'!$C$5)^'drop down lists'!$E$14,IF($C$7='drop down lists'!$D$15,'4-Material Type'!C29*(1+'13-Treatment UNLOCKED'!$C$5)^'drop down lists'!$E$15,IF($C$7='drop down lists'!$D$16,'4-Material Type'!C29*(1+'13-Treatment UNLOCKED'!$C$5)^'drop down lists'!$E$16,IF($C$7='drop down lists'!$D$17,'4-Material Type'!C29*(1+'13-Treatment UNLOCKED'!$C$5)^'drop down lists'!$E$17,IF($C$7='drop down lists'!$D$18,'4-Material Type'!C29*(1+'13-Treatment UNLOCKED'!$C$5)^'drop down lists'!$E$18,IF($C$7='drop down lists'!$D$19,'4-Material Type'!C29*(1+'13-Treatment UNLOCKED'!$C$5)^'drop down lists'!$E$19,IF($C$7='drop down lists'!$D$20,'4-Material Type'!C29*(1+'13-Treatment UNLOCKED'!$C$5)^'drop down lists'!$E$20,IF($C$7='drop down lists'!$D$21,'4-Material Type'!C29*(1+'13-Treatment UNLOCKED'!$C$5)^'drop down lists'!$E$21,IF($C$7='drop down lists'!$D$22,'4-Material Type'!C29*(1+'13-Treatment UNLOCKED'!$C$5)^'drop down lists'!$E$22,IF($C$7='drop down lists'!$D$23,'4-Material Type'!C29*(1+'13-Treatment UNLOCKED'!$C$5)^'drop down lists'!$E$23,IF($C$7='drop down lists'!$D$24,'4-Material Type'!C29*(1+'13-Treatment UNLOCKED'!$C$5)^'drop down lists'!$E$24,IF($C$7='drop down lists'!$D$25,'4-Material Type'!C29*(1+'13-Treatment UNLOCKED'!$C$5)^'drop down lists'!$E$25,IF($C$7='drop down lists'!$D$26,'4-Material Type'!C29*(1+'13-Treatment UNLOCKED'!$C$5)^'drop down lists'!$E$26,0))))))))))))))))))))))))</f>
        <v>0</v>
      </c>
      <c r="D30" s="145"/>
      <c r="E30" s="146"/>
      <c r="F30" s="147"/>
      <c r="G30" s="146"/>
      <c r="H30" s="147"/>
      <c r="I30" s="146"/>
      <c r="J30" s="147"/>
      <c r="K30" s="146" t="s">
        <v>29</v>
      </c>
      <c r="L30" s="147"/>
      <c r="M30" s="146"/>
    </row>
    <row r="31" spans="2:13" x14ac:dyDescent="0.25">
      <c r="B31" s="60" t="s">
        <v>56</v>
      </c>
      <c r="C31" s="131">
        <f>IF($C$7='drop down lists'!$D$3,'4-Material Type'!C30*(1+'13-Treatment UNLOCKED'!$C$5)^'drop down lists'!$E$3,IF($C$7='drop down lists'!$D$4,'4-Material Type'!C30*(1+'13-Treatment UNLOCKED'!$C$5)^'drop down lists'!$E$4,IF($C$7='drop down lists'!$D$5,'4-Material Type'!C30*(1+'13-Treatment UNLOCKED'!$C$5)^'drop down lists'!$E$5,IF($C$7='drop down lists'!$D$6,'4-Material Type'!C30*(1+'13-Treatment UNLOCKED'!$C$5)^'drop down lists'!$E$6,IF($C$7='drop down lists'!$D$7,'4-Material Type'!C30*(1+'13-Treatment UNLOCKED'!$C$5)^'drop down lists'!$E$7,IF($C$7='drop down lists'!$D$8,'4-Material Type'!C30*(1+'13-Treatment UNLOCKED'!$C$5)^'drop down lists'!$E$8,IF($C$7='drop down lists'!$D$9,'4-Material Type'!C30*(1+'13-Treatment UNLOCKED'!$C$5)^'drop down lists'!$E$9,IF($C$7='drop down lists'!$D$10,'4-Material Type'!C30*(1+'13-Treatment UNLOCKED'!$C$5)^'drop down lists'!$E$10,IF($C$7='drop down lists'!$D$11,'4-Material Type'!C30*(1+'13-Treatment UNLOCKED'!$C$5)^'drop down lists'!$E$11,IF($C$7='drop down lists'!$D$12,'4-Material Type'!C30*(1+'13-Treatment UNLOCKED'!$C$5)^'drop down lists'!$E$12,IF($C$7='drop down lists'!$D$13,'4-Material Type'!C30*(1+'13-Treatment UNLOCKED'!$C$5)^'drop down lists'!$E$13,IF($C$7='drop down lists'!$D$14,'4-Material Type'!C30*(1+'13-Treatment UNLOCKED'!$C$5)^'drop down lists'!$E$14,IF($C$7='drop down lists'!$D$15,'4-Material Type'!C30*(1+'13-Treatment UNLOCKED'!$C$5)^'drop down lists'!$E$15,IF($C$7='drop down lists'!$D$16,'4-Material Type'!C30*(1+'13-Treatment UNLOCKED'!$C$5)^'drop down lists'!$E$16,IF($C$7='drop down lists'!$D$17,'4-Material Type'!C30*(1+'13-Treatment UNLOCKED'!$C$5)^'drop down lists'!$E$17,IF($C$7='drop down lists'!$D$18,'4-Material Type'!C30*(1+'13-Treatment UNLOCKED'!$C$5)^'drop down lists'!$E$18,IF($C$7='drop down lists'!$D$19,'4-Material Type'!C30*(1+'13-Treatment UNLOCKED'!$C$5)^'drop down lists'!$E$19,IF($C$7='drop down lists'!$D$20,'4-Material Type'!C30*(1+'13-Treatment UNLOCKED'!$C$5)^'drop down lists'!$E$20,IF($C$7='drop down lists'!$D$21,'4-Material Type'!C30*(1+'13-Treatment UNLOCKED'!$C$5)^'drop down lists'!$E$21,IF($C$7='drop down lists'!$D$22,'4-Material Type'!C30*(1+'13-Treatment UNLOCKED'!$C$5)^'drop down lists'!$E$22,IF($C$7='drop down lists'!$D$23,'4-Material Type'!C30*(1+'13-Treatment UNLOCKED'!$C$5)^'drop down lists'!$E$23,IF($C$7='drop down lists'!$D$24,'4-Material Type'!C30*(1+'13-Treatment UNLOCKED'!$C$5)^'drop down lists'!$E$24,IF($C$7='drop down lists'!$D$25,'4-Material Type'!C30*(1+'13-Treatment UNLOCKED'!$C$5)^'drop down lists'!$E$25,IF($C$7='drop down lists'!$D$26,'4-Material Type'!C30*(1+'13-Treatment UNLOCKED'!$C$5)^'drop down lists'!$E$26,0))))))))))))))))))))))))</f>
        <v>0</v>
      </c>
      <c r="D31" s="145"/>
      <c r="E31" s="146"/>
      <c r="F31" s="147"/>
      <c r="G31" s="146"/>
      <c r="H31" s="147" t="s">
        <v>29</v>
      </c>
      <c r="I31" s="146"/>
      <c r="J31" s="147" t="s">
        <v>29</v>
      </c>
      <c r="K31" s="146"/>
      <c r="L31" s="147"/>
      <c r="M31" s="146"/>
    </row>
    <row r="32" spans="2:13" x14ac:dyDescent="0.25">
      <c r="B32" s="60" t="s">
        <v>57</v>
      </c>
      <c r="C32" s="131">
        <f>IF($C$7='drop down lists'!$D$3,'4-Material Type'!C31*(1+'13-Treatment UNLOCKED'!$C$5)^'drop down lists'!$E$3,IF($C$7='drop down lists'!$D$4,'4-Material Type'!C31*(1+'13-Treatment UNLOCKED'!$C$5)^'drop down lists'!$E$4,IF($C$7='drop down lists'!$D$5,'4-Material Type'!C31*(1+'13-Treatment UNLOCKED'!$C$5)^'drop down lists'!$E$5,IF($C$7='drop down lists'!$D$6,'4-Material Type'!C31*(1+'13-Treatment UNLOCKED'!$C$5)^'drop down lists'!$E$6,IF($C$7='drop down lists'!$D$7,'4-Material Type'!C31*(1+'13-Treatment UNLOCKED'!$C$5)^'drop down lists'!$E$7,IF($C$7='drop down lists'!$D$8,'4-Material Type'!C31*(1+'13-Treatment UNLOCKED'!$C$5)^'drop down lists'!$E$8,IF($C$7='drop down lists'!$D$9,'4-Material Type'!C31*(1+'13-Treatment UNLOCKED'!$C$5)^'drop down lists'!$E$9,IF($C$7='drop down lists'!$D$10,'4-Material Type'!C31*(1+'13-Treatment UNLOCKED'!$C$5)^'drop down lists'!$E$10,IF($C$7='drop down lists'!$D$11,'4-Material Type'!C31*(1+'13-Treatment UNLOCKED'!$C$5)^'drop down lists'!$E$11,IF($C$7='drop down lists'!$D$12,'4-Material Type'!C31*(1+'13-Treatment UNLOCKED'!$C$5)^'drop down lists'!$E$12,IF($C$7='drop down lists'!$D$13,'4-Material Type'!C31*(1+'13-Treatment UNLOCKED'!$C$5)^'drop down lists'!$E$13,IF($C$7='drop down lists'!$D$14,'4-Material Type'!C31*(1+'13-Treatment UNLOCKED'!$C$5)^'drop down lists'!$E$14,IF($C$7='drop down lists'!$D$15,'4-Material Type'!C31*(1+'13-Treatment UNLOCKED'!$C$5)^'drop down lists'!$E$15,IF($C$7='drop down lists'!$D$16,'4-Material Type'!C31*(1+'13-Treatment UNLOCKED'!$C$5)^'drop down lists'!$E$16,IF($C$7='drop down lists'!$D$17,'4-Material Type'!C31*(1+'13-Treatment UNLOCKED'!$C$5)^'drop down lists'!$E$17,IF($C$7='drop down lists'!$D$18,'4-Material Type'!C31*(1+'13-Treatment UNLOCKED'!$C$5)^'drop down lists'!$E$18,IF($C$7='drop down lists'!$D$19,'4-Material Type'!C31*(1+'13-Treatment UNLOCKED'!$C$5)^'drop down lists'!$E$19,IF($C$7='drop down lists'!$D$20,'4-Material Type'!C31*(1+'13-Treatment UNLOCKED'!$C$5)^'drop down lists'!$E$20,IF($C$7='drop down lists'!$D$21,'4-Material Type'!C31*(1+'13-Treatment UNLOCKED'!$C$5)^'drop down lists'!$E$21,IF($C$7='drop down lists'!$D$22,'4-Material Type'!C31*(1+'13-Treatment UNLOCKED'!$C$5)^'drop down lists'!$E$22,IF($C$7='drop down lists'!$D$23,'4-Material Type'!C31*(1+'13-Treatment UNLOCKED'!$C$5)^'drop down lists'!$E$23,IF($C$7='drop down lists'!$D$24,'4-Material Type'!C31*(1+'13-Treatment UNLOCKED'!$C$5)^'drop down lists'!$E$24,IF($C$7='drop down lists'!$D$25,'4-Material Type'!C31*(1+'13-Treatment UNLOCKED'!$C$5)^'drop down lists'!$E$25,IF($C$7='drop down lists'!$D$26,'4-Material Type'!C31*(1+'13-Treatment UNLOCKED'!$C$5)^'drop down lists'!$E$26,0))))))))))))))))))))))))</f>
        <v>0</v>
      </c>
      <c r="D32" s="145"/>
      <c r="E32" s="146"/>
      <c r="F32" s="147"/>
      <c r="G32" s="146"/>
      <c r="H32" s="147"/>
      <c r="I32" s="146"/>
      <c r="J32" s="147"/>
      <c r="K32" s="146" t="s">
        <v>29</v>
      </c>
      <c r="L32" s="147"/>
      <c r="M32" s="146"/>
    </row>
    <row r="33" spans="2:13" x14ac:dyDescent="0.25">
      <c r="B33" s="60" t="s">
        <v>58</v>
      </c>
      <c r="C33" s="131">
        <f>IF($C$7='drop down lists'!$D$3,'4-Material Type'!C32*(1+'13-Treatment UNLOCKED'!$C$5)^'drop down lists'!$E$3,IF($C$7='drop down lists'!$D$4,'4-Material Type'!C32*(1+'13-Treatment UNLOCKED'!$C$5)^'drop down lists'!$E$4,IF($C$7='drop down lists'!$D$5,'4-Material Type'!C32*(1+'13-Treatment UNLOCKED'!$C$5)^'drop down lists'!$E$5,IF($C$7='drop down lists'!$D$6,'4-Material Type'!C32*(1+'13-Treatment UNLOCKED'!$C$5)^'drop down lists'!$E$6,IF($C$7='drop down lists'!$D$7,'4-Material Type'!C32*(1+'13-Treatment UNLOCKED'!$C$5)^'drop down lists'!$E$7,IF($C$7='drop down lists'!$D$8,'4-Material Type'!C32*(1+'13-Treatment UNLOCKED'!$C$5)^'drop down lists'!$E$8,IF($C$7='drop down lists'!$D$9,'4-Material Type'!C32*(1+'13-Treatment UNLOCKED'!$C$5)^'drop down lists'!$E$9,IF($C$7='drop down lists'!$D$10,'4-Material Type'!C32*(1+'13-Treatment UNLOCKED'!$C$5)^'drop down lists'!$E$10,IF($C$7='drop down lists'!$D$11,'4-Material Type'!C32*(1+'13-Treatment UNLOCKED'!$C$5)^'drop down lists'!$E$11,IF($C$7='drop down lists'!$D$12,'4-Material Type'!C32*(1+'13-Treatment UNLOCKED'!$C$5)^'drop down lists'!$E$12,IF($C$7='drop down lists'!$D$13,'4-Material Type'!C32*(1+'13-Treatment UNLOCKED'!$C$5)^'drop down lists'!$E$13,IF($C$7='drop down lists'!$D$14,'4-Material Type'!C32*(1+'13-Treatment UNLOCKED'!$C$5)^'drop down lists'!$E$14,IF($C$7='drop down lists'!$D$15,'4-Material Type'!C32*(1+'13-Treatment UNLOCKED'!$C$5)^'drop down lists'!$E$15,IF($C$7='drop down lists'!$D$16,'4-Material Type'!C32*(1+'13-Treatment UNLOCKED'!$C$5)^'drop down lists'!$E$16,IF($C$7='drop down lists'!$D$17,'4-Material Type'!C32*(1+'13-Treatment UNLOCKED'!$C$5)^'drop down lists'!$E$17,IF($C$7='drop down lists'!$D$18,'4-Material Type'!C32*(1+'13-Treatment UNLOCKED'!$C$5)^'drop down lists'!$E$18,IF($C$7='drop down lists'!$D$19,'4-Material Type'!C32*(1+'13-Treatment UNLOCKED'!$C$5)^'drop down lists'!$E$19,IF($C$7='drop down lists'!$D$20,'4-Material Type'!C32*(1+'13-Treatment UNLOCKED'!$C$5)^'drop down lists'!$E$20,IF($C$7='drop down lists'!$D$21,'4-Material Type'!C32*(1+'13-Treatment UNLOCKED'!$C$5)^'drop down lists'!$E$21,IF($C$7='drop down lists'!$D$22,'4-Material Type'!C32*(1+'13-Treatment UNLOCKED'!$C$5)^'drop down lists'!$E$22,IF($C$7='drop down lists'!$D$23,'4-Material Type'!C32*(1+'13-Treatment UNLOCKED'!$C$5)^'drop down lists'!$E$23,IF($C$7='drop down lists'!$D$24,'4-Material Type'!C32*(1+'13-Treatment UNLOCKED'!$C$5)^'drop down lists'!$E$24,IF($C$7='drop down lists'!$D$25,'4-Material Type'!C32*(1+'13-Treatment UNLOCKED'!$C$5)^'drop down lists'!$E$25,IF($C$7='drop down lists'!$D$26,'4-Material Type'!C32*(1+'13-Treatment UNLOCKED'!$C$5)^'drop down lists'!$E$26,0))))))))))))))))))))))))</f>
        <v>0</v>
      </c>
      <c r="D33" s="145"/>
      <c r="E33" s="146"/>
      <c r="F33" s="147"/>
      <c r="G33" s="146"/>
      <c r="H33" s="147" t="s">
        <v>29</v>
      </c>
      <c r="I33" s="146"/>
      <c r="J33" s="147" t="s">
        <v>29</v>
      </c>
      <c r="K33" s="146"/>
      <c r="L33" s="147"/>
      <c r="M33" s="146"/>
    </row>
    <row r="34" spans="2:13" x14ac:dyDescent="0.25">
      <c r="B34" s="60" t="s">
        <v>59</v>
      </c>
      <c r="C34" s="131">
        <f>IF($C$7='drop down lists'!$D$3,'4-Material Type'!C33*(1+'13-Treatment UNLOCKED'!$C$5)^'drop down lists'!$E$3,IF($C$7='drop down lists'!$D$4,'4-Material Type'!C33*(1+'13-Treatment UNLOCKED'!$C$5)^'drop down lists'!$E$4,IF($C$7='drop down lists'!$D$5,'4-Material Type'!C33*(1+'13-Treatment UNLOCKED'!$C$5)^'drop down lists'!$E$5,IF($C$7='drop down lists'!$D$6,'4-Material Type'!C33*(1+'13-Treatment UNLOCKED'!$C$5)^'drop down lists'!$E$6,IF($C$7='drop down lists'!$D$7,'4-Material Type'!C33*(1+'13-Treatment UNLOCKED'!$C$5)^'drop down lists'!$E$7,IF($C$7='drop down lists'!$D$8,'4-Material Type'!C33*(1+'13-Treatment UNLOCKED'!$C$5)^'drop down lists'!$E$8,IF($C$7='drop down lists'!$D$9,'4-Material Type'!C33*(1+'13-Treatment UNLOCKED'!$C$5)^'drop down lists'!$E$9,IF($C$7='drop down lists'!$D$10,'4-Material Type'!C33*(1+'13-Treatment UNLOCKED'!$C$5)^'drop down lists'!$E$10,IF($C$7='drop down lists'!$D$11,'4-Material Type'!C33*(1+'13-Treatment UNLOCKED'!$C$5)^'drop down lists'!$E$11,IF($C$7='drop down lists'!$D$12,'4-Material Type'!C33*(1+'13-Treatment UNLOCKED'!$C$5)^'drop down lists'!$E$12,IF($C$7='drop down lists'!$D$13,'4-Material Type'!C33*(1+'13-Treatment UNLOCKED'!$C$5)^'drop down lists'!$E$13,IF($C$7='drop down lists'!$D$14,'4-Material Type'!C33*(1+'13-Treatment UNLOCKED'!$C$5)^'drop down lists'!$E$14,IF($C$7='drop down lists'!$D$15,'4-Material Type'!C33*(1+'13-Treatment UNLOCKED'!$C$5)^'drop down lists'!$E$15,IF($C$7='drop down lists'!$D$16,'4-Material Type'!C33*(1+'13-Treatment UNLOCKED'!$C$5)^'drop down lists'!$E$16,IF($C$7='drop down lists'!$D$17,'4-Material Type'!C33*(1+'13-Treatment UNLOCKED'!$C$5)^'drop down lists'!$E$17,IF($C$7='drop down lists'!$D$18,'4-Material Type'!C33*(1+'13-Treatment UNLOCKED'!$C$5)^'drop down lists'!$E$18,IF($C$7='drop down lists'!$D$19,'4-Material Type'!C33*(1+'13-Treatment UNLOCKED'!$C$5)^'drop down lists'!$E$19,IF($C$7='drop down lists'!$D$20,'4-Material Type'!C33*(1+'13-Treatment UNLOCKED'!$C$5)^'drop down lists'!$E$20,IF($C$7='drop down lists'!$D$21,'4-Material Type'!C33*(1+'13-Treatment UNLOCKED'!$C$5)^'drop down lists'!$E$21,IF($C$7='drop down lists'!$D$22,'4-Material Type'!C33*(1+'13-Treatment UNLOCKED'!$C$5)^'drop down lists'!$E$22,IF($C$7='drop down lists'!$D$23,'4-Material Type'!C33*(1+'13-Treatment UNLOCKED'!$C$5)^'drop down lists'!$E$23,IF($C$7='drop down lists'!$D$24,'4-Material Type'!C33*(1+'13-Treatment UNLOCKED'!$C$5)^'drop down lists'!$E$24,IF($C$7='drop down lists'!$D$25,'4-Material Type'!C33*(1+'13-Treatment UNLOCKED'!$C$5)^'drop down lists'!$E$25,IF($C$7='drop down lists'!$D$26,'4-Material Type'!C33*(1+'13-Treatment UNLOCKED'!$C$5)^'drop down lists'!$E$26,0))))))))))))))))))))))))</f>
        <v>0</v>
      </c>
      <c r="D34" s="145"/>
      <c r="E34" s="146"/>
      <c r="F34" s="147"/>
      <c r="G34" s="146"/>
      <c r="H34" s="147"/>
      <c r="I34" s="146"/>
      <c r="J34" s="147" t="s">
        <v>29</v>
      </c>
      <c r="K34" s="146" t="s">
        <v>29</v>
      </c>
      <c r="L34" s="147"/>
      <c r="M34" s="146"/>
    </row>
    <row r="35" spans="2:13" x14ac:dyDescent="0.25">
      <c r="B35" s="60" t="s">
        <v>60</v>
      </c>
      <c r="C35" s="131">
        <f>IF($C$7='drop down lists'!$D$3,'4-Material Type'!C34*(1+'13-Treatment UNLOCKED'!$C$5)^'drop down lists'!$E$3,IF($C$7='drop down lists'!$D$4,'4-Material Type'!C34*(1+'13-Treatment UNLOCKED'!$C$5)^'drop down lists'!$E$4,IF($C$7='drop down lists'!$D$5,'4-Material Type'!C34*(1+'13-Treatment UNLOCKED'!$C$5)^'drop down lists'!$E$5,IF($C$7='drop down lists'!$D$6,'4-Material Type'!C34*(1+'13-Treatment UNLOCKED'!$C$5)^'drop down lists'!$E$6,IF($C$7='drop down lists'!$D$7,'4-Material Type'!C34*(1+'13-Treatment UNLOCKED'!$C$5)^'drop down lists'!$E$7,IF($C$7='drop down lists'!$D$8,'4-Material Type'!C34*(1+'13-Treatment UNLOCKED'!$C$5)^'drop down lists'!$E$8,IF($C$7='drop down lists'!$D$9,'4-Material Type'!C34*(1+'13-Treatment UNLOCKED'!$C$5)^'drop down lists'!$E$9,IF($C$7='drop down lists'!$D$10,'4-Material Type'!C34*(1+'13-Treatment UNLOCKED'!$C$5)^'drop down lists'!$E$10,IF($C$7='drop down lists'!$D$11,'4-Material Type'!C34*(1+'13-Treatment UNLOCKED'!$C$5)^'drop down lists'!$E$11,IF($C$7='drop down lists'!$D$12,'4-Material Type'!C34*(1+'13-Treatment UNLOCKED'!$C$5)^'drop down lists'!$E$12,IF($C$7='drop down lists'!$D$13,'4-Material Type'!C34*(1+'13-Treatment UNLOCKED'!$C$5)^'drop down lists'!$E$13,IF($C$7='drop down lists'!$D$14,'4-Material Type'!C34*(1+'13-Treatment UNLOCKED'!$C$5)^'drop down lists'!$E$14,IF($C$7='drop down lists'!$D$15,'4-Material Type'!C34*(1+'13-Treatment UNLOCKED'!$C$5)^'drop down lists'!$E$15,IF($C$7='drop down lists'!$D$16,'4-Material Type'!C34*(1+'13-Treatment UNLOCKED'!$C$5)^'drop down lists'!$E$16,IF($C$7='drop down lists'!$D$17,'4-Material Type'!C34*(1+'13-Treatment UNLOCKED'!$C$5)^'drop down lists'!$E$17,IF($C$7='drop down lists'!$D$18,'4-Material Type'!C34*(1+'13-Treatment UNLOCKED'!$C$5)^'drop down lists'!$E$18,IF($C$7='drop down lists'!$D$19,'4-Material Type'!C34*(1+'13-Treatment UNLOCKED'!$C$5)^'drop down lists'!$E$19,IF($C$7='drop down lists'!$D$20,'4-Material Type'!C34*(1+'13-Treatment UNLOCKED'!$C$5)^'drop down lists'!$E$20,IF($C$7='drop down lists'!$D$21,'4-Material Type'!C34*(1+'13-Treatment UNLOCKED'!$C$5)^'drop down lists'!$E$21,IF($C$7='drop down lists'!$D$22,'4-Material Type'!C34*(1+'13-Treatment UNLOCKED'!$C$5)^'drop down lists'!$E$22,IF($C$7='drop down lists'!$D$23,'4-Material Type'!C34*(1+'13-Treatment UNLOCKED'!$C$5)^'drop down lists'!$E$23,IF($C$7='drop down lists'!$D$24,'4-Material Type'!C34*(1+'13-Treatment UNLOCKED'!$C$5)^'drop down lists'!$E$24,IF($C$7='drop down lists'!$D$25,'4-Material Type'!C34*(1+'13-Treatment UNLOCKED'!$C$5)^'drop down lists'!$E$25,IF($C$7='drop down lists'!$D$26,'4-Material Type'!C34*(1+'13-Treatment UNLOCKED'!$C$5)^'drop down lists'!$E$26,0))))))))))))))))))))))))</f>
        <v>0</v>
      </c>
      <c r="D35" s="145"/>
      <c r="E35" s="146"/>
      <c r="F35" s="147"/>
      <c r="G35" s="146"/>
      <c r="H35" s="147"/>
      <c r="I35" s="146"/>
      <c r="J35" s="147"/>
      <c r="K35" s="146" t="s">
        <v>29</v>
      </c>
      <c r="L35" s="147"/>
      <c r="M35" s="146"/>
    </row>
    <row r="36" spans="2:13" x14ac:dyDescent="0.25">
      <c r="B36" s="60" t="s">
        <v>61</v>
      </c>
      <c r="C36" s="131">
        <f>IF($C$7='drop down lists'!$D$3,'4-Material Type'!C35*(1+'13-Treatment UNLOCKED'!$C$5)^'drop down lists'!$E$3,IF($C$7='drop down lists'!$D$4,'4-Material Type'!C35*(1+'13-Treatment UNLOCKED'!$C$5)^'drop down lists'!$E$4,IF($C$7='drop down lists'!$D$5,'4-Material Type'!C35*(1+'13-Treatment UNLOCKED'!$C$5)^'drop down lists'!$E$5,IF($C$7='drop down lists'!$D$6,'4-Material Type'!C35*(1+'13-Treatment UNLOCKED'!$C$5)^'drop down lists'!$E$6,IF($C$7='drop down lists'!$D$7,'4-Material Type'!C35*(1+'13-Treatment UNLOCKED'!$C$5)^'drop down lists'!$E$7,IF($C$7='drop down lists'!$D$8,'4-Material Type'!C35*(1+'13-Treatment UNLOCKED'!$C$5)^'drop down lists'!$E$8,IF($C$7='drop down lists'!$D$9,'4-Material Type'!C35*(1+'13-Treatment UNLOCKED'!$C$5)^'drop down lists'!$E$9,IF($C$7='drop down lists'!$D$10,'4-Material Type'!C35*(1+'13-Treatment UNLOCKED'!$C$5)^'drop down lists'!$E$10,IF($C$7='drop down lists'!$D$11,'4-Material Type'!C35*(1+'13-Treatment UNLOCKED'!$C$5)^'drop down lists'!$E$11,IF($C$7='drop down lists'!$D$12,'4-Material Type'!C35*(1+'13-Treatment UNLOCKED'!$C$5)^'drop down lists'!$E$12,IF($C$7='drop down lists'!$D$13,'4-Material Type'!C35*(1+'13-Treatment UNLOCKED'!$C$5)^'drop down lists'!$E$13,IF($C$7='drop down lists'!$D$14,'4-Material Type'!C35*(1+'13-Treatment UNLOCKED'!$C$5)^'drop down lists'!$E$14,IF($C$7='drop down lists'!$D$15,'4-Material Type'!C35*(1+'13-Treatment UNLOCKED'!$C$5)^'drop down lists'!$E$15,IF($C$7='drop down lists'!$D$16,'4-Material Type'!C35*(1+'13-Treatment UNLOCKED'!$C$5)^'drop down lists'!$E$16,IF($C$7='drop down lists'!$D$17,'4-Material Type'!C35*(1+'13-Treatment UNLOCKED'!$C$5)^'drop down lists'!$E$17,IF($C$7='drop down lists'!$D$18,'4-Material Type'!C35*(1+'13-Treatment UNLOCKED'!$C$5)^'drop down lists'!$E$18,IF($C$7='drop down lists'!$D$19,'4-Material Type'!C35*(1+'13-Treatment UNLOCKED'!$C$5)^'drop down lists'!$E$19,IF($C$7='drop down lists'!$D$20,'4-Material Type'!C35*(1+'13-Treatment UNLOCKED'!$C$5)^'drop down lists'!$E$20,IF($C$7='drop down lists'!$D$21,'4-Material Type'!C35*(1+'13-Treatment UNLOCKED'!$C$5)^'drop down lists'!$E$21,IF($C$7='drop down lists'!$D$22,'4-Material Type'!C35*(1+'13-Treatment UNLOCKED'!$C$5)^'drop down lists'!$E$22,IF($C$7='drop down lists'!$D$23,'4-Material Type'!C35*(1+'13-Treatment UNLOCKED'!$C$5)^'drop down lists'!$E$23,IF($C$7='drop down lists'!$D$24,'4-Material Type'!C35*(1+'13-Treatment UNLOCKED'!$C$5)^'drop down lists'!$E$24,IF($C$7='drop down lists'!$D$25,'4-Material Type'!C35*(1+'13-Treatment UNLOCKED'!$C$5)^'drop down lists'!$E$25,IF($C$7='drop down lists'!$D$26,'4-Material Type'!C35*(1+'13-Treatment UNLOCKED'!$C$5)^'drop down lists'!$E$26,0))))))))))))))))))))))))</f>
        <v>0</v>
      </c>
      <c r="D36" s="145"/>
      <c r="E36" s="146"/>
      <c r="F36" s="147"/>
      <c r="G36" s="146"/>
      <c r="H36" s="147" t="s">
        <v>29</v>
      </c>
      <c r="I36" s="146"/>
      <c r="J36" s="147" t="s">
        <v>29</v>
      </c>
      <c r="K36" s="146"/>
      <c r="L36" s="147"/>
      <c r="M36" s="146"/>
    </row>
    <row r="37" spans="2:13" x14ac:dyDescent="0.25">
      <c r="B37" s="60" t="s">
        <v>62</v>
      </c>
      <c r="C37" s="131">
        <f>IF($C$7='drop down lists'!$D$3,'4-Material Type'!C36*(1+'13-Treatment UNLOCKED'!$C$5)^'drop down lists'!$E$3,IF($C$7='drop down lists'!$D$4,'4-Material Type'!C36*(1+'13-Treatment UNLOCKED'!$C$5)^'drop down lists'!$E$4,IF($C$7='drop down lists'!$D$5,'4-Material Type'!C36*(1+'13-Treatment UNLOCKED'!$C$5)^'drop down lists'!$E$5,IF($C$7='drop down lists'!$D$6,'4-Material Type'!C36*(1+'13-Treatment UNLOCKED'!$C$5)^'drop down lists'!$E$6,IF($C$7='drop down lists'!$D$7,'4-Material Type'!C36*(1+'13-Treatment UNLOCKED'!$C$5)^'drop down lists'!$E$7,IF($C$7='drop down lists'!$D$8,'4-Material Type'!C36*(1+'13-Treatment UNLOCKED'!$C$5)^'drop down lists'!$E$8,IF($C$7='drop down lists'!$D$9,'4-Material Type'!C36*(1+'13-Treatment UNLOCKED'!$C$5)^'drop down lists'!$E$9,IF($C$7='drop down lists'!$D$10,'4-Material Type'!C36*(1+'13-Treatment UNLOCKED'!$C$5)^'drop down lists'!$E$10,IF($C$7='drop down lists'!$D$11,'4-Material Type'!C36*(1+'13-Treatment UNLOCKED'!$C$5)^'drop down lists'!$E$11,IF($C$7='drop down lists'!$D$12,'4-Material Type'!C36*(1+'13-Treatment UNLOCKED'!$C$5)^'drop down lists'!$E$12,IF($C$7='drop down lists'!$D$13,'4-Material Type'!C36*(1+'13-Treatment UNLOCKED'!$C$5)^'drop down lists'!$E$13,IF($C$7='drop down lists'!$D$14,'4-Material Type'!C36*(1+'13-Treatment UNLOCKED'!$C$5)^'drop down lists'!$E$14,IF($C$7='drop down lists'!$D$15,'4-Material Type'!C36*(1+'13-Treatment UNLOCKED'!$C$5)^'drop down lists'!$E$15,IF($C$7='drop down lists'!$D$16,'4-Material Type'!C36*(1+'13-Treatment UNLOCKED'!$C$5)^'drop down lists'!$E$16,IF($C$7='drop down lists'!$D$17,'4-Material Type'!C36*(1+'13-Treatment UNLOCKED'!$C$5)^'drop down lists'!$E$17,IF($C$7='drop down lists'!$D$18,'4-Material Type'!C36*(1+'13-Treatment UNLOCKED'!$C$5)^'drop down lists'!$E$18,IF($C$7='drop down lists'!$D$19,'4-Material Type'!C36*(1+'13-Treatment UNLOCKED'!$C$5)^'drop down lists'!$E$19,IF($C$7='drop down lists'!$D$20,'4-Material Type'!C36*(1+'13-Treatment UNLOCKED'!$C$5)^'drop down lists'!$E$20,IF($C$7='drop down lists'!$D$21,'4-Material Type'!C36*(1+'13-Treatment UNLOCKED'!$C$5)^'drop down lists'!$E$21,IF($C$7='drop down lists'!$D$22,'4-Material Type'!C36*(1+'13-Treatment UNLOCKED'!$C$5)^'drop down lists'!$E$22,IF($C$7='drop down lists'!$D$23,'4-Material Type'!C36*(1+'13-Treatment UNLOCKED'!$C$5)^'drop down lists'!$E$23,IF($C$7='drop down lists'!$D$24,'4-Material Type'!C36*(1+'13-Treatment UNLOCKED'!$C$5)^'drop down lists'!$E$24,IF($C$7='drop down lists'!$D$25,'4-Material Type'!C36*(1+'13-Treatment UNLOCKED'!$C$5)^'drop down lists'!$E$25,IF($C$7='drop down lists'!$D$26,'4-Material Type'!C36*(1+'13-Treatment UNLOCKED'!$C$5)^'drop down lists'!$E$26,0))))))))))))))))))))))))</f>
        <v>0</v>
      </c>
      <c r="D37" s="145"/>
      <c r="E37" s="146"/>
      <c r="F37" s="147"/>
      <c r="G37" s="146"/>
      <c r="H37" s="147"/>
      <c r="I37" s="146"/>
      <c r="J37" s="147"/>
      <c r="K37" s="146" t="s">
        <v>29</v>
      </c>
      <c r="L37" s="147"/>
      <c r="M37" s="146"/>
    </row>
    <row r="38" spans="2:13" x14ac:dyDescent="0.25">
      <c r="B38" s="60" t="s">
        <v>63</v>
      </c>
      <c r="C38" s="131">
        <f>IF($C$7='drop down lists'!$D$3,'4-Material Type'!C37*(1+'13-Treatment UNLOCKED'!$C$5)^'drop down lists'!$E$3,IF($C$7='drop down lists'!$D$4,'4-Material Type'!C37*(1+'13-Treatment UNLOCKED'!$C$5)^'drop down lists'!$E$4,IF($C$7='drop down lists'!$D$5,'4-Material Type'!C37*(1+'13-Treatment UNLOCKED'!$C$5)^'drop down lists'!$E$5,IF($C$7='drop down lists'!$D$6,'4-Material Type'!C37*(1+'13-Treatment UNLOCKED'!$C$5)^'drop down lists'!$E$6,IF($C$7='drop down lists'!$D$7,'4-Material Type'!C37*(1+'13-Treatment UNLOCKED'!$C$5)^'drop down lists'!$E$7,IF($C$7='drop down lists'!$D$8,'4-Material Type'!C37*(1+'13-Treatment UNLOCKED'!$C$5)^'drop down lists'!$E$8,IF($C$7='drop down lists'!$D$9,'4-Material Type'!C37*(1+'13-Treatment UNLOCKED'!$C$5)^'drop down lists'!$E$9,IF($C$7='drop down lists'!$D$10,'4-Material Type'!C37*(1+'13-Treatment UNLOCKED'!$C$5)^'drop down lists'!$E$10,IF($C$7='drop down lists'!$D$11,'4-Material Type'!C37*(1+'13-Treatment UNLOCKED'!$C$5)^'drop down lists'!$E$11,IF($C$7='drop down lists'!$D$12,'4-Material Type'!C37*(1+'13-Treatment UNLOCKED'!$C$5)^'drop down lists'!$E$12,IF($C$7='drop down lists'!$D$13,'4-Material Type'!C37*(1+'13-Treatment UNLOCKED'!$C$5)^'drop down lists'!$E$13,IF($C$7='drop down lists'!$D$14,'4-Material Type'!C37*(1+'13-Treatment UNLOCKED'!$C$5)^'drop down lists'!$E$14,IF($C$7='drop down lists'!$D$15,'4-Material Type'!C37*(1+'13-Treatment UNLOCKED'!$C$5)^'drop down lists'!$E$15,IF($C$7='drop down lists'!$D$16,'4-Material Type'!C37*(1+'13-Treatment UNLOCKED'!$C$5)^'drop down lists'!$E$16,IF($C$7='drop down lists'!$D$17,'4-Material Type'!C37*(1+'13-Treatment UNLOCKED'!$C$5)^'drop down lists'!$E$17,IF($C$7='drop down lists'!$D$18,'4-Material Type'!C37*(1+'13-Treatment UNLOCKED'!$C$5)^'drop down lists'!$E$18,IF($C$7='drop down lists'!$D$19,'4-Material Type'!C37*(1+'13-Treatment UNLOCKED'!$C$5)^'drop down lists'!$E$19,IF($C$7='drop down lists'!$D$20,'4-Material Type'!C37*(1+'13-Treatment UNLOCKED'!$C$5)^'drop down lists'!$E$20,IF($C$7='drop down lists'!$D$21,'4-Material Type'!C37*(1+'13-Treatment UNLOCKED'!$C$5)^'drop down lists'!$E$21,IF($C$7='drop down lists'!$D$22,'4-Material Type'!C37*(1+'13-Treatment UNLOCKED'!$C$5)^'drop down lists'!$E$22,IF($C$7='drop down lists'!$D$23,'4-Material Type'!C37*(1+'13-Treatment UNLOCKED'!$C$5)^'drop down lists'!$E$23,IF($C$7='drop down lists'!$D$24,'4-Material Type'!C37*(1+'13-Treatment UNLOCKED'!$C$5)^'drop down lists'!$E$24,IF($C$7='drop down lists'!$D$25,'4-Material Type'!C37*(1+'13-Treatment UNLOCKED'!$C$5)^'drop down lists'!$E$25,IF($C$7='drop down lists'!$D$26,'4-Material Type'!C37*(1+'13-Treatment UNLOCKED'!$C$5)^'drop down lists'!$E$26,0))))))))))))))))))))))))</f>
        <v>0</v>
      </c>
      <c r="D38" s="145"/>
      <c r="E38" s="146"/>
      <c r="F38" s="147"/>
      <c r="G38" s="146"/>
      <c r="H38" s="147"/>
      <c r="I38" s="146"/>
      <c r="J38" s="147"/>
      <c r="K38" s="146" t="s">
        <v>29</v>
      </c>
      <c r="L38" s="147"/>
      <c r="M38" s="146"/>
    </row>
    <row r="39" spans="2:13" x14ac:dyDescent="0.25">
      <c r="B39" s="60" t="s">
        <v>64</v>
      </c>
      <c r="C39" s="131">
        <f>IF($C$7='drop down lists'!$D$3,'4-Material Type'!C38*(1+'13-Treatment UNLOCKED'!$C$5)^'drop down lists'!$E$3,IF($C$7='drop down lists'!$D$4,'4-Material Type'!C38*(1+'13-Treatment UNLOCKED'!$C$5)^'drop down lists'!$E$4,IF($C$7='drop down lists'!$D$5,'4-Material Type'!C38*(1+'13-Treatment UNLOCKED'!$C$5)^'drop down lists'!$E$5,IF($C$7='drop down lists'!$D$6,'4-Material Type'!C38*(1+'13-Treatment UNLOCKED'!$C$5)^'drop down lists'!$E$6,IF($C$7='drop down lists'!$D$7,'4-Material Type'!C38*(1+'13-Treatment UNLOCKED'!$C$5)^'drop down lists'!$E$7,IF($C$7='drop down lists'!$D$8,'4-Material Type'!C38*(1+'13-Treatment UNLOCKED'!$C$5)^'drop down lists'!$E$8,IF($C$7='drop down lists'!$D$9,'4-Material Type'!C38*(1+'13-Treatment UNLOCKED'!$C$5)^'drop down lists'!$E$9,IF($C$7='drop down lists'!$D$10,'4-Material Type'!C38*(1+'13-Treatment UNLOCKED'!$C$5)^'drop down lists'!$E$10,IF($C$7='drop down lists'!$D$11,'4-Material Type'!C38*(1+'13-Treatment UNLOCKED'!$C$5)^'drop down lists'!$E$11,IF($C$7='drop down lists'!$D$12,'4-Material Type'!C38*(1+'13-Treatment UNLOCKED'!$C$5)^'drop down lists'!$E$12,IF($C$7='drop down lists'!$D$13,'4-Material Type'!C38*(1+'13-Treatment UNLOCKED'!$C$5)^'drop down lists'!$E$13,IF($C$7='drop down lists'!$D$14,'4-Material Type'!C38*(1+'13-Treatment UNLOCKED'!$C$5)^'drop down lists'!$E$14,IF($C$7='drop down lists'!$D$15,'4-Material Type'!C38*(1+'13-Treatment UNLOCKED'!$C$5)^'drop down lists'!$E$15,IF($C$7='drop down lists'!$D$16,'4-Material Type'!C38*(1+'13-Treatment UNLOCKED'!$C$5)^'drop down lists'!$E$16,IF($C$7='drop down lists'!$D$17,'4-Material Type'!C38*(1+'13-Treatment UNLOCKED'!$C$5)^'drop down lists'!$E$17,IF($C$7='drop down lists'!$D$18,'4-Material Type'!C38*(1+'13-Treatment UNLOCKED'!$C$5)^'drop down lists'!$E$18,IF($C$7='drop down lists'!$D$19,'4-Material Type'!C38*(1+'13-Treatment UNLOCKED'!$C$5)^'drop down lists'!$E$19,IF($C$7='drop down lists'!$D$20,'4-Material Type'!C38*(1+'13-Treatment UNLOCKED'!$C$5)^'drop down lists'!$E$20,IF($C$7='drop down lists'!$D$21,'4-Material Type'!C38*(1+'13-Treatment UNLOCKED'!$C$5)^'drop down lists'!$E$21,IF($C$7='drop down lists'!$D$22,'4-Material Type'!C38*(1+'13-Treatment UNLOCKED'!$C$5)^'drop down lists'!$E$22,IF($C$7='drop down lists'!$D$23,'4-Material Type'!C38*(1+'13-Treatment UNLOCKED'!$C$5)^'drop down lists'!$E$23,IF($C$7='drop down lists'!$D$24,'4-Material Type'!C38*(1+'13-Treatment UNLOCKED'!$C$5)^'drop down lists'!$E$24,IF($C$7='drop down lists'!$D$25,'4-Material Type'!C38*(1+'13-Treatment UNLOCKED'!$C$5)^'drop down lists'!$E$25,IF($C$7='drop down lists'!$D$26,'4-Material Type'!C38*(1+'13-Treatment UNLOCKED'!$C$5)^'drop down lists'!$E$26,0))))))))))))))))))))))))</f>
        <v>0</v>
      </c>
      <c r="D39" s="145"/>
      <c r="E39" s="146"/>
      <c r="F39" s="147"/>
      <c r="G39" s="146"/>
      <c r="H39" s="147"/>
      <c r="I39" s="146"/>
      <c r="J39" s="147"/>
      <c r="K39" s="146" t="s">
        <v>29</v>
      </c>
      <c r="L39" s="147"/>
      <c r="M39" s="146"/>
    </row>
    <row r="40" spans="2:13" x14ac:dyDescent="0.25">
      <c r="B40" s="60" t="s">
        <v>65</v>
      </c>
      <c r="C40" s="131">
        <f>IF($C$7='drop down lists'!$D$3,'4-Material Type'!C39*(1+'13-Treatment UNLOCKED'!$C$5)^'drop down lists'!$E$3,IF($C$7='drop down lists'!$D$4,'4-Material Type'!C39*(1+'13-Treatment UNLOCKED'!$C$5)^'drop down lists'!$E$4,IF($C$7='drop down lists'!$D$5,'4-Material Type'!C39*(1+'13-Treatment UNLOCKED'!$C$5)^'drop down lists'!$E$5,IF($C$7='drop down lists'!$D$6,'4-Material Type'!C39*(1+'13-Treatment UNLOCKED'!$C$5)^'drop down lists'!$E$6,IF($C$7='drop down lists'!$D$7,'4-Material Type'!C39*(1+'13-Treatment UNLOCKED'!$C$5)^'drop down lists'!$E$7,IF($C$7='drop down lists'!$D$8,'4-Material Type'!C39*(1+'13-Treatment UNLOCKED'!$C$5)^'drop down lists'!$E$8,IF($C$7='drop down lists'!$D$9,'4-Material Type'!C39*(1+'13-Treatment UNLOCKED'!$C$5)^'drop down lists'!$E$9,IF($C$7='drop down lists'!$D$10,'4-Material Type'!C39*(1+'13-Treatment UNLOCKED'!$C$5)^'drop down lists'!$E$10,IF($C$7='drop down lists'!$D$11,'4-Material Type'!C39*(1+'13-Treatment UNLOCKED'!$C$5)^'drop down lists'!$E$11,IF($C$7='drop down lists'!$D$12,'4-Material Type'!C39*(1+'13-Treatment UNLOCKED'!$C$5)^'drop down lists'!$E$12,IF($C$7='drop down lists'!$D$13,'4-Material Type'!C39*(1+'13-Treatment UNLOCKED'!$C$5)^'drop down lists'!$E$13,IF($C$7='drop down lists'!$D$14,'4-Material Type'!C39*(1+'13-Treatment UNLOCKED'!$C$5)^'drop down lists'!$E$14,IF($C$7='drop down lists'!$D$15,'4-Material Type'!C39*(1+'13-Treatment UNLOCKED'!$C$5)^'drop down lists'!$E$15,IF($C$7='drop down lists'!$D$16,'4-Material Type'!C39*(1+'13-Treatment UNLOCKED'!$C$5)^'drop down lists'!$E$16,IF($C$7='drop down lists'!$D$17,'4-Material Type'!C39*(1+'13-Treatment UNLOCKED'!$C$5)^'drop down lists'!$E$17,IF($C$7='drop down lists'!$D$18,'4-Material Type'!C39*(1+'13-Treatment UNLOCKED'!$C$5)^'drop down lists'!$E$18,IF($C$7='drop down lists'!$D$19,'4-Material Type'!C39*(1+'13-Treatment UNLOCKED'!$C$5)^'drop down lists'!$E$19,IF($C$7='drop down lists'!$D$20,'4-Material Type'!C39*(1+'13-Treatment UNLOCKED'!$C$5)^'drop down lists'!$E$20,IF($C$7='drop down lists'!$D$21,'4-Material Type'!C39*(1+'13-Treatment UNLOCKED'!$C$5)^'drop down lists'!$E$21,IF($C$7='drop down lists'!$D$22,'4-Material Type'!C39*(1+'13-Treatment UNLOCKED'!$C$5)^'drop down lists'!$E$22,IF($C$7='drop down lists'!$D$23,'4-Material Type'!C39*(1+'13-Treatment UNLOCKED'!$C$5)^'drop down lists'!$E$23,IF($C$7='drop down lists'!$D$24,'4-Material Type'!C39*(1+'13-Treatment UNLOCKED'!$C$5)^'drop down lists'!$E$24,IF($C$7='drop down lists'!$D$25,'4-Material Type'!C39*(1+'13-Treatment UNLOCKED'!$C$5)^'drop down lists'!$E$25,IF($C$7='drop down lists'!$D$26,'4-Material Type'!C39*(1+'13-Treatment UNLOCKED'!$C$5)^'drop down lists'!$E$26,0))))))))))))))))))))))))</f>
        <v>0</v>
      </c>
      <c r="D40" s="145"/>
      <c r="E40" s="146"/>
      <c r="F40" s="147"/>
      <c r="G40" s="146"/>
      <c r="H40" s="147"/>
      <c r="I40" s="146"/>
      <c r="J40" s="147"/>
      <c r="K40" s="146" t="s">
        <v>29</v>
      </c>
      <c r="L40" s="147"/>
      <c r="M40" s="146"/>
    </row>
    <row r="41" spans="2:13" x14ac:dyDescent="0.25">
      <c r="B41" s="60" t="s">
        <v>66</v>
      </c>
      <c r="C41" s="131">
        <f>IF($C$7='drop down lists'!$D$3,'4-Material Type'!C40*(1+'13-Treatment UNLOCKED'!$C$5)^'drop down lists'!$E$3,IF($C$7='drop down lists'!$D$4,'4-Material Type'!C40*(1+'13-Treatment UNLOCKED'!$C$5)^'drop down lists'!$E$4,IF($C$7='drop down lists'!$D$5,'4-Material Type'!C40*(1+'13-Treatment UNLOCKED'!$C$5)^'drop down lists'!$E$5,IF($C$7='drop down lists'!$D$6,'4-Material Type'!C40*(1+'13-Treatment UNLOCKED'!$C$5)^'drop down lists'!$E$6,IF($C$7='drop down lists'!$D$7,'4-Material Type'!C40*(1+'13-Treatment UNLOCKED'!$C$5)^'drop down lists'!$E$7,IF($C$7='drop down lists'!$D$8,'4-Material Type'!C40*(1+'13-Treatment UNLOCKED'!$C$5)^'drop down lists'!$E$8,IF($C$7='drop down lists'!$D$9,'4-Material Type'!C40*(1+'13-Treatment UNLOCKED'!$C$5)^'drop down lists'!$E$9,IF($C$7='drop down lists'!$D$10,'4-Material Type'!C40*(1+'13-Treatment UNLOCKED'!$C$5)^'drop down lists'!$E$10,IF($C$7='drop down lists'!$D$11,'4-Material Type'!C40*(1+'13-Treatment UNLOCKED'!$C$5)^'drop down lists'!$E$11,IF($C$7='drop down lists'!$D$12,'4-Material Type'!C40*(1+'13-Treatment UNLOCKED'!$C$5)^'drop down lists'!$E$12,IF($C$7='drop down lists'!$D$13,'4-Material Type'!C40*(1+'13-Treatment UNLOCKED'!$C$5)^'drop down lists'!$E$13,IF($C$7='drop down lists'!$D$14,'4-Material Type'!C40*(1+'13-Treatment UNLOCKED'!$C$5)^'drop down lists'!$E$14,IF($C$7='drop down lists'!$D$15,'4-Material Type'!C40*(1+'13-Treatment UNLOCKED'!$C$5)^'drop down lists'!$E$15,IF($C$7='drop down lists'!$D$16,'4-Material Type'!C40*(1+'13-Treatment UNLOCKED'!$C$5)^'drop down lists'!$E$16,IF($C$7='drop down lists'!$D$17,'4-Material Type'!C40*(1+'13-Treatment UNLOCKED'!$C$5)^'drop down lists'!$E$17,IF($C$7='drop down lists'!$D$18,'4-Material Type'!C40*(1+'13-Treatment UNLOCKED'!$C$5)^'drop down lists'!$E$18,IF($C$7='drop down lists'!$D$19,'4-Material Type'!C40*(1+'13-Treatment UNLOCKED'!$C$5)^'drop down lists'!$E$19,IF($C$7='drop down lists'!$D$20,'4-Material Type'!C40*(1+'13-Treatment UNLOCKED'!$C$5)^'drop down lists'!$E$20,IF($C$7='drop down lists'!$D$21,'4-Material Type'!C40*(1+'13-Treatment UNLOCKED'!$C$5)^'drop down lists'!$E$21,IF($C$7='drop down lists'!$D$22,'4-Material Type'!C40*(1+'13-Treatment UNLOCKED'!$C$5)^'drop down lists'!$E$22,IF($C$7='drop down lists'!$D$23,'4-Material Type'!C40*(1+'13-Treatment UNLOCKED'!$C$5)^'drop down lists'!$E$23,IF($C$7='drop down lists'!$D$24,'4-Material Type'!C40*(1+'13-Treatment UNLOCKED'!$C$5)^'drop down lists'!$E$24,IF($C$7='drop down lists'!$D$25,'4-Material Type'!C40*(1+'13-Treatment UNLOCKED'!$C$5)^'drop down lists'!$E$25,IF($C$7='drop down lists'!$D$26,'4-Material Type'!C40*(1+'13-Treatment UNLOCKED'!$C$5)^'drop down lists'!$E$26,0))))))))))))))))))))))))</f>
        <v>0</v>
      </c>
      <c r="D41" s="145"/>
      <c r="E41" s="146"/>
      <c r="F41" s="147"/>
      <c r="G41" s="146"/>
      <c r="H41" s="147" t="s">
        <v>29</v>
      </c>
      <c r="I41" s="146"/>
      <c r="J41" s="147" t="s">
        <v>29</v>
      </c>
      <c r="K41" s="146"/>
      <c r="L41" s="147"/>
      <c r="M41" s="146"/>
    </row>
    <row r="42" spans="2:13" x14ac:dyDescent="0.25">
      <c r="B42" s="60" t="s">
        <v>67</v>
      </c>
      <c r="C42" s="131">
        <f>IF($C$7='drop down lists'!$D$3,'4-Material Type'!C41*(1+'13-Treatment UNLOCKED'!$C$5)^'drop down lists'!$E$3,IF($C$7='drop down lists'!$D$4,'4-Material Type'!C41*(1+'13-Treatment UNLOCKED'!$C$5)^'drop down lists'!$E$4,IF($C$7='drop down lists'!$D$5,'4-Material Type'!C41*(1+'13-Treatment UNLOCKED'!$C$5)^'drop down lists'!$E$5,IF($C$7='drop down lists'!$D$6,'4-Material Type'!C41*(1+'13-Treatment UNLOCKED'!$C$5)^'drop down lists'!$E$6,IF($C$7='drop down lists'!$D$7,'4-Material Type'!C41*(1+'13-Treatment UNLOCKED'!$C$5)^'drop down lists'!$E$7,IF($C$7='drop down lists'!$D$8,'4-Material Type'!C41*(1+'13-Treatment UNLOCKED'!$C$5)^'drop down lists'!$E$8,IF($C$7='drop down lists'!$D$9,'4-Material Type'!C41*(1+'13-Treatment UNLOCKED'!$C$5)^'drop down lists'!$E$9,IF($C$7='drop down lists'!$D$10,'4-Material Type'!C41*(1+'13-Treatment UNLOCKED'!$C$5)^'drop down lists'!$E$10,IF($C$7='drop down lists'!$D$11,'4-Material Type'!C41*(1+'13-Treatment UNLOCKED'!$C$5)^'drop down lists'!$E$11,IF($C$7='drop down lists'!$D$12,'4-Material Type'!C41*(1+'13-Treatment UNLOCKED'!$C$5)^'drop down lists'!$E$12,IF($C$7='drop down lists'!$D$13,'4-Material Type'!C41*(1+'13-Treatment UNLOCKED'!$C$5)^'drop down lists'!$E$13,IF($C$7='drop down lists'!$D$14,'4-Material Type'!C41*(1+'13-Treatment UNLOCKED'!$C$5)^'drop down lists'!$E$14,IF($C$7='drop down lists'!$D$15,'4-Material Type'!C41*(1+'13-Treatment UNLOCKED'!$C$5)^'drop down lists'!$E$15,IF($C$7='drop down lists'!$D$16,'4-Material Type'!C41*(1+'13-Treatment UNLOCKED'!$C$5)^'drop down lists'!$E$16,IF($C$7='drop down lists'!$D$17,'4-Material Type'!C41*(1+'13-Treatment UNLOCKED'!$C$5)^'drop down lists'!$E$17,IF($C$7='drop down lists'!$D$18,'4-Material Type'!C41*(1+'13-Treatment UNLOCKED'!$C$5)^'drop down lists'!$E$18,IF($C$7='drop down lists'!$D$19,'4-Material Type'!C41*(1+'13-Treatment UNLOCKED'!$C$5)^'drop down lists'!$E$19,IF($C$7='drop down lists'!$D$20,'4-Material Type'!C41*(1+'13-Treatment UNLOCKED'!$C$5)^'drop down lists'!$E$20,IF($C$7='drop down lists'!$D$21,'4-Material Type'!C41*(1+'13-Treatment UNLOCKED'!$C$5)^'drop down lists'!$E$21,IF($C$7='drop down lists'!$D$22,'4-Material Type'!C41*(1+'13-Treatment UNLOCKED'!$C$5)^'drop down lists'!$E$22,IF($C$7='drop down lists'!$D$23,'4-Material Type'!C41*(1+'13-Treatment UNLOCKED'!$C$5)^'drop down lists'!$E$23,IF($C$7='drop down lists'!$D$24,'4-Material Type'!C41*(1+'13-Treatment UNLOCKED'!$C$5)^'drop down lists'!$E$24,IF($C$7='drop down lists'!$D$25,'4-Material Type'!C41*(1+'13-Treatment UNLOCKED'!$C$5)^'drop down lists'!$E$25,IF($C$7='drop down lists'!$D$26,'4-Material Type'!C41*(1+'13-Treatment UNLOCKED'!$C$5)^'drop down lists'!$E$26,0))))))))))))))))))))))))</f>
        <v>0</v>
      </c>
      <c r="D42" s="145"/>
      <c r="E42" s="146"/>
      <c r="F42" s="147"/>
      <c r="G42" s="146"/>
      <c r="H42" s="147"/>
      <c r="I42" s="146"/>
      <c r="J42" s="147"/>
      <c r="K42" s="146" t="s">
        <v>29</v>
      </c>
      <c r="L42" s="147"/>
      <c r="M42" s="146"/>
    </row>
    <row r="43" spans="2:13" x14ac:dyDescent="0.25">
      <c r="B43" s="60" t="s">
        <v>68</v>
      </c>
      <c r="C43" s="131">
        <f>IF($C$7='drop down lists'!$D$3,'4-Material Type'!C42*(1+'13-Treatment UNLOCKED'!$C$5)^'drop down lists'!$E$3,IF($C$7='drop down lists'!$D$4,'4-Material Type'!C42*(1+'13-Treatment UNLOCKED'!$C$5)^'drop down lists'!$E$4,IF($C$7='drop down lists'!$D$5,'4-Material Type'!C42*(1+'13-Treatment UNLOCKED'!$C$5)^'drop down lists'!$E$5,IF($C$7='drop down lists'!$D$6,'4-Material Type'!C42*(1+'13-Treatment UNLOCKED'!$C$5)^'drop down lists'!$E$6,IF($C$7='drop down lists'!$D$7,'4-Material Type'!C42*(1+'13-Treatment UNLOCKED'!$C$5)^'drop down lists'!$E$7,IF($C$7='drop down lists'!$D$8,'4-Material Type'!C42*(1+'13-Treatment UNLOCKED'!$C$5)^'drop down lists'!$E$8,IF($C$7='drop down lists'!$D$9,'4-Material Type'!C42*(1+'13-Treatment UNLOCKED'!$C$5)^'drop down lists'!$E$9,IF($C$7='drop down lists'!$D$10,'4-Material Type'!C42*(1+'13-Treatment UNLOCKED'!$C$5)^'drop down lists'!$E$10,IF($C$7='drop down lists'!$D$11,'4-Material Type'!C42*(1+'13-Treatment UNLOCKED'!$C$5)^'drop down lists'!$E$11,IF($C$7='drop down lists'!$D$12,'4-Material Type'!C42*(1+'13-Treatment UNLOCKED'!$C$5)^'drop down lists'!$E$12,IF($C$7='drop down lists'!$D$13,'4-Material Type'!C42*(1+'13-Treatment UNLOCKED'!$C$5)^'drop down lists'!$E$13,IF($C$7='drop down lists'!$D$14,'4-Material Type'!C42*(1+'13-Treatment UNLOCKED'!$C$5)^'drop down lists'!$E$14,IF($C$7='drop down lists'!$D$15,'4-Material Type'!C42*(1+'13-Treatment UNLOCKED'!$C$5)^'drop down lists'!$E$15,IF($C$7='drop down lists'!$D$16,'4-Material Type'!C42*(1+'13-Treatment UNLOCKED'!$C$5)^'drop down lists'!$E$16,IF($C$7='drop down lists'!$D$17,'4-Material Type'!C42*(1+'13-Treatment UNLOCKED'!$C$5)^'drop down lists'!$E$17,IF($C$7='drop down lists'!$D$18,'4-Material Type'!C42*(1+'13-Treatment UNLOCKED'!$C$5)^'drop down lists'!$E$18,IF($C$7='drop down lists'!$D$19,'4-Material Type'!C42*(1+'13-Treatment UNLOCKED'!$C$5)^'drop down lists'!$E$19,IF($C$7='drop down lists'!$D$20,'4-Material Type'!C42*(1+'13-Treatment UNLOCKED'!$C$5)^'drop down lists'!$E$20,IF($C$7='drop down lists'!$D$21,'4-Material Type'!C42*(1+'13-Treatment UNLOCKED'!$C$5)^'drop down lists'!$E$21,IF($C$7='drop down lists'!$D$22,'4-Material Type'!C42*(1+'13-Treatment UNLOCKED'!$C$5)^'drop down lists'!$E$22,IF($C$7='drop down lists'!$D$23,'4-Material Type'!C42*(1+'13-Treatment UNLOCKED'!$C$5)^'drop down lists'!$E$23,IF($C$7='drop down lists'!$D$24,'4-Material Type'!C42*(1+'13-Treatment UNLOCKED'!$C$5)^'drop down lists'!$E$24,IF($C$7='drop down lists'!$D$25,'4-Material Type'!C42*(1+'13-Treatment UNLOCKED'!$C$5)^'drop down lists'!$E$25,IF($C$7='drop down lists'!$D$26,'4-Material Type'!C42*(1+'13-Treatment UNLOCKED'!$C$5)^'drop down lists'!$E$26,0))))))))))))))))))))))))</f>
        <v>0</v>
      </c>
      <c r="D43" s="145"/>
      <c r="E43" s="146"/>
      <c r="F43" s="147"/>
      <c r="G43" s="146"/>
      <c r="H43" s="147"/>
      <c r="I43" s="146"/>
      <c r="J43" s="147"/>
      <c r="K43" s="146" t="s">
        <v>29</v>
      </c>
      <c r="L43" s="147"/>
      <c r="M43" s="146"/>
    </row>
    <row r="44" spans="2:13" x14ac:dyDescent="0.25">
      <c r="B44" s="60" t="s">
        <v>69</v>
      </c>
      <c r="C44" s="131">
        <f>IF($C$7='drop down lists'!$D$3,'4-Material Type'!C43*(1+'13-Treatment UNLOCKED'!$C$5)^'drop down lists'!$E$3,IF($C$7='drop down lists'!$D$4,'4-Material Type'!C43*(1+'13-Treatment UNLOCKED'!$C$5)^'drop down lists'!$E$4,IF($C$7='drop down lists'!$D$5,'4-Material Type'!C43*(1+'13-Treatment UNLOCKED'!$C$5)^'drop down lists'!$E$5,IF($C$7='drop down lists'!$D$6,'4-Material Type'!C43*(1+'13-Treatment UNLOCKED'!$C$5)^'drop down lists'!$E$6,IF($C$7='drop down lists'!$D$7,'4-Material Type'!C43*(1+'13-Treatment UNLOCKED'!$C$5)^'drop down lists'!$E$7,IF($C$7='drop down lists'!$D$8,'4-Material Type'!C43*(1+'13-Treatment UNLOCKED'!$C$5)^'drop down lists'!$E$8,IF($C$7='drop down lists'!$D$9,'4-Material Type'!C43*(1+'13-Treatment UNLOCKED'!$C$5)^'drop down lists'!$E$9,IF($C$7='drop down lists'!$D$10,'4-Material Type'!C43*(1+'13-Treatment UNLOCKED'!$C$5)^'drop down lists'!$E$10,IF($C$7='drop down lists'!$D$11,'4-Material Type'!C43*(1+'13-Treatment UNLOCKED'!$C$5)^'drop down lists'!$E$11,IF($C$7='drop down lists'!$D$12,'4-Material Type'!C43*(1+'13-Treatment UNLOCKED'!$C$5)^'drop down lists'!$E$12,IF($C$7='drop down lists'!$D$13,'4-Material Type'!C43*(1+'13-Treatment UNLOCKED'!$C$5)^'drop down lists'!$E$13,IF($C$7='drop down lists'!$D$14,'4-Material Type'!C43*(1+'13-Treatment UNLOCKED'!$C$5)^'drop down lists'!$E$14,IF($C$7='drop down lists'!$D$15,'4-Material Type'!C43*(1+'13-Treatment UNLOCKED'!$C$5)^'drop down lists'!$E$15,IF($C$7='drop down lists'!$D$16,'4-Material Type'!C43*(1+'13-Treatment UNLOCKED'!$C$5)^'drop down lists'!$E$16,IF($C$7='drop down lists'!$D$17,'4-Material Type'!C43*(1+'13-Treatment UNLOCKED'!$C$5)^'drop down lists'!$E$17,IF($C$7='drop down lists'!$D$18,'4-Material Type'!C43*(1+'13-Treatment UNLOCKED'!$C$5)^'drop down lists'!$E$18,IF($C$7='drop down lists'!$D$19,'4-Material Type'!C43*(1+'13-Treatment UNLOCKED'!$C$5)^'drop down lists'!$E$19,IF($C$7='drop down lists'!$D$20,'4-Material Type'!C43*(1+'13-Treatment UNLOCKED'!$C$5)^'drop down lists'!$E$20,IF($C$7='drop down lists'!$D$21,'4-Material Type'!C43*(1+'13-Treatment UNLOCKED'!$C$5)^'drop down lists'!$E$21,IF($C$7='drop down lists'!$D$22,'4-Material Type'!C43*(1+'13-Treatment UNLOCKED'!$C$5)^'drop down lists'!$E$22,IF($C$7='drop down lists'!$D$23,'4-Material Type'!C43*(1+'13-Treatment UNLOCKED'!$C$5)^'drop down lists'!$E$23,IF($C$7='drop down lists'!$D$24,'4-Material Type'!C43*(1+'13-Treatment UNLOCKED'!$C$5)^'drop down lists'!$E$24,IF($C$7='drop down lists'!$D$25,'4-Material Type'!C43*(1+'13-Treatment UNLOCKED'!$C$5)^'drop down lists'!$E$25,IF($C$7='drop down lists'!$D$26,'4-Material Type'!C43*(1+'13-Treatment UNLOCKED'!$C$5)^'drop down lists'!$E$26,0))))))))))))))))))))))))</f>
        <v>0</v>
      </c>
      <c r="D44" s="145"/>
      <c r="E44" s="146"/>
      <c r="F44" s="147"/>
      <c r="G44" s="146"/>
      <c r="H44" s="147"/>
      <c r="I44" s="146"/>
      <c r="J44" s="147"/>
      <c r="K44" s="146" t="s">
        <v>29</v>
      </c>
      <c r="L44" s="147"/>
      <c r="M44" s="146"/>
    </row>
    <row r="45" spans="2:13" x14ac:dyDescent="0.25">
      <c r="B45" s="60" t="s">
        <v>70</v>
      </c>
      <c r="C45" s="131">
        <f>IF($C$7='drop down lists'!$D$3,'4-Material Type'!C44*(1+'13-Treatment UNLOCKED'!$C$5)^'drop down lists'!$E$3,IF($C$7='drop down lists'!$D$4,'4-Material Type'!C44*(1+'13-Treatment UNLOCKED'!$C$5)^'drop down lists'!$E$4,IF($C$7='drop down lists'!$D$5,'4-Material Type'!C44*(1+'13-Treatment UNLOCKED'!$C$5)^'drop down lists'!$E$5,IF($C$7='drop down lists'!$D$6,'4-Material Type'!C44*(1+'13-Treatment UNLOCKED'!$C$5)^'drop down lists'!$E$6,IF($C$7='drop down lists'!$D$7,'4-Material Type'!C44*(1+'13-Treatment UNLOCKED'!$C$5)^'drop down lists'!$E$7,IF($C$7='drop down lists'!$D$8,'4-Material Type'!C44*(1+'13-Treatment UNLOCKED'!$C$5)^'drop down lists'!$E$8,IF($C$7='drop down lists'!$D$9,'4-Material Type'!C44*(1+'13-Treatment UNLOCKED'!$C$5)^'drop down lists'!$E$9,IF($C$7='drop down lists'!$D$10,'4-Material Type'!C44*(1+'13-Treatment UNLOCKED'!$C$5)^'drop down lists'!$E$10,IF($C$7='drop down lists'!$D$11,'4-Material Type'!C44*(1+'13-Treatment UNLOCKED'!$C$5)^'drop down lists'!$E$11,IF($C$7='drop down lists'!$D$12,'4-Material Type'!C44*(1+'13-Treatment UNLOCKED'!$C$5)^'drop down lists'!$E$12,IF($C$7='drop down lists'!$D$13,'4-Material Type'!C44*(1+'13-Treatment UNLOCKED'!$C$5)^'drop down lists'!$E$13,IF($C$7='drop down lists'!$D$14,'4-Material Type'!C44*(1+'13-Treatment UNLOCKED'!$C$5)^'drop down lists'!$E$14,IF($C$7='drop down lists'!$D$15,'4-Material Type'!C44*(1+'13-Treatment UNLOCKED'!$C$5)^'drop down lists'!$E$15,IF($C$7='drop down lists'!$D$16,'4-Material Type'!C44*(1+'13-Treatment UNLOCKED'!$C$5)^'drop down lists'!$E$16,IF($C$7='drop down lists'!$D$17,'4-Material Type'!C44*(1+'13-Treatment UNLOCKED'!$C$5)^'drop down lists'!$E$17,IF($C$7='drop down lists'!$D$18,'4-Material Type'!C44*(1+'13-Treatment UNLOCKED'!$C$5)^'drop down lists'!$E$18,IF($C$7='drop down lists'!$D$19,'4-Material Type'!C44*(1+'13-Treatment UNLOCKED'!$C$5)^'drop down lists'!$E$19,IF($C$7='drop down lists'!$D$20,'4-Material Type'!C44*(1+'13-Treatment UNLOCKED'!$C$5)^'drop down lists'!$E$20,IF($C$7='drop down lists'!$D$21,'4-Material Type'!C44*(1+'13-Treatment UNLOCKED'!$C$5)^'drop down lists'!$E$21,IF($C$7='drop down lists'!$D$22,'4-Material Type'!C44*(1+'13-Treatment UNLOCKED'!$C$5)^'drop down lists'!$E$22,IF($C$7='drop down lists'!$D$23,'4-Material Type'!C44*(1+'13-Treatment UNLOCKED'!$C$5)^'drop down lists'!$E$23,IF($C$7='drop down lists'!$D$24,'4-Material Type'!C44*(1+'13-Treatment UNLOCKED'!$C$5)^'drop down lists'!$E$24,IF($C$7='drop down lists'!$D$25,'4-Material Type'!C44*(1+'13-Treatment UNLOCKED'!$C$5)^'drop down lists'!$E$25,IF($C$7='drop down lists'!$D$26,'4-Material Type'!C44*(1+'13-Treatment UNLOCKED'!$C$5)^'drop down lists'!$E$26,0))))))))))))))))))))))))</f>
        <v>0</v>
      </c>
      <c r="D45" s="145"/>
      <c r="E45" s="146"/>
      <c r="F45" s="147"/>
      <c r="G45" s="146"/>
      <c r="H45" s="147"/>
      <c r="I45" s="146"/>
      <c r="J45" s="147"/>
      <c r="K45" s="146" t="s">
        <v>29</v>
      </c>
      <c r="L45" s="147"/>
      <c r="M45" s="146"/>
    </row>
    <row r="46" spans="2:13" x14ac:dyDescent="0.25">
      <c r="B46" s="60" t="s">
        <v>71</v>
      </c>
      <c r="C46" s="131">
        <f>IF($C$7='drop down lists'!$D$3,'4-Material Type'!C45*(1+'13-Treatment UNLOCKED'!$C$5)^'drop down lists'!$E$3,IF($C$7='drop down lists'!$D$4,'4-Material Type'!C45*(1+'13-Treatment UNLOCKED'!$C$5)^'drop down lists'!$E$4,IF($C$7='drop down lists'!$D$5,'4-Material Type'!C45*(1+'13-Treatment UNLOCKED'!$C$5)^'drop down lists'!$E$5,IF($C$7='drop down lists'!$D$6,'4-Material Type'!C45*(1+'13-Treatment UNLOCKED'!$C$5)^'drop down lists'!$E$6,IF($C$7='drop down lists'!$D$7,'4-Material Type'!C45*(1+'13-Treatment UNLOCKED'!$C$5)^'drop down lists'!$E$7,IF($C$7='drop down lists'!$D$8,'4-Material Type'!C45*(1+'13-Treatment UNLOCKED'!$C$5)^'drop down lists'!$E$8,IF($C$7='drop down lists'!$D$9,'4-Material Type'!C45*(1+'13-Treatment UNLOCKED'!$C$5)^'drop down lists'!$E$9,IF($C$7='drop down lists'!$D$10,'4-Material Type'!C45*(1+'13-Treatment UNLOCKED'!$C$5)^'drop down lists'!$E$10,IF($C$7='drop down lists'!$D$11,'4-Material Type'!C45*(1+'13-Treatment UNLOCKED'!$C$5)^'drop down lists'!$E$11,IF($C$7='drop down lists'!$D$12,'4-Material Type'!C45*(1+'13-Treatment UNLOCKED'!$C$5)^'drop down lists'!$E$12,IF($C$7='drop down lists'!$D$13,'4-Material Type'!C45*(1+'13-Treatment UNLOCKED'!$C$5)^'drop down lists'!$E$13,IF($C$7='drop down lists'!$D$14,'4-Material Type'!C45*(1+'13-Treatment UNLOCKED'!$C$5)^'drop down lists'!$E$14,IF($C$7='drop down lists'!$D$15,'4-Material Type'!C45*(1+'13-Treatment UNLOCKED'!$C$5)^'drop down lists'!$E$15,IF($C$7='drop down lists'!$D$16,'4-Material Type'!C45*(1+'13-Treatment UNLOCKED'!$C$5)^'drop down lists'!$E$16,IF($C$7='drop down lists'!$D$17,'4-Material Type'!C45*(1+'13-Treatment UNLOCKED'!$C$5)^'drop down lists'!$E$17,IF($C$7='drop down lists'!$D$18,'4-Material Type'!C45*(1+'13-Treatment UNLOCKED'!$C$5)^'drop down lists'!$E$18,IF($C$7='drop down lists'!$D$19,'4-Material Type'!C45*(1+'13-Treatment UNLOCKED'!$C$5)^'drop down lists'!$E$19,IF($C$7='drop down lists'!$D$20,'4-Material Type'!C45*(1+'13-Treatment UNLOCKED'!$C$5)^'drop down lists'!$E$20,IF($C$7='drop down lists'!$D$21,'4-Material Type'!C45*(1+'13-Treatment UNLOCKED'!$C$5)^'drop down lists'!$E$21,IF($C$7='drop down lists'!$D$22,'4-Material Type'!C45*(1+'13-Treatment UNLOCKED'!$C$5)^'drop down lists'!$E$22,IF($C$7='drop down lists'!$D$23,'4-Material Type'!C45*(1+'13-Treatment UNLOCKED'!$C$5)^'drop down lists'!$E$23,IF($C$7='drop down lists'!$D$24,'4-Material Type'!C45*(1+'13-Treatment UNLOCKED'!$C$5)^'drop down lists'!$E$24,IF($C$7='drop down lists'!$D$25,'4-Material Type'!C45*(1+'13-Treatment UNLOCKED'!$C$5)^'drop down lists'!$E$25,IF($C$7='drop down lists'!$D$26,'4-Material Type'!C45*(1+'13-Treatment UNLOCKED'!$C$5)^'drop down lists'!$E$26,0))))))))))))))))))))))))</f>
        <v>0</v>
      </c>
      <c r="D46" s="145"/>
      <c r="E46" s="146"/>
      <c r="F46" s="147"/>
      <c r="G46" s="146"/>
      <c r="H46" s="147"/>
      <c r="I46" s="146"/>
      <c r="J46" s="147"/>
      <c r="K46" s="146" t="s">
        <v>29</v>
      </c>
      <c r="L46" s="147"/>
      <c r="M46" s="146"/>
    </row>
    <row r="47" spans="2:13" x14ac:dyDescent="0.25">
      <c r="B47" s="60" t="s">
        <v>72</v>
      </c>
      <c r="C47" s="131">
        <f>IF($C$7='drop down lists'!$D$3,'4-Material Type'!C46*(1+'13-Treatment UNLOCKED'!$C$5)^'drop down lists'!$E$3,IF($C$7='drop down lists'!$D$4,'4-Material Type'!C46*(1+'13-Treatment UNLOCKED'!$C$5)^'drop down lists'!$E$4,IF($C$7='drop down lists'!$D$5,'4-Material Type'!C46*(1+'13-Treatment UNLOCKED'!$C$5)^'drop down lists'!$E$5,IF($C$7='drop down lists'!$D$6,'4-Material Type'!C46*(1+'13-Treatment UNLOCKED'!$C$5)^'drop down lists'!$E$6,IF($C$7='drop down lists'!$D$7,'4-Material Type'!C46*(1+'13-Treatment UNLOCKED'!$C$5)^'drop down lists'!$E$7,IF($C$7='drop down lists'!$D$8,'4-Material Type'!C46*(1+'13-Treatment UNLOCKED'!$C$5)^'drop down lists'!$E$8,IF($C$7='drop down lists'!$D$9,'4-Material Type'!C46*(1+'13-Treatment UNLOCKED'!$C$5)^'drop down lists'!$E$9,IF($C$7='drop down lists'!$D$10,'4-Material Type'!C46*(1+'13-Treatment UNLOCKED'!$C$5)^'drop down lists'!$E$10,IF($C$7='drop down lists'!$D$11,'4-Material Type'!C46*(1+'13-Treatment UNLOCKED'!$C$5)^'drop down lists'!$E$11,IF($C$7='drop down lists'!$D$12,'4-Material Type'!C46*(1+'13-Treatment UNLOCKED'!$C$5)^'drop down lists'!$E$12,IF($C$7='drop down lists'!$D$13,'4-Material Type'!C46*(1+'13-Treatment UNLOCKED'!$C$5)^'drop down lists'!$E$13,IF($C$7='drop down lists'!$D$14,'4-Material Type'!C46*(1+'13-Treatment UNLOCKED'!$C$5)^'drop down lists'!$E$14,IF($C$7='drop down lists'!$D$15,'4-Material Type'!C46*(1+'13-Treatment UNLOCKED'!$C$5)^'drop down lists'!$E$15,IF($C$7='drop down lists'!$D$16,'4-Material Type'!C46*(1+'13-Treatment UNLOCKED'!$C$5)^'drop down lists'!$E$16,IF($C$7='drop down lists'!$D$17,'4-Material Type'!C46*(1+'13-Treatment UNLOCKED'!$C$5)^'drop down lists'!$E$17,IF($C$7='drop down lists'!$D$18,'4-Material Type'!C46*(1+'13-Treatment UNLOCKED'!$C$5)^'drop down lists'!$E$18,IF($C$7='drop down lists'!$D$19,'4-Material Type'!C46*(1+'13-Treatment UNLOCKED'!$C$5)^'drop down lists'!$E$19,IF($C$7='drop down lists'!$D$20,'4-Material Type'!C46*(1+'13-Treatment UNLOCKED'!$C$5)^'drop down lists'!$E$20,IF($C$7='drop down lists'!$D$21,'4-Material Type'!C46*(1+'13-Treatment UNLOCKED'!$C$5)^'drop down lists'!$E$21,IF($C$7='drop down lists'!$D$22,'4-Material Type'!C46*(1+'13-Treatment UNLOCKED'!$C$5)^'drop down lists'!$E$22,IF($C$7='drop down lists'!$D$23,'4-Material Type'!C46*(1+'13-Treatment UNLOCKED'!$C$5)^'drop down lists'!$E$23,IF($C$7='drop down lists'!$D$24,'4-Material Type'!C46*(1+'13-Treatment UNLOCKED'!$C$5)^'drop down lists'!$E$24,IF($C$7='drop down lists'!$D$25,'4-Material Type'!C46*(1+'13-Treatment UNLOCKED'!$C$5)^'drop down lists'!$E$25,IF($C$7='drop down lists'!$D$26,'4-Material Type'!C46*(1+'13-Treatment UNLOCKED'!$C$5)^'drop down lists'!$E$26,0))))))))))))))))))))))))</f>
        <v>0</v>
      </c>
      <c r="D47" s="145"/>
      <c r="E47" s="146"/>
      <c r="F47" s="147"/>
      <c r="G47" s="146"/>
      <c r="H47" s="147"/>
      <c r="I47" s="146"/>
      <c r="J47" s="147"/>
      <c r="K47" s="146" t="s">
        <v>29</v>
      </c>
      <c r="L47" s="147"/>
      <c r="M47" s="146"/>
    </row>
    <row r="48" spans="2:13" x14ac:dyDescent="0.25">
      <c r="B48" s="60" t="s">
        <v>73</v>
      </c>
      <c r="C48" s="131">
        <f>IF($C$7='drop down lists'!$D$3,'4-Material Type'!C47*(1+'13-Treatment UNLOCKED'!$C$5)^'drop down lists'!$E$3,IF($C$7='drop down lists'!$D$4,'4-Material Type'!C47*(1+'13-Treatment UNLOCKED'!$C$5)^'drop down lists'!$E$4,IF($C$7='drop down lists'!$D$5,'4-Material Type'!C47*(1+'13-Treatment UNLOCKED'!$C$5)^'drop down lists'!$E$5,IF($C$7='drop down lists'!$D$6,'4-Material Type'!C47*(1+'13-Treatment UNLOCKED'!$C$5)^'drop down lists'!$E$6,IF($C$7='drop down lists'!$D$7,'4-Material Type'!C47*(1+'13-Treatment UNLOCKED'!$C$5)^'drop down lists'!$E$7,IF($C$7='drop down lists'!$D$8,'4-Material Type'!C47*(1+'13-Treatment UNLOCKED'!$C$5)^'drop down lists'!$E$8,IF($C$7='drop down lists'!$D$9,'4-Material Type'!C47*(1+'13-Treatment UNLOCKED'!$C$5)^'drop down lists'!$E$9,IF($C$7='drop down lists'!$D$10,'4-Material Type'!C47*(1+'13-Treatment UNLOCKED'!$C$5)^'drop down lists'!$E$10,IF($C$7='drop down lists'!$D$11,'4-Material Type'!C47*(1+'13-Treatment UNLOCKED'!$C$5)^'drop down lists'!$E$11,IF($C$7='drop down lists'!$D$12,'4-Material Type'!C47*(1+'13-Treatment UNLOCKED'!$C$5)^'drop down lists'!$E$12,IF($C$7='drop down lists'!$D$13,'4-Material Type'!C47*(1+'13-Treatment UNLOCKED'!$C$5)^'drop down lists'!$E$13,IF($C$7='drop down lists'!$D$14,'4-Material Type'!C47*(1+'13-Treatment UNLOCKED'!$C$5)^'drop down lists'!$E$14,IF($C$7='drop down lists'!$D$15,'4-Material Type'!C47*(1+'13-Treatment UNLOCKED'!$C$5)^'drop down lists'!$E$15,IF($C$7='drop down lists'!$D$16,'4-Material Type'!C47*(1+'13-Treatment UNLOCKED'!$C$5)^'drop down lists'!$E$16,IF($C$7='drop down lists'!$D$17,'4-Material Type'!C47*(1+'13-Treatment UNLOCKED'!$C$5)^'drop down lists'!$E$17,IF($C$7='drop down lists'!$D$18,'4-Material Type'!C47*(1+'13-Treatment UNLOCKED'!$C$5)^'drop down lists'!$E$18,IF($C$7='drop down lists'!$D$19,'4-Material Type'!C47*(1+'13-Treatment UNLOCKED'!$C$5)^'drop down lists'!$E$19,IF($C$7='drop down lists'!$D$20,'4-Material Type'!C47*(1+'13-Treatment UNLOCKED'!$C$5)^'drop down lists'!$E$20,IF($C$7='drop down lists'!$D$21,'4-Material Type'!C47*(1+'13-Treatment UNLOCKED'!$C$5)^'drop down lists'!$E$21,IF($C$7='drop down lists'!$D$22,'4-Material Type'!C47*(1+'13-Treatment UNLOCKED'!$C$5)^'drop down lists'!$E$22,IF($C$7='drop down lists'!$D$23,'4-Material Type'!C47*(1+'13-Treatment UNLOCKED'!$C$5)^'drop down lists'!$E$23,IF($C$7='drop down lists'!$D$24,'4-Material Type'!C47*(1+'13-Treatment UNLOCKED'!$C$5)^'drop down lists'!$E$24,IF($C$7='drop down lists'!$D$25,'4-Material Type'!C47*(1+'13-Treatment UNLOCKED'!$C$5)^'drop down lists'!$E$25,IF($C$7='drop down lists'!$D$26,'4-Material Type'!C47*(1+'13-Treatment UNLOCKED'!$C$5)^'drop down lists'!$E$26,0))))))))))))))))))))))))</f>
        <v>0</v>
      </c>
      <c r="D48" s="145"/>
      <c r="E48" s="146"/>
      <c r="F48" s="147"/>
      <c r="G48" s="146"/>
      <c r="H48" s="147"/>
      <c r="I48" s="146"/>
      <c r="J48" s="147"/>
      <c r="K48" s="146" t="s">
        <v>29</v>
      </c>
      <c r="L48" s="147"/>
      <c r="M48" s="146"/>
    </row>
    <row r="49" spans="2:13" x14ac:dyDescent="0.25">
      <c r="B49" s="60" t="s">
        <v>74</v>
      </c>
      <c r="C49" s="131">
        <f>IF($C$7='drop down lists'!$D$3,'4-Material Type'!C48*(1+'13-Treatment UNLOCKED'!$C$5)^'drop down lists'!$E$3,IF($C$7='drop down lists'!$D$4,'4-Material Type'!C48*(1+'13-Treatment UNLOCKED'!$C$5)^'drop down lists'!$E$4,IF($C$7='drop down lists'!$D$5,'4-Material Type'!C48*(1+'13-Treatment UNLOCKED'!$C$5)^'drop down lists'!$E$5,IF($C$7='drop down lists'!$D$6,'4-Material Type'!C48*(1+'13-Treatment UNLOCKED'!$C$5)^'drop down lists'!$E$6,IF($C$7='drop down lists'!$D$7,'4-Material Type'!C48*(1+'13-Treatment UNLOCKED'!$C$5)^'drop down lists'!$E$7,IF($C$7='drop down lists'!$D$8,'4-Material Type'!C48*(1+'13-Treatment UNLOCKED'!$C$5)^'drop down lists'!$E$8,IF($C$7='drop down lists'!$D$9,'4-Material Type'!C48*(1+'13-Treatment UNLOCKED'!$C$5)^'drop down lists'!$E$9,IF($C$7='drop down lists'!$D$10,'4-Material Type'!C48*(1+'13-Treatment UNLOCKED'!$C$5)^'drop down lists'!$E$10,IF($C$7='drop down lists'!$D$11,'4-Material Type'!C48*(1+'13-Treatment UNLOCKED'!$C$5)^'drop down lists'!$E$11,IF($C$7='drop down lists'!$D$12,'4-Material Type'!C48*(1+'13-Treatment UNLOCKED'!$C$5)^'drop down lists'!$E$12,IF($C$7='drop down lists'!$D$13,'4-Material Type'!C48*(1+'13-Treatment UNLOCKED'!$C$5)^'drop down lists'!$E$13,IF($C$7='drop down lists'!$D$14,'4-Material Type'!C48*(1+'13-Treatment UNLOCKED'!$C$5)^'drop down lists'!$E$14,IF($C$7='drop down lists'!$D$15,'4-Material Type'!C48*(1+'13-Treatment UNLOCKED'!$C$5)^'drop down lists'!$E$15,IF($C$7='drop down lists'!$D$16,'4-Material Type'!C48*(1+'13-Treatment UNLOCKED'!$C$5)^'drop down lists'!$E$16,IF($C$7='drop down lists'!$D$17,'4-Material Type'!C48*(1+'13-Treatment UNLOCKED'!$C$5)^'drop down lists'!$E$17,IF($C$7='drop down lists'!$D$18,'4-Material Type'!C48*(1+'13-Treatment UNLOCKED'!$C$5)^'drop down lists'!$E$18,IF($C$7='drop down lists'!$D$19,'4-Material Type'!C48*(1+'13-Treatment UNLOCKED'!$C$5)^'drop down lists'!$E$19,IF($C$7='drop down lists'!$D$20,'4-Material Type'!C48*(1+'13-Treatment UNLOCKED'!$C$5)^'drop down lists'!$E$20,IF($C$7='drop down lists'!$D$21,'4-Material Type'!C48*(1+'13-Treatment UNLOCKED'!$C$5)^'drop down lists'!$E$21,IF($C$7='drop down lists'!$D$22,'4-Material Type'!C48*(1+'13-Treatment UNLOCKED'!$C$5)^'drop down lists'!$E$22,IF($C$7='drop down lists'!$D$23,'4-Material Type'!C48*(1+'13-Treatment UNLOCKED'!$C$5)^'drop down lists'!$E$23,IF($C$7='drop down lists'!$D$24,'4-Material Type'!C48*(1+'13-Treatment UNLOCKED'!$C$5)^'drop down lists'!$E$24,IF($C$7='drop down lists'!$D$25,'4-Material Type'!C48*(1+'13-Treatment UNLOCKED'!$C$5)^'drop down lists'!$E$25,IF($C$7='drop down lists'!$D$26,'4-Material Type'!C48*(1+'13-Treatment UNLOCKED'!$C$5)^'drop down lists'!$E$26,0))))))))))))))))))))))))</f>
        <v>0</v>
      </c>
      <c r="D49" s="145"/>
      <c r="E49" s="146"/>
      <c r="F49" s="147"/>
      <c r="G49" s="146"/>
      <c r="H49" s="147"/>
      <c r="I49" s="146"/>
      <c r="J49" s="147"/>
      <c r="K49" s="146" t="s">
        <v>29</v>
      </c>
      <c r="L49" s="147"/>
      <c r="M49" s="146"/>
    </row>
    <row r="50" spans="2:13" x14ac:dyDescent="0.25">
      <c r="B50" s="60" t="s">
        <v>75</v>
      </c>
      <c r="C50" s="131">
        <f>IF($C$7='drop down lists'!$D$3,'4-Material Type'!C49*(1+'13-Treatment UNLOCKED'!$C$5)^'drop down lists'!$E$3,IF($C$7='drop down lists'!$D$4,'4-Material Type'!C49*(1+'13-Treatment UNLOCKED'!$C$5)^'drop down lists'!$E$4,IF($C$7='drop down lists'!$D$5,'4-Material Type'!C49*(1+'13-Treatment UNLOCKED'!$C$5)^'drop down lists'!$E$5,IF($C$7='drop down lists'!$D$6,'4-Material Type'!C49*(1+'13-Treatment UNLOCKED'!$C$5)^'drop down lists'!$E$6,IF($C$7='drop down lists'!$D$7,'4-Material Type'!C49*(1+'13-Treatment UNLOCKED'!$C$5)^'drop down lists'!$E$7,IF($C$7='drop down lists'!$D$8,'4-Material Type'!C49*(1+'13-Treatment UNLOCKED'!$C$5)^'drop down lists'!$E$8,IF($C$7='drop down lists'!$D$9,'4-Material Type'!C49*(1+'13-Treatment UNLOCKED'!$C$5)^'drop down lists'!$E$9,IF($C$7='drop down lists'!$D$10,'4-Material Type'!C49*(1+'13-Treatment UNLOCKED'!$C$5)^'drop down lists'!$E$10,IF($C$7='drop down lists'!$D$11,'4-Material Type'!C49*(1+'13-Treatment UNLOCKED'!$C$5)^'drop down lists'!$E$11,IF($C$7='drop down lists'!$D$12,'4-Material Type'!C49*(1+'13-Treatment UNLOCKED'!$C$5)^'drop down lists'!$E$12,IF($C$7='drop down lists'!$D$13,'4-Material Type'!C49*(1+'13-Treatment UNLOCKED'!$C$5)^'drop down lists'!$E$13,IF($C$7='drop down lists'!$D$14,'4-Material Type'!C49*(1+'13-Treatment UNLOCKED'!$C$5)^'drop down lists'!$E$14,IF($C$7='drop down lists'!$D$15,'4-Material Type'!C49*(1+'13-Treatment UNLOCKED'!$C$5)^'drop down lists'!$E$15,IF($C$7='drop down lists'!$D$16,'4-Material Type'!C49*(1+'13-Treatment UNLOCKED'!$C$5)^'drop down lists'!$E$16,IF($C$7='drop down lists'!$D$17,'4-Material Type'!C49*(1+'13-Treatment UNLOCKED'!$C$5)^'drop down lists'!$E$17,IF($C$7='drop down lists'!$D$18,'4-Material Type'!C49*(1+'13-Treatment UNLOCKED'!$C$5)^'drop down lists'!$E$18,IF($C$7='drop down lists'!$D$19,'4-Material Type'!C49*(1+'13-Treatment UNLOCKED'!$C$5)^'drop down lists'!$E$19,IF($C$7='drop down lists'!$D$20,'4-Material Type'!C49*(1+'13-Treatment UNLOCKED'!$C$5)^'drop down lists'!$E$20,IF($C$7='drop down lists'!$D$21,'4-Material Type'!C49*(1+'13-Treatment UNLOCKED'!$C$5)^'drop down lists'!$E$21,IF($C$7='drop down lists'!$D$22,'4-Material Type'!C49*(1+'13-Treatment UNLOCKED'!$C$5)^'drop down lists'!$E$22,IF($C$7='drop down lists'!$D$23,'4-Material Type'!C49*(1+'13-Treatment UNLOCKED'!$C$5)^'drop down lists'!$E$23,IF($C$7='drop down lists'!$D$24,'4-Material Type'!C49*(1+'13-Treatment UNLOCKED'!$C$5)^'drop down lists'!$E$24,IF($C$7='drop down lists'!$D$25,'4-Material Type'!C49*(1+'13-Treatment UNLOCKED'!$C$5)^'drop down lists'!$E$25,IF($C$7='drop down lists'!$D$26,'4-Material Type'!C49*(1+'13-Treatment UNLOCKED'!$C$5)^'drop down lists'!$E$26,0))))))))))))))))))))))))</f>
        <v>0</v>
      </c>
      <c r="D50" s="145"/>
      <c r="E50" s="146"/>
      <c r="F50" s="147"/>
      <c r="G50" s="146"/>
      <c r="H50" s="147"/>
      <c r="I50" s="146"/>
      <c r="J50" s="147"/>
      <c r="K50" s="146" t="s">
        <v>29</v>
      </c>
      <c r="L50" s="147"/>
      <c r="M50" s="146"/>
    </row>
    <row r="51" spans="2:13" x14ac:dyDescent="0.25">
      <c r="B51" s="60" t="s">
        <v>76</v>
      </c>
      <c r="C51" s="131">
        <f>IF($C$7='drop down lists'!$D$3,'4-Material Type'!C50*(1+'13-Treatment UNLOCKED'!$C$5)^'drop down lists'!$E$3,IF($C$7='drop down lists'!$D$4,'4-Material Type'!C50*(1+'13-Treatment UNLOCKED'!$C$5)^'drop down lists'!$E$4,IF($C$7='drop down lists'!$D$5,'4-Material Type'!C50*(1+'13-Treatment UNLOCKED'!$C$5)^'drop down lists'!$E$5,IF($C$7='drop down lists'!$D$6,'4-Material Type'!C50*(1+'13-Treatment UNLOCKED'!$C$5)^'drop down lists'!$E$6,IF($C$7='drop down lists'!$D$7,'4-Material Type'!C50*(1+'13-Treatment UNLOCKED'!$C$5)^'drop down lists'!$E$7,IF($C$7='drop down lists'!$D$8,'4-Material Type'!C50*(1+'13-Treatment UNLOCKED'!$C$5)^'drop down lists'!$E$8,IF($C$7='drop down lists'!$D$9,'4-Material Type'!C50*(1+'13-Treatment UNLOCKED'!$C$5)^'drop down lists'!$E$9,IF($C$7='drop down lists'!$D$10,'4-Material Type'!C50*(1+'13-Treatment UNLOCKED'!$C$5)^'drop down lists'!$E$10,IF($C$7='drop down lists'!$D$11,'4-Material Type'!C50*(1+'13-Treatment UNLOCKED'!$C$5)^'drop down lists'!$E$11,IF($C$7='drop down lists'!$D$12,'4-Material Type'!C50*(1+'13-Treatment UNLOCKED'!$C$5)^'drop down lists'!$E$12,IF($C$7='drop down lists'!$D$13,'4-Material Type'!C50*(1+'13-Treatment UNLOCKED'!$C$5)^'drop down lists'!$E$13,IF($C$7='drop down lists'!$D$14,'4-Material Type'!C50*(1+'13-Treatment UNLOCKED'!$C$5)^'drop down lists'!$E$14,IF($C$7='drop down lists'!$D$15,'4-Material Type'!C50*(1+'13-Treatment UNLOCKED'!$C$5)^'drop down lists'!$E$15,IF($C$7='drop down lists'!$D$16,'4-Material Type'!C50*(1+'13-Treatment UNLOCKED'!$C$5)^'drop down lists'!$E$16,IF($C$7='drop down lists'!$D$17,'4-Material Type'!C50*(1+'13-Treatment UNLOCKED'!$C$5)^'drop down lists'!$E$17,IF($C$7='drop down lists'!$D$18,'4-Material Type'!C50*(1+'13-Treatment UNLOCKED'!$C$5)^'drop down lists'!$E$18,IF($C$7='drop down lists'!$D$19,'4-Material Type'!C50*(1+'13-Treatment UNLOCKED'!$C$5)^'drop down lists'!$E$19,IF($C$7='drop down lists'!$D$20,'4-Material Type'!C50*(1+'13-Treatment UNLOCKED'!$C$5)^'drop down lists'!$E$20,IF($C$7='drop down lists'!$D$21,'4-Material Type'!C50*(1+'13-Treatment UNLOCKED'!$C$5)^'drop down lists'!$E$21,IF($C$7='drop down lists'!$D$22,'4-Material Type'!C50*(1+'13-Treatment UNLOCKED'!$C$5)^'drop down lists'!$E$22,IF($C$7='drop down lists'!$D$23,'4-Material Type'!C50*(1+'13-Treatment UNLOCKED'!$C$5)^'drop down lists'!$E$23,IF($C$7='drop down lists'!$D$24,'4-Material Type'!C50*(1+'13-Treatment UNLOCKED'!$C$5)^'drop down lists'!$E$24,IF($C$7='drop down lists'!$D$25,'4-Material Type'!C50*(1+'13-Treatment UNLOCKED'!$C$5)^'drop down lists'!$E$25,IF($C$7='drop down lists'!$D$26,'4-Material Type'!C50*(1+'13-Treatment UNLOCKED'!$C$5)^'drop down lists'!$E$26,0))))))))))))))))))))))))</f>
        <v>0</v>
      </c>
      <c r="D51" s="145"/>
      <c r="E51" s="146"/>
      <c r="F51" s="147"/>
      <c r="G51" s="146"/>
      <c r="H51" s="147"/>
      <c r="I51" s="146"/>
      <c r="J51" s="147"/>
      <c r="K51" s="146" t="s">
        <v>29</v>
      </c>
      <c r="L51" s="147"/>
      <c r="M51" s="146"/>
    </row>
    <row r="52" spans="2:13" x14ac:dyDescent="0.25">
      <c r="B52" s="60" t="s">
        <v>77</v>
      </c>
      <c r="C52" s="131">
        <f>IF($C$7='drop down lists'!$D$3,'4-Material Type'!C51*(1+'13-Treatment UNLOCKED'!$C$5)^'drop down lists'!$E$3,IF($C$7='drop down lists'!$D$4,'4-Material Type'!C51*(1+'13-Treatment UNLOCKED'!$C$5)^'drop down lists'!$E$4,IF($C$7='drop down lists'!$D$5,'4-Material Type'!C51*(1+'13-Treatment UNLOCKED'!$C$5)^'drop down lists'!$E$5,IF($C$7='drop down lists'!$D$6,'4-Material Type'!C51*(1+'13-Treatment UNLOCKED'!$C$5)^'drop down lists'!$E$6,IF($C$7='drop down lists'!$D$7,'4-Material Type'!C51*(1+'13-Treatment UNLOCKED'!$C$5)^'drop down lists'!$E$7,IF($C$7='drop down lists'!$D$8,'4-Material Type'!C51*(1+'13-Treatment UNLOCKED'!$C$5)^'drop down lists'!$E$8,IF($C$7='drop down lists'!$D$9,'4-Material Type'!C51*(1+'13-Treatment UNLOCKED'!$C$5)^'drop down lists'!$E$9,IF($C$7='drop down lists'!$D$10,'4-Material Type'!C51*(1+'13-Treatment UNLOCKED'!$C$5)^'drop down lists'!$E$10,IF($C$7='drop down lists'!$D$11,'4-Material Type'!C51*(1+'13-Treatment UNLOCKED'!$C$5)^'drop down lists'!$E$11,IF($C$7='drop down lists'!$D$12,'4-Material Type'!C51*(1+'13-Treatment UNLOCKED'!$C$5)^'drop down lists'!$E$12,IF($C$7='drop down lists'!$D$13,'4-Material Type'!C51*(1+'13-Treatment UNLOCKED'!$C$5)^'drop down lists'!$E$13,IF($C$7='drop down lists'!$D$14,'4-Material Type'!C51*(1+'13-Treatment UNLOCKED'!$C$5)^'drop down lists'!$E$14,IF($C$7='drop down lists'!$D$15,'4-Material Type'!C51*(1+'13-Treatment UNLOCKED'!$C$5)^'drop down lists'!$E$15,IF($C$7='drop down lists'!$D$16,'4-Material Type'!C51*(1+'13-Treatment UNLOCKED'!$C$5)^'drop down lists'!$E$16,IF($C$7='drop down lists'!$D$17,'4-Material Type'!C51*(1+'13-Treatment UNLOCKED'!$C$5)^'drop down lists'!$E$17,IF($C$7='drop down lists'!$D$18,'4-Material Type'!C51*(1+'13-Treatment UNLOCKED'!$C$5)^'drop down lists'!$E$18,IF($C$7='drop down lists'!$D$19,'4-Material Type'!C51*(1+'13-Treatment UNLOCKED'!$C$5)^'drop down lists'!$E$19,IF($C$7='drop down lists'!$D$20,'4-Material Type'!C51*(1+'13-Treatment UNLOCKED'!$C$5)^'drop down lists'!$E$20,IF($C$7='drop down lists'!$D$21,'4-Material Type'!C51*(1+'13-Treatment UNLOCKED'!$C$5)^'drop down lists'!$E$21,IF($C$7='drop down lists'!$D$22,'4-Material Type'!C51*(1+'13-Treatment UNLOCKED'!$C$5)^'drop down lists'!$E$22,IF($C$7='drop down lists'!$D$23,'4-Material Type'!C51*(1+'13-Treatment UNLOCKED'!$C$5)^'drop down lists'!$E$23,IF($C$7='drop down lists'!$D$24,'4-Material Type'!C51*(1+'13-Treatment UNLOCKED'!$C$5)^'drop down lists'!$E$24,IF($C$7='drop down lists'!$D$25,'4-Material Type'!C51*(1+'13-Treatment UNLOCKED'!$C$5)^'drop down lists'!$E$25,IF($C$7='drop down lists'!$D$26,'4-Material Type'!C51*(1+'13-Treatment UNLOCKED'!$C$5)^'drop down lists'!$E$26,0))))))))))))))))))))))))</f>
        <v>0</v>
      </c>
      <c r="D52" s="145"/>
      <c r="E52" s="146"/>
      <c r="F52" s="147"/>
      <c r="G52" s="146"/>
      <c r="H52" s="147"/>
      <c r="I52" s="146"/>
      <c r="J52" s="147"/>
      <c r="K52" s="146" t="s">
        <v>29</v>
      </c>
      <c r="L52" s="147"/>
      <c r="M52" s="146"/>
    </row>
    <row r="53" spans="2:13" x14ac:dyDescent="0.25">
      <c r="B53" s="60" t="s">
        <v>78</v>
      </c>
      <c r="C53" s="131">
        <f>IF($C$7='drop down lists'!$D$3,'4-Material Type'!C52*(1+'13-Treatment UNLOCKED'!$C$5)^'drop down lists'!$E$3,IF($C$7='drop down lists'!$D$4,'4-Material Type'!C52*(1+'13-Treatment UNLOCKED'!$C$5)^'drop down lists'!$E$4,IF($C$7='drop down lists'!$D$5,'4-Material Type'!C52*(1+'13-Treatment UNLOCKED'!$C$5)^'drop down lists'!$E$5,IF($C$7='drop down lists'!$D$6,'4-Material Type'!C52*(1+'13-Treatment UNLOCKED'!$C$5)^'drop down lists'!$E$6,IF($C$7='drop down lists'!$D$7,'4-Material Type'!C52*(1+'13-Treatment UNLOCKED'!$C$5)^'drop down lists'!$E$7,IF($C$7='drop down lists'!$D$8,'4-Material Type'!C52*(1+'13-Treatment UNLOCKED'!$C$5)^'drop down lists'!$E$8,IF($C$7='drop down lists'!$D$9,'4-Material Type'!C52*(1+'13-Treatment UNLOCKED'!$C$5)^'drop down lists'!$E$9,IF($C$7='drop down lists'!$D$10,'4-Material Type'!C52*(1+'13-Treatment UNLOCKED'!$C$5)^'drop down lists'!$E$10,IF($C$7='drop down lists'!$D$11,'4-Material Type'!C52*(1+'13-Treatment UNLOCKED'!$C$5)^'drop down lists'!$E$11,IF($C$7='drop down lists'!$D$12,'4-Material Type'!C52*(1+'13-Treatment UNLOCKED'!$C$5)^'drop down lists'!$E$12,IF($C$7='drop down lists'!$D$13,'4-Material Type'!C52*(1+'13-Treatment UNLOCKED'!$C$5)^'drop down lists'!$E$13,IF($C$7='drop down lists'!$D$14,'4-Material Type'!C52*(1+'13-Treatment UNLOCKED'!$C$5)^'drop down lists'!$E$14,IF($C$7='drop down lists'!$D$15,'4-Material Type'!C52*(1+'13-Treatment UNLOCKED'!$C$5)^'drop down lists'!$E$15,IF($C$7='drop down lists'!$D$16,'4-Material Type'!C52*(1+'13-Treatment UNLOCKED'!$C$5)^'drop down lists'!$E$16,IF($C$7='drop down lists'!$D$17,'4-Material Type'!C52*(1+'13-Treatment UNLOCKED'!$C$5)^'drop down lists'!$E$17,IF($C$7='drop down lists'!$D$18,'4-Material Type'!C52*(1+'13-Treatment UNLOCKED'!$C$5)^'drop down lists'!$E$18,IF($C$7='drop down lists'!$D$19,'4-Material Type'!C52*(1+'13-Treatment UNLOCKED'!$C$5)^'drop down lists'!$E$19,IF($C$7='drop down lists'!$D$20,'4-Material Type'!C52*(1+'13-Treatment UNLOCKED'!$C$5)^'drop down lists'!$E$20,IF($C$7='drop down lists'!$D$21,'4-Material Type'!C52*(1+'13-Treatment UNLOCKED'!$C$5)^'drop down lists'!$E$21,IF($C$7='drop down lists'!$D$22,'4-Material Type'!C52*(1+'13-Treatment UNLOCKED'!$C$5)^'drop down lists'!$E$22,IF($C$7='drop down lists'!$D$23,'4-Material Type'!C52*(1+'13-Treatment UNLOCKED'!$C$5)^'drop down lists'!$E$23,IF($C$7='drop down lists'!$D$24,'4-Material Type'!C52*(1+'13-Treatment UNLOCKED'!$C$5)^'drop down lists'!$E$24,IF($C$7='drop down lists'!$D$25,'4-Material Type'!C52*(1+'13-Treatment UNLOCKED'!$C$5)^'drop down lists'!$E$25,IF($C$7='drop down lists'!$D$26,'4-Material Type'!C52*(1+'13-Treatment UNLOCKED'!$C$5)^'drop down lists'!$E$26,0))))))))))))))))))))))))</f>
        <v>0</v>
      </c>
      <c r="D53" s="145"/>
      <c r="E53" s="146"/>
      <c r="F53" s="147"/>
      <c r="G53" s="146"/>
      <c r="H53" s="147"/>
      <c r="I53" s="146"/>
      <c r="J53" s="147"/>
      <c r="K53" s="146" t="s">
        <v>29</v>
      </c>
      <c r="L53" s="147"/>
      <c r="M53" s="146"/>
    </row>
    <row r="54" spans="2:13" x14ac:dyDescent="0.25">
      <c r="B54" s="60" t="s">
        <v>79</v>
      </c>
      <c r="C54" s="131">
        <f>IF($C$7='drop down lists'!$D$3,'4-Material Type'!C53*(1+'13-Treatment UNLOCKED'!$C$5)^'drop down lists'!$E$3,IF($C$7='drop down lists'!$D$4,'4-Material Type'!C53*(1+'13-Treatment UNLOCKED'!$C$5)^'drop down lists'!$E$4,IF($C$7='drop down lists'!$D$5,'4-Material Type'!C53*(1+'13-Treatment UNLOCKED'!$C$5)^'drop down lists'!$E$5,IF($C$7='drop down lists'!$D$6,'4-Material Type'!C53*(1+'13-Treatment UNLOCKED'!$C$5)^'drop down lists'!$E$6,IF($C$7='drop down lists'!$D$7,'4-Material Type'!C53*(1+'13-Treatment UNLOCKED'!$C$5)^'drop down lists'!$E$7,IF($C$7='drop down lists'!$D$8,'4-Material Type'!C53*(1+'13-Treatment UNLOCKED'!$C$5)^'drop down lists'!$E$8,IF($C$7='drop down lists'!$D$9,'4-Material Type'!C53*(1+'13-Treatment UNLOCKED'!$C$5)^'drop down lists'!$E$9,IF($C$7='drop down lists'!$D$10,'4-Material Type'!C53*(1+'13-Treatment UNLOCKED'!$C$5)^'drop down lists'!$E$10,IF($C$7='drop down lists'!$D$11,'4-Material Type'!C53*(1+'13-Treatment UNLOCKED'!$C$5)^'drop down lists'!$E$11,IF($C$7='drop down lists'!$D$12,'4-Material Type'!C53*(1+'13-Treatment UNLOCKED'!$C$5)^'drop down lists'!$E$12,IF($C$7='drop down lists'!$D$13,'4-Material Type'!C53*(1+'13-Treatment UNLOCKED'!$C$5)^'drop down lists'!$E$13,IF($C$7='drop down lists'!$D$14,'4-Material Type'!C53*(1+'13-Treatment UNLOCKED'!$C$5)^'drop down lists'!$E$14,IF($C$7='drop down lists'!$D$15,'4-Material Type'!C53*(1+'13-Treatment UNLOCKED'!$C$5)^'drop down lists'!$E$15,IF($C$7='drop down lists'!$D$16,'4-Material Type'!C53*(1+'13-Treatment UNLOCKED'!$C$5)^'drop down lists'!$E$16,IF($C$7='drop down lists'!$D$17,'4-Material Type'!C53*(1+'13-Treatment UNLOCKED'!$C$5)^'drop down lists'!$E$17,IF($C$7='drop down lists'!$D$18,'4-Material Type'!C53*(1+'13-Treatment UNLOCKED'!$C$5)^'drop down lists'!$E$18,IF($C$7='drop down lists'!$D$19,'4-Material Type'!C53*(1+'13-Treatment UNLOCKED'!$C$5)^'drop down lists'!$E$19,IF($C$7='drop down lists'!$D$20,'4-Material Type'!C53*(1+'13-Treatment UNLOCKED'!$C$5)^'drop down lists'!$E$20,IF($C$7='drop down lists'!$D$21,'4-Material Type'!C53*(1+'13-Treatment UNLOCKED'!$C$5)^'drop down lists'!$E$21,IF($C$7='drop down lists'!$D$22,'4-Material Type'!C53*(1+'13-Treatment UNLOCKED'!$C$5)^'drop down lists'!$E$22,IF($C$7='drop down lists'!$D$23,'4-Material Type'!C53*(1+'13-Treatment UNLOCKED'!$C$5)^'drop down lists'!$E$23,IF($C$7='drop down lists'!$D$24,'4-Material Type'!C53*(1+'13-Treatment UNLOCKED'!$C$5)^'drop down lists'!$E$24,IF($C$7='drop down lists'!$D$25,'4-Material Type'!C53*(1+'13-Treatment UNLOCKED'!$C$5)^'drop down lists'!$E$25,IF($C$7='drop down lists'!$D$26,'4-Material Type'!C53*(1+'13-Treatment UNLOCKED'!$C$5)^'drop down lists'!$E$26,0))))))))))))))))))))))))</f>
        <v>0</v>
      </c>
      <c r="D54" s="145"/>
      <c r="E54" s="146"/>
      <c r="F54" s="147"/>
      <c r="G54" s="146"/>
      <c r="H54" s="147"/>
      <c r="I54" s="146"/>
      <c r="J54" s="147"/>
      <c r="K54" s="146" t="s">
        <v>29</v>
      </c>
      <c r="L54" s="147"/>
      <c r="M54" s="146"/>
    </row>
    <row r="55" spans="2:13" x14ac:dyDescent="0.25">
      <c r="B55" s="60" t="s">
        <v>80</v>
      </c>
      <c r="C55" s="131">
        <f>IF($C$7='drop down lists'!$D$3,'4-Material Type'!C54*(1+'13-Treatment UNLOCKED'!$C$5)^'drop down lists'!$E$3,IF($C$7='drop down lists'!$D$4,'4-Material Type'!C54*(1+'13-Treatment UNLOCKED'!$C$5)^'drop down lists'!$E$4,IF($C$7='drop down lists'!$D$5,'4-Material Type'!C54*(1+'13-Treatment UNLOCKED'!$C$5)^'drop down lists'!$E$5,IF($C$7='drop down lists'!$D$6,'4-Material Type'!C54*(1+'13-Treatment UNLOCKED'!$C$5)^'drop down lists'!$E$6,IF($C$7='drop down lists'!$D$7,'4-Material Type'!C54*(1+'13-Treatment UNLOCKED'!$C$5)^'drop down lists'!$E$7,IF($C$7='drop down lists'!$D$8,'4-Material Type'!C54*(1+'13-Treatment UNLOCKED'!$C$5)^'drop down lists'!$E$8,IF($C$7='drop down lists'!$D$9,'4-Material Type'!C54*(1+'13-Treatment UNLOCKED'!$C$5)^'drop down lists'!$E$9,IF($C$7='drop down lists'!$D$10,'4-Material Type'!C54*(1+'13-Treatment UNLOCKED'!$C$5)^'drop down lists'!$E$10,IF($C$7='drop down lists'!$D$11,'4-Material Type'!C54*(1+'13-Treatment UNLOCKED'!$C$5)^'drop down lists'!$E$11,IF($C$7='drop down lists'!$D$12,'4-Material Type'!C54*(1+'13-Treatment UNLOCKED'!$C$5)^'drop down lists'!$E$12,IF($C$7='drop down lists'!$D$13,'4-Material Type'!C54*(1+'13-Treatment UNLOCKED'!$C$5)^'drop down lists'!$E$13,IF($C$7='drop down lists'!$D$14,'4-Material Type'!C54*(1+'13-Treatment UNLOCKED'!$C$5)^'drop down lists'!$E$14,IF($C$7='drop down lists'!$D$15,'4-Material Type'!C54*(1+'13-Treatment UNLOCKED'!$C$5)^'drop down lists'!$E$15,IF($C$7='drop down lists'!$D$16,'4-Material Type'!C54*(1+'13-Treatment UNLOCKED'!$C$5)^'drop down lists'!$E$16,IF($C$7='drop down lists'!$D$17,'4-Material Type'!C54*(1+'13-Treatment UNLOCKED'!$C$5)^'drop down lists'!$E$17,IF($C$7='drop down lists'!$D$18,'4-Material Type'!C54*(1+'13-Treatment UNLOCKED'!$C$5)^'drop down lists'!$E$18,IF($C$7='drop down lists'!$D$19,'4-Material Type'!C54*(1+'13-Treatment UNLOCKED'!$C$5)^'drop down lists'!$E$19,IF($C$7='drop down lists'!$D$20,'4-Material Type'!C54*(1+'13-Treatment UNLOCKED'!$C$5)^'drop down lists'!$E$20,IF($C$7='drop down lists'!$D$21,'4-Material Type'!C54*(1+'13-Treatment UNLOCKED'!$C$5)^'drop down lists'!$E$21,IF($C$7='drop down lists'!$D$22,'4-Material Type'!C54*(1+'13-Treatment UNLOCKED'!$C$5)^'drop down lists'!$E$22,IF($C$7='drop down lists'!$D$23,'4-Material Type'!C54*(1+'13-Treatment UNLOCKED'!$C$5)^'drop down lists'!$E$23,IF($C$7='drop down lists'!$D$24,'4-Material Type'!C54*(1+'13-Treatment UNLOCKED'!$C$5)^'drop down lists'!$E$24,IF($C$7='drop down lists'!$D$25,'4-Material Type'!C54*(1+'13-Treatment UNLOCKED'!$C$5)^'drop down lists'!$E$25,IF($C$7='drop down lists'!$D$26,'4-Material Type'!C54*(1+'13-Treatment UNLOCKED'!$C$5)^'drop down lists'!$E$26,0))))))))))))))))))))))))</f>
        <v>0</v>
      </c>
      <c r="D55" s="145"/>
      <c r="E55" s="146"/>
      <c r="F55" s="147"/>
      <c r="G55" s="146"/>
      <c r="H55" s="147"/>
      <c r="I55" s="146"/>
      <c r="J55" s="147"/>
      <c r="K55" s="146" t="s">
        <v>29</v>
      </c>
      <c r="L55" s="147"/>
      <c r="M55" s="146"/>
    </row>
    <row r="56" spans="2:13" x14ac:dyDescent="0.25">
      <c r="B56" s="60" t="s">
        <v>81</v>
      </c>
      <c r="C56" s="131">
        <f>IF($C$7='drop down lists'!$D$3,'4-Material Type'!C55*(1+'13-Treatment UNLOCKED'!$C$5)^'drop down lists'!$E$3,IF($C$7='drop down lists'!$D$4,'4-Material Type'!C55*(1+'13-Treatment UNLOCKED'!$C$5)^'drop down lists'!$E$4,IF($C$7='drop down lists'!$D$5,'4-Material Type'!C55*(1+'13-Treatment UNLOCKED'!$C$5)^'drop down lists'!$E$5,IF($C$7='drop down lists'!$D$6,'4-Material Type'!C55*(1+'13-Treatment UNLOCKED'!$C$5)^'drop down lists'!$E$6,IF($C$7='drop down lists'!$D$7,'4-Material Type'!C55*(1+'13-Treatment UNLOCKED'!$C$5)^'drop down lists'!$E$7,IF($C$7='drop down lists'!$D$8,'4-Material Type'!C55*(1+'13-Treatment UNLOCKED'!$C$5)^'drop down lists'!$E$8,IF($C$7='drop down lists'!$D$9,'4-Material Type'!C55*(1+'13-Treatment UNLOCKED'!$C$5)^'drop down lists'!$E$9,IF($C$7='drop down lists'!$D$10,'4-Material Type'!C55*(1+'13-Treatment UNLOCKED'!$C$5)^'drop down lists'!$E$10,IF($C$7='drop down lists'!$D$11,'4-Material Type'!C55*(1+'13-Treatment UNLOCKED'!$C$5)^'drop down lists'!$E$11,IF($C$7='drop down lists'!$D$12,'4-Material Type'!C55*(1+'13-Treatment UNLOCKED'!$C$5)^'drop down lists'!$E$12,IF($C$7='drop down lists'!$D$13,'4-Material Type'!C55*(1+'13-Treatment UNLOCKED'!$C$5)^'drop down lists'!$E$13,IF($C$7='drop down lists'!$D$14,'4-Material Type'!C55*(1+'13-Treatment UNLOCKED'!$C$5)^'drop down lists'!$E$14,IF($C$7='drop down lists'!$D$15,'4-Material Type'!C55*(1+'13-Treatment UNLOCKED'!$C$5)^'drop down lists'!$E$15,IF($C$7='drop down lists'!$D$16,'4-Material Type'!C55*(1+'13-Treatment UNLOCKED'!$C$5)^'drop down lists'!$E$16,IF($C$7='drop down lists'!$D$17,'4-Material Type'!C55*(1+'13-Treatment UNLOCKED'!$C$5)^'drop down lists'!$E$17,IF($C$7='drop down lists'!$D$18,'4-Material Type'!C55*(1+'13-Treatment UNLOCKED'!$C$5)^'drop down lists'!$E$18,IF($C$7='drop down lists'!$D$19,'4-Material Type'!C55*(1+'13-Treatment UNLOCKED'!$C$5)^'drop down lists'!$E$19,IF($C$7='drop down lists'!$D$20,'4-Material Type'!C55*(1+'13-Treatment UNLOCKED'!$C$5)^'drop down lists'!$E$20,IF($C$7='drop down lists'!$D$21,'4-Material Type'!C55*(1+'13-Treatment UNLOCKED'!$C$5)^'drop down lists'!$E$21,IF($C$7='drop down lists'!$D$22,'4-Material Type'!C55*(1+'13-Treatment UNLOCKED'!$C$5)^'drop down lists'!$E$22,IF($C$7='drop down lists'!$D$23,'4-Material Type'!C55*(1+'13-Treatment UNLOCKED'!$C$5)^'drop down lists'!$E$23,IF($C$7='drop down lists'!$D$24,'4-Material Type'!C55*(1+'13-Treatment UNLOCKED'!$C$5)^'drop down lists'!$E$24,IF($C$7='drop down lists'!$D$25,'4-Material Type'!C55*(1+'13-Treatment UNLOCKED'!$C$5)^'drop down lists'!$E$25,IF($C$7='drop down lists'!$D$26,'4-Material Type'!C55*(1+'13-Treatment UNLOCKED'!$C$5)^'drop down lists'!$E$26,0))))))))))))))))))))))))</f>
        <v>0</v>
      </c>
      <c r="D56" s="145"/>
      <c r="E56" s="146"/>
      <c r="F56" s="147"/>
      <c r="G56" s="146"/>
      <c r="H56" s="147"/>
      <c r="I56" s="146"/>
      <c r="J56" s="147"/>
      <c r="K56" s="146" t="s">
        <v>29</v>
      </c>
      <c r="L56" s="147"/>
      <c r="M56" s="146"/>
    </row>
    <row r="57" spans="2:13" x14ac:dyDescent="0.25">
      <c r="B57" s="60" t="s">
        <v>82</v>
      </c>
      <c r="C57" s="131">
        <f>IF($C$7='drop down lists'!$D$3,'4-Material Type'!C56*(1+'13-Treatment UNLOCKED'!$C$5)^'drop down lists'!$E$3,IF($C$7='drop down lists'!$D$4,'4-Material Type'!C56*(1+'13-Treatment UNLOCKED'!$C$5)^'drop down lists'!$E$4,IF($C$7='drop down lists'!$D$5,'4-Material Type'!C56*(1+'13-Treatment UNLOCKED'!$C$5)^'drop down lists'!$E$5,IF($C$7='drop down lists'!$D$6,'4-Material Type'!C56*(1+'13-Treatment UNLOCKED'!$C$5)^'drop down lists'!$E$6,IF($C$7='drop down lists'!$D$7,'4-Material Type'!C56*(1+'13-Treatment UNLOCKED'!$C$5)^'drop down lists'!$E$7,IF($C$7='drop down lists'!$D$8,'4-Material Type'!C56*(1+'13-Treatment UNLOCKED'!$C$5)^'drop down lists'!$E$8,IF($C$7='drop down lists'!$D$9,'4-Material Type'!C56*(1+'13-Treatment UNLOCKED'!$C$5)^'drop down lists'!$E$9,IF($C$7='drop down lists'!$D$10,'4-Material Type'!C56*(1+'13-Treatment UNLOCKED'!$C$5)^'drop down lists'!$E$10,IF($C$7='drop down lists'!$D$11,'4-Material Type'!C56*(1+'13-Treatment UNLOCKED'!$C$5)^'drop down lists'!$E$11,IF($C$7='drop down lists'!$D$12,'4-Material Type'!C56*(1+'13-Treatment UNLOCKED'!$C$5)^'drop down lists'!$E$12,IF($C$7='drop down lists'!$D$13,'4-Material Type'!C56*(1+'13-Treatment UNLOCKED'!$C$5)^'drop down lists'!$E$13,IF($C$7='drop down lists'!$D$14,'4-Material Type'!C56*(1+'13-Treatment UNLOCKED'!$C$5)^'drop down lists'!$E$14,IF($C$7='drop down lists'!$D$15,'4-Material Type'!C56*(1+'13-Treatment UNLOCKED'!$C$5)^'drop down lists'!$E$15,IF($C$7='drop down lists'!$D$16,'4-Material Type'!C56*(1+'13-Treatment UNLOCKED'!$C$5)^'drop down lists'!$E$16,IF($C$7='drop down lists'!$D$17,'4-Material Type'!C56*(1+'13-Treatment UNLOCKED'!$C$5)^'drop down lists'!$E$17,IF($C$7='drop down lists'!$D$18,'4-Material Type'!C56*(1+'13-Treatment UNLOCKED'!$C$5)^'drop down lists'!$E$18,IF($C$7='drop down lists'!$D$19,'4-Material Type'!C56*(1+'13-Treatment UNLOCKED'!$C$5)^'drop down lists'!$E$19,IF($C$7='drop down lists'!$D$20,'4-Material Type'!C56*(1+'13-Treatment UNLOCKED'!$C$5)^'drop down lists'!$E$20,IF($C$7='drop down lists'!$D$21,'4-Material Type'!C56*(1+'13-Treatment UNLOCKED'!$C$5)^'drop down lists'!$E$21,IF($C$7='drop down lists'!$D$22,'4-Material Type'!C56*(1+'13-Treatment UNLOCKED'!$C$5)^'drop down lists'!$E$22,IF($C$7='drop down lists'!$D$23,'4-Material Type'!C56*(1+'13-Treatment UNLOCKED'!$C$5)^'drop down lists'!$E$23,IF($C$7='drop down lists'!$D$24,'4-Material Type'!C56*(1+'13-Treatment UNLOCKED'!$C$5)^'drop down lists'!$E$24,IF($C$7='drop down lists'!$D$25,'4-Material Type'!C56*(1+'13-Treatment UNLOCKED'!$C$5)^'drop down lists'!$E$25,IF($C$7='drop down lists'!$D$26,'4-Material Type'!C56*(1+'13-Treatment UNLOCKED'!$C$5)^'drop down lists'!$E$26,0))))))))))))))))))))))))</f>
        <v>0</v>
      </c>
      <c r="D57" s="145"/>
      <c r="E57" s="146"/>
      <c r="F57" s="147"/>
      <c r="G57" s="146"/>
      <c r="H57" s="147"/>
      <c r="I57" s="146"/>
      <c r="J57" s="147"/>
      <c r="K57" s="146" t="s">
        <v>29</v>
      </c>
      <c r="L57" s="147"/>
      <c r="M57" s="146"/>
    </row>
    <row r="58" spans="2:13" x14ac:dyDescent="0.25">
      <c r="B58" s="60" t="s">
        <v>83</v>
      </c>
      <c r="C58" s="131">
        <f>IF($C$7='drop down lists'!$D$3,'4-Material Type'!C57*(1+'13-Treatment UNLOCKED'!$C$5)^'drop down lists'!$E$3,IF($C$7='drop down lists'!$D$4,'4-Material Type'!C57*(1+'13-Treatment UNLOCKED'!$C$5)^'drop down lists'!$E$4,IF($C$7='drop down lists'!$D$5,'4-Material Type'!C57*(1+'13-Treatment UNLOCKED'!$C$5)^'drop down lists'!$E$5,IF($C$7='drop down lists'!$D$6,'4-Material Type'!C57*(1+'13-Treatment UNLOCKED'!$C$5)^'drop down lists'!$E$6,IF($C$7='drop down lists'!$D$7,'4-Material Type'!C57*(1+'13-Treatment UNLOCKED'!$C$5)^'drop down lists'!$E$7,IF($C$7='drop down lists'!$D$8,'4-Material Type'!C57*(1+'13-Treatment UNLOCKED'!$C$5)^'drop down lists'!$E$8,IF($C$7='drop down lists'!$D$9,'4-Material Type'!C57*(1+'13-Treatment UNLOCKED'!$C$5)^'drop down lists'!$E$9,IF($C$7='drop down lists'!$D$10,'4-Material Type'!C57*(1+'13-Treatment UNLOCKED'!$C$5)^'drop down lists'!$E$10,IF($C$7='drop down lists'!$D$11,'4-Material Type'!C57*(1+'13-Treatment UNLOCKED'!$C$5)^'drop down lists'!$E$11,IF($C$7='drop down lists'!$D$12,'4-Material Type'!C57*(1+'13-Treatment UNLOCKED'!$C$5)^'drop down lists'!$E$12,IF($C$7='drop down lists'!$D$13,'4-Material Type'!C57*(1+'13-Treatment UNLOCKED'!$C$5)^'drop down lists'!$E$13,IF($C$7='drop down lists'!$D$14,'4-Material Type'!C57*(1+'13-Treatment UNLOCKED'!$C$5)^'drop down lists'!$E$14,IF($C$7='drop down lists'!$D$15,'4-Material Type'!C57*(1+'13-Treatment UNLOCKED'!$C$5)^'drop down lists'!$E$15,IF($C$7='drop down lists'!$D$16,'4-Material Type'!C57*(1+'13-Treatment UNLOCKED'!$C$5)^'drop down lists'!$E$16,IF($C$7='drop down lists'!$D$17,'4-Material Type'!C57*(1+'13-Treatment UNLOCKED'!$C$5)^'drop down lists'!$E$17,IF($C$7='drop down lists'!$D$18,'4-Material Type'!C57*(1+'13-Treatment UNLOCKED'!$C$5)^'drop down lists'!$E$18,IF($C$7='drop down lists'!$D$19,'4-Material Type'!C57*(1+'13-Treatment UNLOCKED'!$C$5)^'drop down lists'!$E$19,IF($C$7='drop down lists'!$D$20,'4-Material Type'!C57*(1+'13-Treatment UNLOCKED'!$C$5)^'drop down lists'!$E$20,IF($C$7='drop down lists'!$D$21,'4-Material Type'!C57*(1+'13-Treatment UNLOCKED'!$C$5)^'drop down lists'!$E$21,IF($C$7='drop down lists'!$D$22,'4-Material Type'!C57*(1+'13-Treatment UNLOCKED'!$C$5)^'drop down lists'!$E$22,IF($C$7='drop down lists'!$D$23,'4-Material Type'!C57*(1+'13-Treatment UNLOCKED'!$C$5)^'drop down lists'!$E$23,IF($C$7='drop down lists'!$D$24,'4-Material Type'!C57*(1+'13-Treatment UNLOCKED'!$C$5)^'drop down lists'!$E$24,IF($C$7='drop down lists'!$D$25,'4-Material Type'!C57*(1+'13-Treatment UNLOCKED'!$C$5)^'drop down lists'!$E$25,IF($C$7='drop down lists'!$D$26,'4-Material Type'!C57*(1+'13-Treatment UNLOCKED'!$C$5)^'drop down lists'!$E$26,0))))))))))))))))))))))))</f>
        <v>0</v>
      </c>
      <c r="D58" s="145"/>
      <c r="E58" s="146"/>
      <c r="F58" s="147"/>
      <c r="G58" s="146"/>
      <c r="H58" s="147"/>
      <c r="I58" s="146"/>
      <c r="J58" s="147"/>
      <c r="K58" s="146" t="s">
        <v>29</v>
      </c>
      <c r="L58" s="147"/>
      <c r="M58" s="146"/>
    </row>
    <row r="59" spans="2:13" x14ac:dyDescent="0.25">
      <c r="B59" s="60" t="s">
        <v>84</v>
      </c>
      <c r="C59" s="131">
        <f>IF($C$7='drop down lists'!$D$3,'4-Material Type'!C58*(1+'13-Treatment UNLOCKED'!$C$5)^'drop down lists'!$E$3,IF($C$7='drop down lists'!$D$4,'4-Material Type'!C58*(1+'13-Treatment UNLOCKED'!$C$5)^'drop down lists'!$E$4,IF($C$7='drop down lists'!$D$5,'4-Material Type'!C58*(1+'13-Treatment UNLOCKED'!$C$5)^'drop down lists'!$E$5,IF($C$7='drop down lists'!$D$6,'4-Material Type'!C58*(1+'13-Treatment UNLOCKED'!$C$5)^'drop down lists'!$E$6,IF($C$7='drop down lists'!$D$7,'4-Material Type'!C58*(1+'13-Treatment UNLOCKED'!$C$5)^'drop down lists'!$E$7,IF($C$7='drop down lists'!$D$8,'4-Material Type'!C58*(1+'13-Treatment UNLOCKED'!$C$5)^'drop down lists'!$E$8,IF($C$7='drop down lists'!$D$9,'4-Material Type'!C58*(1+'13-Treatment UNLOCKED'!$C$5)^'drop down lists'!$E$9,IF($C$7='drop down lists'!$D$10,'4-Material Type'!C58*(1+'13-Treatment UNLOCKED'!$C$5)^'drop down lists'!$E$10,IF($C$7='drop down lists'!$D$11,'4-Material Type'!C58*(1+'13-Treatment UNLOCKED'!$C$5)^'drop down lists'!$E$11,IF($C$7='drop down lists'!$D$12,'4-Material Type'!C58*(1+'13-Treatment UNLOCKED'!$C$5)^'drop down lists'!$E$12,IF($C$7='drop down lists'!$D$13,'4-Material Type'!C58*(1+'13-Treatment UNLOCKED'!$C$5)^'drop down lists'!$E$13,IF($C$7='drop down lists'!$D$14,'4-Material Type'!C58*(1+'13-Treatment UNLOCKED'!$C$5)^'drop down lists'!$E$14,IF($C$7='drop down lists'!$D$15,'4-Material Type'!C58*(1+'13-Treatment UNLOCKED'!$C$5)^'drop down lists'!$E$15,IF($C$7='drop down lists'!$D$16,'4-Material Type'!C58*(1+'13-Treatment UNLOCKED'!$C$5)^'drop down lists'!$E$16,IF($C$7='drop down lists'!$D$17,'4-Material Type'!C58*(1+'13-Treatment UNLOCKED'!$C$5)^'drop down lists'!$E$17,IF($C$7='drop down lists'!$D$18,'4-Material Type'!C58*(1+'13-Treatment UNLOCKED'!$C$5)^'drop down lists'!$E$18,IF($C$7='drop down lists'!$D$19,'4-Material Type'!C58*(1+'13-Treatment UNLOCKED'!$C$5)^'drop down lists'!$E$19,IF($C$7='drop down lists'!$D$20,'4-Material Type'!C58*(1+'13-Treatment UNLOCKED'!$C$5)^'drop down lists'!$E$20,IF($C$7='drop down lists'!$D$21,'4-Material Type'!C58*(1+'13-Treatment UNLOCKED'!$C$5)^'drop down lists'!$E$21,IF($C$7='drop down lists'!$D$22,'4-Material Type'!C58*(1+'13-Treatment UNLOCKED'!$C$5)^'drop down lists'!$E$22,IF($C$7='drop down lists'!$D$23,'4-Material Type'!C58*(1+'13-Treatment UNLOCKED'!$C$5)^'drop down lists'!$E$23,IF($C$7='drop down lists'!$D$24,'4-Material Type'!C58*(1+'13-Treatment UNLOCKED'!$C$5)^'drop down lists'!$E$24,IF($C$7='drop down lists'!$D$25,'4-Material Type'!C58*(1+'13-Treatment UNLOCKED'!$C$5)^'drop down lists'!$E$25,IF($C$7='drop down lists'!$D$26,'4-Material Type'!C58*(1+'13-Treatment UNLOCKED'!$C$5)^'drop down lists'!$E$26,0))))))))))))))))))))))))</f>
        <v>0</v>
      </c>
      <c r="D59" s="145"/>
      <c r="E59" s="146"/>
      <c r="F59" s="147"/>
      <c r="G59" s="146"/>
      <c r="H59" s="147"/>
      <c r="I59" s="146"/>
      <c r="J59" s="147"/>
      <c r="K59" s="146" t="s">
        <v>29</v>
      </c>
      <c r="L59" s="147"/>
      <c r="M59" s="146"/>
    </row>
    <row r="60" spans="2:13" x14ac:dyDescent="0.25">
      <c r="B60" s="60" t="s">
        <v>85</v>
      </c>
      <c r="C60" s="131">
        <f>IF($C$7='drop down lists'!$D$3,'4-Material Type'!C59*(1+'13-Treatment UNLOCKED'!$C$5)^'drop down lists'!$E$3,IF($C$7='drop down lists'!$D$4,'4-Material Type'!C59*(1+'13-Treatment UNLOCKED'!$C$5)^'drop down lists'!$E$4,IF($C$7='drop down lists'!$D$5,'4-Material Type'!C59*(1+'13-Treatment UNLOCKED'!$C$5)^'drop down lists'!$E$5,IF($C$7='drop down lists'!$D$6,'4-Material Type'!C59*(1+'13-Treatment UNLOCKED'!$C$5)^'drop down lists'!$E$6,IF($C$7='drop down lists'!$D$7,'4-Material Type'!C59*(1+'13-Treatment UNLOCKED'!$C$5)^'drop down lists'!$E$7,IF($C$7='drop down lists'!$D$8,'4-Material Type'!C59*(1+'13-Treatment UNLOCKED'!$C$5)^'drop down lists'!$E$8,IF($C$7='drop down lists'!$D$9,'4-Material Type'!C59*(1+'13-Treatment UNLOCKED'!$C$5)^'drop down lists'!$E$9,IF($C$7='drop down lists'!$D$10,'4-Material Type'!C59*(1+'13-Treatment UNLOCKED'!$C$5)^'drop down lists'!$E$10,IF($C$7='drop down lists'!$D$11,'4-Material Type'!C59*(1+'13-Treatment UNLOCKED'!$C$5)^'drop down lists'!$E$11,IF($C$7='drop down lists'!$D$12,'4-Material Type'!C59*(1+'13-Treatment UNLOCKED'!$C$5)^'drop down lists'!$E$12,IF($C$7='drop down lists'!$D$13,'4-Material Type'!C59*(1+'13-Treatment UNLOCKED'!$C$5)^'drop down lists'!$E$13,IF($C$7='drop down lists'!$D$14,'4-Material Type'!C59*(1+'13-Treatment UNLOCKED'!$C$5)^'drop down lists'!$E$14,IF($C$7='drop down lists'!$D$15,'4-Material Type'!C59*(1+'13-Treatment UNLOCKED'!$C$5)^'drop down lists'!$E$15,IF($C$7='drop down lists'!$D$16,'4-Material Type'!C59*(1+'13-Treatment UNLOCKED'!$C$5)^'drop down lists'!$E$16,IF($C$7='drop down lists'!$D$17,'4-Material Type'!C59*(1+'13-Treatment UNLOCKED'!$C$5)^'drop down lists'!$E$17,IF($C$7='drop down lists'!$D$18,'4-Material Type'!C59*(1+'13-Treatment UNLOCKED'!$C$5)^'drop down lists'!$E$18,IF($C$7='drop down lists'!$D$19,'4-Material Type'!C59*(1+'13-Treatment UNLOCKED'!$C$5)^'drop down lists'!$E$19,IF($C$7='drop down lists'!$D$20,'4-Material Type'!C59*(1+'13-Treatment UNLOCKED'!$C$5)^'drop down lists'!$E$20,IF($C$7='drop down lists'!$D$21,'4-Material Type'!C59*(1+'13-Treatment UNLOCKED'!$C$5)^'drop down lists'!$E$21,IF($C$7='drop down lists'!$D$22,'4-Material Type'!C59*(1+'13-Treatment UNLOCKED'!$C$5)^'drop down lists'!$E$22,IF($C$7='drop down lists'!$D$23,'4-Material Type'!C59*(1+'13-Treatment UNLOCKED'!$C$5)^'drop down lists'!$E$23,IF($C$7='drop down lists'!$D$24,'4-Material Type'!C59*(1+'13-Treatment UNLOCKED'!$C$5)^'drop down lists'!$E$24,IF($C$7='drop down lists'!$D$25,'4-Material Type'!C59*(1+'13-Treatment UNLOCKED'!$C$5)^'drop down lists'!$E$25,IF($C$7='drop down lists'!$D$26,'4-Material Type'!C59*(1+'13-Treatment UNLOCKED'!$C$5)^'drop down lists'!$E$26,0))))))))))))))))))))))))</f>
        <v>0</v>
      </c>
      <c r="D60" s="145"/>
      <c r="E60" s="146"/>
      <c r="F60" s="147"/>
      <c r="G60" s="146"/>
      <c r="H60" s="147"/>
      <c r="I60" s="146"/>
      <c r="J60" s="147"/>
      <c r="K60" s="146" t="s">
        <v>29</v>
      </c>
      <c r="L60" s="147"/>
      <c r="M60" s="146"/>
    </row>
    <row r="61" spans="2:13" x14ac:dyDescent="0.25">
      <c r="B61" s="60" t="s">
        <v>86</v>
      </c>
      <c r="C61" s="131">
        <f>IF($C$7='drop down lists'!$D$3,'4-Material Type'!C60*(1+'13-Treatment UNLOCKED'!$C$5)^'drop down lists'!$E$3,IF($C$7='drop down lists'!$D$4,'4-Material Type'!C60*(1+'13-Treatment UNLOCKED'!$C$5)^'drop down lists'!$E$4,IF($C$7='drop down lists'!$D$5,'4-Material Type'!C60*(1+'13-Treatment UNLOCKED'!$C$5)^'drop down lists'!$E$5,IF($C$7='drop down lists'!$D$6,'4-Material Type'!C60*(1+'13-Treatment UNLOCKED'!$C$5)^'drop down lists'!$E$6,IF($C$7='drop down lists'!$D$7,'4-Material Type'!C60*(1+'13-Treatment UNLOCKED'!$C$5)^'drop down lists'!$E$7,IF($C$7='drop down lists'!$D$8,'4-Material Type'!C60*(1+'13-Treatment UNLOCKED'!$C$5)^'drop down lists'!$E$8,IF($C$7='drop down lists'!$D$9,'4-Material Type'!C60*(1+'13-Treatment UNLOCKED'!$C$5)^'drop down lists'!$E$9,IF($C$7='drop down lists'!$D$10,'4-Material Type'!C60*(1+'13-Treatment UNLOCKED'!$C$5)^'drop down lists'!$E$10,IF($C$7='drop down lists'!$D$11,'4-Material Type'!C60*(1+'13-Treatment UNLOCKED'!$C$5)^'drop down lists'!$E$11,IF($C$7='drop down lists'!$D$12,'4-Material Type'!C60*(1+'13-Treatment UNLOCKED'!$C$5)^'drop down lists'!$E$12,IF($C$7='drop down lists'!$D$13,'4-Material Type'!C60*(1+'13-Treatment UNLOCKED'!$C$5)^'drop down lists'!$E$13,IF($C$7='drop down lists'!$D$14,'4-Material Type'!C60*(1+'13-Treatment UNLOCKED'!$C$5)^'drop down lists'!$E$14,IF($C$7='drop down lists'!$D$15,'4-Material Type'!C60*(1+'13-Treatment UNLOCKED'!$C$5)^'drop down lists'!$E$15,IF($C$7='drop down lists'!$D$16,'4-Material Type'!C60*(1+'13-Treatment UNLOCKED'!$C$5)^'drop down lists'!$E$16,IF($C$7='drop down lists'!$D$17,'4-Material Type'!C60*(1+'13-Treatment UNLOCKED'!$C$5)^'drop down lists'!$E$17,IF($C$7='drop down lists'!$D$18,'4-Material Type'!C60*(1+'13-Treatment UNLOCKED'!$C$5)^'drop down lists'!$E$18,IF($C$7='drop down lists'!$D$19,'4-Material Type'!C60*(1+'13-Treatment UNLOCKED'!$C$5)^'drop down lists'!$E$19,IF($C$7='drop down lists'!$D$20,'4-Material Type'!C60*(1+'13-Treatment UNLOCKED'!$C$5)^'drop down lists'!$E$20,IF($C$7='drop down lists'!$D$21,'4-Material Type'!C60*(1+'13-Treatment UNLOCKED'!$C$5)^'drop down lists'!$E$21,IF($C$7='drop down lists'!$D$22,'4-Material Type'!C60*(1+'13-Treatment UNLOCKED'!$C$5)^'drop down lists'!$E$22,IF($C$7='drop down lists'!$D$23,'4-Material Type'!C60*(1+'13-Treatment UNLOCKED'!$C$5)^'drop down lists'!$E$23,IF($C$7='drop down lists'!$D$24,'4-Material Type'!C60*(1+'13-Treatment UNLOCKED'!$C$5)^'drop down lists'!$E$24,IF($C$7='drop down lists'!$D$25,'4-Material Type'!C60*(1+'13-Treatment UNLOCKED'!$C$5)^'drop down lists'!$E$25,IF($C$7='drop down lists'!$D$26,'4-Material Type'!C60*(1+'13-Treatment UNLOCKED'!$C$5)^'drop down lists'!$E$26,0))))))))))))))))))))))))</f>
        <v>0</v>
      </c>
      <c r="D61" s="145"/>
      <c r="E61" s="146"/>
      <c r="F61" s="147"/>
      <c r="G61" s="146"/>
      <c r="H61" s="147"/>
      <c r="I61" s="146"/>
      <c r="J61" s="147"/>
      <c r="K61" s="146" t="s">
        <v>29</v>
      </c>
      <c r="L61" s="147"/>
      <c r="M61" s="146"/>
    </row>
    <row r="62" spans="2:13" x14ac:dyDescent="0.25">
      <c r="B62" s="60" t="s">
        <v>87</v>
      </c>
      <c r="C62" s="131">
        <f>IF($C$7='drop down lists'!$D$3,'4-Material Type'!C61*(1+'13-Treatment UNLOCKED'!$C$5)^'drop down lists'!$E$3,IF($C$7='drop down lists'!$D$4,'4-Material Type'!C61*(1+'13-Treatment UNLOCKED'!$C$5)^'drop down lists'!$E$4,IF($C$7='drop down lists'!$D$5,'4-Material Type'!C61*(1+'13-Treatment UNLOCKED'!$C$5)^'drop down lists'!$E$5,IF($C$7='drop down lists'!$D$6,'4-Material Type'!C61*(1+'13-Treatment UNLOCKED'!$C$5)^'drop down lists'!$E$6,IF($C$7='drop down lists'!$D$7,'4-Material Type'!C61*(1+'13-Treatment UNLOCKED'!$C$5)^'drop down lists'!$E$7,IF($C$7='drop down lists'!$D$8,'4-Material Type'!C61*(1+'13-Treatment UNLOCKED'!$C$5)^'drop down lists'!$E$8,IF($C$7='drop down lists'!$D$9,'4-Material Type'!C61*(1+'13-Treatment UNLOCKED'!$C$5)^'drop down lists'!$E$9,IF($C$7='drop down lists'!$D$10,'4-Material Type'!C61*(1+'13-Treatment UNLOCKED'!$C$5)^'drop down lists'!$E$10,IF($C$7='drop down lists'!$D$11,'4-Material Type'!C61*(1+'13-Treatment UNLOCKED'!$C$5)^'drop down lists'!$E$11,IF($C$7='drop down lists'!$D$12,'4-Material Type'!C61*(1+'13-Treatment UNLOCKED'!$C$5)^'drop down lists'!$E$12,IF($C$7='drop down lists'!$D$13,'4-Material Type'!C61*(1+'13-Treatment UNLOCKED'!$C$5)^'drop down lists'!$E$13,IF($C$7='drop down lists'!$D$14,'4-Material Type'!C61*(1+'13-Treatment UNLOCKED'!$C$5)^'drop down lists'!$E$14,IF($C$7='drop down lists'!$D$15,'4-Material Type'!C61*(1+'13-Treatment UNLOCKED'!$C$5)^'drop down lists'!$E$15,IF($C$7='drop down lists'!$D$16,'4-Material Type'!C61*(1+'13-Treatment UNLOCKED'!$C$5)^'drop down lists'!$E$16,IF($C$7='drop down lists'!$D$17,'4-Material Type'!C61*(1+'13-Treatment UNLOCKED'!$C$5)^'drop down lists'!$E$17,IF($C$7='drop down lists'!$D$18,'4-Material Type'!C61*(1+'13-Treatment UNLOCKED'!$C$5)^'drop down lists'!$E$18,IF($C$7='drop down lists'!$D$19,'4-Material Type'!C61*(1+'13-Treatment UNLOCKED'!$C$5)^'drop down lists'!$E$19,IF($C$7='drop down lists'!$D$20,'4-Material Type'!C61*(1+'13-Treatment UNLOCKED'!$C$5)^'drop down lists'!$E$20,IF($C$7='drop down lists'!$D$21,'4-Material Type'!C61*(1+'13-Treatment UNLOCKED'!$C$5)^'drop down lists'!$E$21,IF($C$7='drop down lists'!$D$22,'4-Material Type'!C61*(1+'13-Treatment UNLOCKED'!$C$5)^'drop down lists'!$E$22,IF($C$7='drop down lists'!$D$23,'4-Material Type'!C61*(1+'13-Treatment UNLOCKED'!$C$5)^'drop down lists'!$E$23,IF($C$7='drop down lists'!$D$24,'4-Material Type'!C61*(1+'13-Treatment UNLOCKED'!$C$5)^'drop down lists'!$E$24,IF($C$7='drop down lists'!$D$25,'4-Material Type'!C61*(1+'13-Treatment UNLOCKED'!$C$5)^'drop down lists'!$E$25,IF($C$7='drop down lists'!$D$26,'4-Material Type'!C61*(1+'13-Treatment UNLOCKED'!$C$5)^'drop down lists'!$E$26,0))))))))))))))))))))))))</f>
        <v>0</v>
      </c>
      <c r="D62" s="145"/>
      <c r="E62" s="146"/>
      <c r="F62" s="147"/>
      <c r="G62" s="146"/>
      <c r="H62" s="147"/>
      <c r="I62" s="146"/>
      <c r="J62" s="147"/>
      <c r="K62" s="146" t="s">
        <v>29</v>
      </c>
      <c r="L62" s="147"/>
      <c r="M62" s="146"/>
    </row>
    <row r="63" spans="2:13" x14ac:dyDescent="0.25">
      <c r="B63" s="60" t="s">
        <v>88</v>
      </c>
      <c r="C63" s="131">
        <f>IF($C$7='drop down lists'!$D$3,'4-Material Type'!C62*(1+'13-Treatment UNLOCKED'!$C$5)^'drop down lists'!$E$3,IF($C$7='drop down lists'!$D$4,'4-Material Type'!C62*(1+'13-Treatment UNLOCKED'!$C$5)^'drop down lists'!$E$4,IF($C$7='drop down lists'!$D$5,'4-Material Type'!C62*(1+'13-Treatment UNLOCKED'!$C$5)^'drop down lists'!$E$5,IF($C$7='drop down lists'!$D$6,'4-Material Type'!C62*(1+'13-Treatment UNLOCKED'!$C$5)^'drop down lists'!$E$6,IF($C$7='drop down lists'!$D$7,'4-Material Type'!C62*(1+'13-Treatment UNLOCKED'!$C$5)^'drop down lists'!$E$7,IF($C$7='drop down lists'!$D$8,'4-Material Type'!C62*(1+'13-Treatment UNLOCKED'!$C$5)^'drop down lists'!$E$8,IF($C$7='drop down lists'!$D$9,'4-Material Type'!C62*(1+'13-Treatment UNLOCKED'!$C$5)^'drop down lists'!$E$9,IF($C$7='drop down lists'!$D$10,'4-Material Type'!C62*(1+'13-Treatment UNLOCKED'!$C$5)^'drop down lists'!$E$10,IF($C$7='drop down lists'!$D$11,'4-Material Type'!C62*(1+'13-Treatment UNLOCKED'!$C$5)^'drop down lists'!$E$11,IF($C$7='drop down lists'!$D$12,'4-Material Type'!C62*(1+'13-Treatment UNLOCKED'!$C$5)^'drop down lists'!$E$12,IF($C$7='drop down lists'!$D$13,'4-Material Type'!C62*(1+'13-Treatment UNLOCKED'!$C$5)^'drop down lists'!$E$13,IF($C$7='drop down lists'!$D$14,'4-Material Type'!C62*(1+'13-Treatment UNLOCKED'!$C$5)^'drop down lists'!$E$14,IF($C$7='drop down lists'!$D$15,'4-Material Type'!C62*(1+'13-Treatment UNLOCKED'!$C$5)^'drop down lists'!$E$15,IF($C$7='drop down lists'!$D$16,'4-Material Type'!C62*(1+'13-Treatment UNLOCKED'!$C$5)^'drop down lists'!$E$16,IF($C$7='drop down lists'!$D$17,'4-Material Type'!C62*(1+'13-Treatment UNLOCKED'!$C$5)^'drop down lists'!$E$17,IF($C$7='drop down lists'!$D$18,'4-Material Type'!C62*(1+'13-Treatment UNLOCKED'!$C$5)^'drop down lists'!$E$18,IF($C$7='drop down lists'!$D$19,'4-Material Type'!C62*(1+'13-Treatment UNLOCKED'!$C$5)^'drop down lists'!$E$19,IF($C$7='drop down lists'!$D$20,'4-Material Type'!C62*(1+'13-Treatment UNLOCKED'!$C$5)^'drop down lists'!$E$20,IF($C$7='drop down lists'!$D$21,'4-Material Type'!C62*(1+'13-Treatment UNLOCKED'!$C$5)^'drop down lists'!$E$21,IF($C$7='drop down lists'!$D$22,'4-Material Type'!C62*(1+'13-Treatment UNLOCKED'!$C$5)^'drop down lists'!$E$22,IF($C$7='drop down lists'!$D$23,'4-Material Type'!C62*(1+'13-Treatment UNLOCKED'!$C$5)^'drop down lists'!$E$23,IF($C$7='drop down lists'!$D$24,'4-Material Type'!C62*(1+'13-Treatment UNLOCKED'!$C$5)^'drop down lists'!$E$24,IF($C$7='drop down lists'!$D$25,'4-Material Type'!C62*(1+'13-Treatment UNLOCKED'!$C$5)^'drop down lists'!$E$25,IF($C$7='drop down lists'!$D$26,'4-Material Type'!C62*(1+'13-Treatment UNLOCKED'!$C$5)^'drop down lists'!$E$26,0))))))))))))))))))))))))</f>
        <v>0</v>
      </c>
      <c r="D63" s="145"/>
      <c r="E63" s="146"/>
      <c r="F63" s="147"/>
      <c r="G63" s="146"/>
      <c r="H63" s="147"/>
      <c r="I63" s="146"/>
      <c r="J63" s="147"/>
      <c r="K63" s="146" t="s">
        <v>29</v>
      </c>
      <c r="L63" s="147"/>
      <c r="M63" s="146"/>
    </row>
    <row r="64" spans="2:13" x14ac:dyDescent="0.25">
      <c r="B64" s="60" t="s">
        <v>89</v>
      </c>
      <c r="C64" s="131">
        <f>IF($C$7='drop down lists'!$D$3,'4-Material Type'!C63*(1+'13-Treatment UNLOCKED'!$C$5)^'drop down lists'!$E$3,IF($C$7='drop down lists'!$D$4,'4-Material Type'!C63*(1+'13-Treatment UNLOCKED'!$C$5)^'drop down lists'!$E$4,IF($C$7='drop down lists'!$D$5,'4-Material Type'!C63*(1+'13-Treatment UNLOCKED'!$C$5)^'drop down lists'!$E$5,IF($C$7='drop down lists'!$D$6,'4-Material Type'!C63*(1+'13-Treatment UNLOCKED'!$C$5)^'drop down lists'!$E$6,IF($C$7='drop down lists'!$D$7,'4-Material Type'!C63*(1+'13-Treatment UNLOCKED'!$C$5)^'drop down lists'!$E$7,IF($C$7='drop down lists'!$D$8,'4-Material Type'!C63*(1+'13-Treatment UNLOCKED'!$C$5)^'drop down lists'!$E$8,IF($C$7='drop down lists'!$D$9,'4-Material Type'!C63*(1+'13-Treatment UNLOCKED'!$C$5)^'drop down lists'!$E$9,IF($C$7='drop down lists'!$D$10,'4-Material Type'!C63*(1+'13-Treatment UNLOCKED'!$C$5)^'drop down lists'!$E$10,IF($C$7='drop down lists'!$D$11,'4-Material Type'!C63*(1+'13-Treatment UNLOCKED'!$C$5)^'drop down lists'!$E$11,IF($C$7='drop down lists'!$D$12,'4-Material Type'!C63*(1+'13-Treatment UNLOCKED'!$C$5)^'drop down lists'!$E$12,IF($C$7='drop down lists'!$D$13,'4-Material Type'!C63*(1+'13-Treatment UNLOCKED'!$C$5)^'drop down lists'!$E$13,IF($C$7='drop down lists'!$D$14,'4-Material Type'!C63*(1+'13-Treatment UNLOCKED'!$C$5)^'drop down lists'!$E$14,IF($C$7='drop down lists'!$D$15,'4-Material Type'!C63*(1+'13-Treatment UNLOCKED'!$C$5)^'drop down lists'!$E$15,IF($C$7='drop down lists'!$D$16,'4-Material Type'!C63*(1+'13-Treatment UNLOCKED'!$C$5)^'drop down lists'!$E$16,IF($C$7='drop down lists'!$D$17,'4-Material Type'!C63*(1+'13-Treatment UNLOCKED'!$C$5)^'drop down lists'!$E$17,IF($C$7='drop down lists'!$D$18,'4-Material Type'!C63*(1+'13-Treatment UNLOCKED'!$C$5)^'drop down lists'!$E$18,IF($C$7='drop down lists'!$D$19,'4-Material Type'!C63*(1+'13-Treatment UNLOCKED'!$C$5)^'drop down lists'!$E$19,IF($C$7='drop down lists'!$D$20,'4-Material Type'!C63*(1+'13-Treatment UNLOCKED'!$C$5)^'drop down lists'!$E$20,IF($C$7='drop down lists'!$D$21,'4-Material Type'!C63*(1+'13-Treatment UNLOCKED'!$C$5)^'drop down lists'!$E$21,IF($C$7='drop down lists'!$D$22,'4-Material Type'!C63*(1+'13-Treatment UNLOCKED'!$C$5)^'drop down lists'!$E$22,IF($C$7='drop down lists'!$D$23,'4-Material Type'!C63*(1+'13-Treatment UNLOCKED'!$C$5)^'drop down lists'!$E$23,IF($C$7='drop down lists'!$D$24,'4-Material Type'!C63*(1+'13-Treatment UNLOCKED'!$C$5)^'drop down lists'!$E$24,IF($C$7='drop down lists'!$D$25,'4-Material Type'!C63*(1+'13-Treatment UNLOCKED'!$C$5)^'drop down lists'!$E$25,IF($C$7='drop down lists'!$D$26,'4-Material Type'!C63*(1+'13-Treatment UNLOCKED'!$C$5)^'drop down lists'!$E$26,0))))))))))))))))))))))))</f>
        <v>0</v>
      </c>
      <c r="D64" s="145"/>
      <c r="E64" s="146"/>
      <c r="F64" s="147"/>
      <c r="G64" s="146"/>
      <c r="H64" s="147"/>
      <c r="I64" s="146"/>
      <c r="J64" s="147"/>
      <c r="K64" s="146" t="s">
        <v>29</v>
      </c>
      <c r="L64" s="147"/>
      <c r="M64" s="146"/>
    </row>
    <row r="65" spans="2:13" x14ac:dyDescent="0.25">
      <c r="B65" s="60" t="s">
        <v>90</v>
      </c>
      <c r="C65" s="131">
        <f>IF($C$7='drop down lists'!$D$3,'4-Material Type'!C64*(1+'13-Treatment UNLOCKED'!$C$5)^'drop down lists'!$E$3,IF($C$7='drop down lists'!$D$4,'4-Material Type'!C64*(1+'13-Treatment UNLOCKED'!$C$5)^'drop down lists'!$E$4,IF($C$7='drop down lists'!$D$5,'4-Material Type'!C64*(1+'13-Treatment UNLOCKED'!$C$5)^'drop down lists'!$E$5,IF($C$7='drop down lists'!$D$6,'4-Material Type'!C64*(1+'13-Treatment UNLOCKED'!$C$5)^'drop down lists'!$E$6,IF($C$7='drop down lists'!$D$7,'4-Material Type'!C64*(1+'13-Treatment UNLOCKED'!$C$5)^'drop down lists'!$E$7,IF($C$7='drop down lists'!$D$8,'4-Material Type'!C64*(1+'13-Treatment UNLOCKED'!$C$5)^'drop down lists'!$E$8,IF($C$7='drop down lists'!$D$9,'4-Material Type'!C64*(1+'13-Treatment UNLOCKED'!$C$5)^'drop down lists'!$E$9,IF($C$7='drop down lists'!$D$10,'4-Material Type'!C64*(1+'13-Treatment UNLOCKED'!$C$5)^'drop down lists'!$E$10,IF($C$7='drop down lists'!$D$11,'4-Material Type'!C64*(1+'13-Treatment UNLOCKED'!$C$5)^'drop down lists'!$E$11,IF($C$7='drop down lists'!$D$12,'4-Material Type'!C64*(1+'13-Treatment UNLOCKED'!$C$5)^'drop down lists'!$E$12,IF($C$7='drop down lists'!$D$13,'4-Material Type'!C64*(1+'13-Treatment UNLOCKED'!$C$5)^'drop down lists'!$E$13,IF($C$7='drop down lists'!$D$14,'4-Material Type'!C64*(1+'13-Treatment UNLOCKED'!$C$5)^'drop down lists'!$E$14,IF($C$7='drop down lists'!$D$15,'4-Material Type'!C64*(1+'13-Treatment UNLOCKED'!$C$5)^'drop down lists'!$E$15,IF($C$7='drop down lists'!$D$16,'4-Material Type'!C64*(1+'13-Treatment UNLOCKED'!$C$5)^'drop down lists'!$E$16,IF($C$7='drop down lists'!$D$17,'4-Material Type'!C64*(1+'13-Treatment UNLOCKED'!$C$5)^'drop down lists'!$E$17,IF($C$7='drop down lists'!$D$18,'4-Material Type'!C64*(1+'13-Treatment UNLOCKED'!$C$5)^'drop down lists'!$E$18,IF($C$7='drop down lists'!$D$19,'4-Material Type'!C64*(1+'13-Treatment UNLOCKED'!$C$5)^'drop down lists'!$E$19,IF($C$7='drop down lists'!$D$20,'4-Material Type'!C64*(1+'13-Treatment UNLOCKED'!$C$5)^'drop down lists'!$E$20,IF($C$7='drop down lists'!$D$21,'4-Material Type'!C64*(1+'13-Treatment UNLOCKED'!$C$5)^'drop down lists'!$E$21,IF($C$7='drop down lists'!$D$22,'4-Material Type'!C64*(1+'13-Treatment UNLOCKED'!$C$5)^'drop down lists'!$E$22,IF($C$7='drop down lists'!$D$23,'4-Material Type'!C64*(1+'13-Treatment UNLOCKED'!$C$5)^'drop down lists'!$E$23,IF($C$7='drop down lists'!$D$24,'4-Material Type'!C64*(1+'13-Treatment UNLOCKED'!$C$5)^'drop down lists'!$E$24,IF($C$7='drop down lists'!$D$25,'4-Material Type'!C64*(1+'13-Treatment UNLOCKED'!$C$5)^'drop down lists'!$E$25,IF($C$7='drop down lists'!$D$26,'4-Material Type'!C64*(1+'13-Treatment UNLOCKED'!$C$5)^'drop down lists'!$E$26,0))))))))))))))))))))))))</f>
        <v>0</v>
      </c>
      <c r="D65" s="145"/>
      <c r="E65" s="146"/>
      <c r="F65" s="147"/>
      <c r="G65" s="146"/>
      <c r="H65" s="147"/>
      <c r="I65" s="146"/>
      <c r="J65" s="147"/>
      <c r="K65" s="146" t="s">
        <v>29</v>
      </c>
      <c r="L65" s="147"/>
      <c r="M65" s="146"/>
    </row>
    <row r="66" spans="2:13" x14ac:dyDescent="0.25">
      <c r="B66" s="60" t="s">
        <v>91</v>
      </c>
      <c r="C66" s="131">
        <f>IF($C$7='drop down lists'!$D$3,'4-Material Type'!C65*(1+'13-Treatment UNLOCKED'!$C$5)^'drop down lists'!$E$3,IF($C$7='drop down lists'!$D$4,'4-Material Type'!C65*(1+'13-Treatment UNLOCKED'!$C$5)^'drop down lists'!$E$4,IF($C$7='drop down lists'!$D$5,'4-Material Type'!C65*(1+'13-Treatment UNLOCKED'!$C$5)^'drop down lists'!$E$5,IF($C$7='drop down lists'!$D$6,'4-Material Type'!C65*(1+'13-Treatment UNLOCKED'!$C$5)^'drop down lists'!$E$6,IF($C$7='drop down lists'!$D$7,'4-Material Type'!C65*(1+'13-Treatment UNLOCKED'!$C$5)^'drop down lists'!$E$7,IF($C$7='drop down lists'!$D$8,'4-Material Type'!C65*(1+'13-Treatment UNLOCKED'!$C$5)^'drop down lists'!$E$8,IF($C$7='drop down lists'!$D$9,'4-Material Type'!C65*(1+'13-Treatment UNLOCKED'!$C$5)^'drop down lists'!$E$9,IF($C$7='drop down lists'!$D$10,'4-Material Type'!C65*(1+'13-Treatment UNLOCKED'!$C$5)^'drop down lists'!$E$10,IF($C$7='drop down lists'!$D$11,'4-Material Type'!C65*(1+'13-Treatment UNLOCKED'!$C$5)^'drop down lists'!$E$11,IF($C$7='drop down lists'!$D$12,'4-Material Type'!C65*(1+'13-Treatment UNLOCKED'!$C$5)^'drop down lists'!$E$12,IF($C$7='drop down lists'!$D$13,'4-Material Type'!C65*(1+'13-Treatment UNLOCKED'!$C$5)^'drop down lists'!$E$13,IF($C$7='drop down lists'!$D$14,'4-Material Type'!C65*(1+'13-Treatment UNLOCKED'!$C$5)^'drop down lists'!$E$14,IF($C$7='drop down lists'!$D$15,'4-Material Type'!C65*(1+'13-Treatment UNLOCKED'!$C$5)^'drop down lists'!$E$15,IF($C$7='drop down lists'!$D$16,'4-Material Type'!C65*(1+'13-Treatment UNLOCKED'!$C$5)^'drop down lists'!$E$16,IF($C$7='drop down lists'!$D$17,'4-Material Type'!C65*(1+'13-Treatment UNLOCKED'!$C$5)^'drop down lists'!$E$17,IF($C$7='drop down lists'!$D$18,'4-Material Type'!C65*(1+'13-Treatment UNLOCKED'!$C$5)^'drop down lists'!$E$18,IF($C$7='drop down lists'!$D$19,'4-Material Type'!C65*(1+'13-Treatment UNLOCKED'!$C$5)^'drop down lists'!$E$19,IF($C$7='drop down lists'!$D$20,'4-Material Type'!C65*(1+'13-Treatment UNLOCKED'!$C$5)^'drop down lists'!$E$20,IF($C$7='drop down lists'!$D$21,'4-Material Type'!C65*(1+'13-Treatment UNLOCKED'!$C$5)^'drop down lists'!$E$21,IF($C$7='drop down lists'!$D$22,'4-Material Type'!C65*(1+'13-Treatment UNLOCKED'!$C$5)^'drop down lists'!$E$22,IF($C$7='drop down lists'!$D$23,'4-Material Type'!C65*(1+'13-Treatment UNLOCKED'!$C$5)^'drop down lists'!$E$23,IF($C$7='drop down lists'!$D$24,'4-Material Type'!C65*(1+'13-Treatment UNLOCKED'!$C$5)^'drop down lists'!$E$24,IF($C$7='drop down lists'!$D$25,'4-Material Type'!C65*(1+'13-Treatment UNLOCKED'!$C$5)^'drop down lists'!$E$25,IF($C$7='drop down lists'!$D$26,'4-Material Type'!C65*(1+'13-Treatment UNLOCKED'!$C$5)^'drop down lists'!$E$26,0))))))))))))))))))))))))</f>
        <v>0</v>
      </c>
      <c r="D66" s="145"/>
      <c r="E66" s="146"/>
      <c r="F66" s="147"/>
      <c r="G66" s="146"/>
      <c r="H66" s="147"/>
      <c r="I66" s="146"/>
      <c r="J66" s="147"/>
      <c r="K66" s="146" t="s">
        <v>29</v>
      </c>
      <c r="L66" s="147"/>
      <c r="M66" s="146"/>
    </row>
    <row r="67" spans="2:13" x14ac:dyDescent="0.25">
      <c r="B67" s="60" t="s">
        <v>92</v>
      </c>
      <c r="C67" s="131">
        <f>IF($C$7='drop down lists'!$D$3,'4-Material Type'!C66*(1+'13-Treatment UNLOCKED'!$C$5)^'drop down lists'!$E$3,IF($C$7='drop down lists'!$D$4,'4-Material Type'!C66*(1+'13-Treatment UNLOCKED'!$C$5)^'drop down lists'!$E$4,IF($C$7='drop down lists'!$D$5,'4-Material Type'!C66*(1+'13-Treatment UNLOCKED'!$C$5)^'drop down lists'!$E$5,IF($C$7='drop down lists'!$D$6,'4-Material Type'!C66*(1+'13-Treatment UNLOCKED'!$C$5)^'drop down lists'!$E$6,IF($C$7='drop down lists'!$D$7,'4-Material Type'!C66*(1+'13-Treatment UNLOCKED'!$C$5)^'drop down lists'!$E$7,IF($C$7='drop down lists'!$D$8,'4-Material Type'!C66*(1+'13-Treatment UNLOCKED'!$C$5)^'drop down lists'!$E$8,IF($C$7='drop down lists'!$D$9,'4-Material Type'!C66*(1+'13-Treatment UNLOCKED'!$C$5)^'drop down lists'!$E$9,IF($C$7='drop down lists'!$D$10,'4-Material Type'!C66*(1+'13-Treatment UNLOCKED'!$C$5)^'drop down lists'!$E$10,IF($C$7='drop down lists'!$D$11,'4-Material Type'!C66*(1+'13-Treatment UNLOCKED'!$C$5)^'drop down lists'!$E$11,IF($C$7='drop down lists'!$D$12,'4-Material Type'!C66*(1+'13-Treatment UNLOCKED'!$C$5)^'drop down lists'!$E$12,IF($C$7='drop down lists'!$D$13,'4-Material Type'!C66*(1+'13-Treatment UNLOCKED'!$C$5)^'drop down lists'!$E$13,IF($C$7='drop down lists'!$D$14,'4-Material Type'!C66*(1+'13-Treatment UNLOCKED'!$C$5)^'drop down lists'!$E$14,IF($C$7='drop down lists'!$D$15,'4-Material Type'!C66*(1+'13-Treatment UNLOCKED'!$C$5)^'drop down lists'!$E$15,IF($C$7='drop down lists'!$D$16,'4-Material Type'!C66*(1+'13-Treatment UNLOCKED'!$C$5)^'drop down lists'!$E$16,IF($C$7='drop down lists'!$D$17,'4-Material Type'!C66*(1+'13-Treatment UNLOCKED'!$C$5)^'drop down lists'!$E$17,IF($C$7='drop down lists'!$D$18,'4-Material Type'!C66*(1+'13-Treatment UNLOCKED'!$C$5)^'drop down lists'!$E$18,IF($C$7='drop down lists'!$D$19,'4-Material Type'!C66*(1+'13-Treatment UNLOCKED'!$C$5)^'drop down lists'!$E$19,IF($C$7='drop down lists'!$D$20,'4-Material Type'!C66*(1+'13-Treatment UNLOCKED'!$C$5)^'drop down lists'!$E$20,IF($C$7='drop down lists'!$D$21,'4-Material Type'!C66*(1+'13-Treatment UNLOCKED'!$C$5)^'drop down lists'!$E$21,IF($C$7='drop down lists'!$D$22,'4-Material Type'!C66*(1+'13-Treatment UNLOCKED'!$C$5)^'drop down lists'!$E$22,IF($C$7='drop down lists'!$D$23,'4-Material Type'!C66*(1+'13-Treatment UNLOCKED'!$C$5)^'drop down lists'!$E$23,IF($C$7='drop down lists'!$D$24,'4-Material Type'!C66*(1+'13-Treatment UNLOCKED'!$C$5)^'drop down lists'!$E$24,IF($C$7='drop down lists'!$D$25,'4-Material Type'!C66*(1+'13-Treatment UNLOCKED'!$C$5)^'drop down lists'!$E$25,IF($C$7='drop down lists'!$D$26,'4-Material Type'!C66*(1+'13-Treatment UNLOCKED'!$C$5)^'drop down lists'!$E$26,0))))))))))))))))))))))))</f>
        <v>0</v>
      </c>
      <c r="D67" s="145"/>
      <c r="E67" s="146"/>
      <c r="F67" s="147"/>
      <c r="G67" s="146"/>
      <c r="H67" s="147"/>
      <c r="I67" s="146"/>
      <c r="J67" s="147"/>
      <c r="K67" s="146" t="s">
        <v>29</v>
      </c>
      <c r="L67" s="147"/>
      <c r="M67" s="146"/>
    </row>
    <row r="68" spans="2:13" x14ac:dyDescent="0.25">
      <c r="B68" s="60" t="s">
        <v>93</v>
      </c>
      <c r="C68" s="131">
        <f>IF($C$7='drop down lists'!$D$3,'4-Material Type'!C67*(1+'13-Treatment UNLOCKED'!$C$5)^'drop down lists'!$E$3,IF($C$7='drop down lists'!$D$4,'4-Material Type'!C67*(1+'13-Treatment UNLOCKED'!$C$5)^'drop down lists'!$E$4,IF($C$7='drop down lists'!$D$5,'4-Material Type'!C67*(1+'13-Treatment UNLOCKED'!$C$5)^'drop down lists'!$E$5,IF($C$7='drop down lists'!$D$6,'4-Material Type'!C67*(1+'13-Treatment UNLOCKED'!$C$5)^'drop down lists'!$E$6,IF($C$7='drop down lists'!$D$7,'4-Material Type'!C67*(1+'13-Treatment UNLOCKED'!$C$5)^'drop down lists'!$E$7,IF($C$7='drop down lists'!$D$8,'4-Material Type'!C67*(1+'13-Treatment UNLOCKED'!$C$5)^'drop down lists'!$E$8,IF($C$7='drop down lists'!$D$9,'4-Material Type'!C67*(1+'13-Treatment UNLOCKED'!$C$5)^'drop down lists'!$E$9,IF($C$7='drop down lists'!$D$10,'4-Material Type'!C67*(1+'13-Treatment UNLOCKED'!$C$5)^'drop down lists'!$E$10,IF($C$7='drop down lists'!$D$11,'4-Material Type'!C67*(1+'13-Treatment UNLOCKED'!$C$5)^'drop down lists'!$E$11,IF($C$7='drop down lists'!$D$12,'4-Material Type'!C67*(1+'13-Treatment UNLOCKED'!$C$5)^'drop down lists'!$E$12,IF($C$7='drop down lists'!$D$13,'4-Material Type'!C67*(1+'13-Treatment UNLOCKED'!$C$5)^'drop down lists'!$E$13,IF($C$7='drop down lists'!$D$14,'4-Material Type'!C67*(1+'13-Treatment UNLOCKED'!$C$5)^'drop down lists'!$E$14,IF($C$7='drop down lists'!$D$15,'4-Material Type'!C67*(1+'13-Treatment UNLOCKED'!$C$5)^'drop down lists'!$E$15,IF($C$7='drop down lists'!$D$16,'4-Material Type'!C67*(1+'13-Treatment UNLOCKED'!$C$5)^'drop down lists'!$E$16,IF($C$7='drop down lists'!$D$17,'4-Material Type'!C67*(1+'13-Treatment UNLOCKED'!$C$5)^'drop down lists'!$E$17,IF($C$7='drop down lists'!$D$18,'4-Material Type'!C67*(1+'13-Treatment UNLOCKED'!$C$5)^'drop down lists'!$E$18,IF($C$7='drop down lists'!$D$19,'4-Material Type'!C67*(1+'13-Treatment UNLOCKED'!$C$5)^'drop down lists'!$E$19,IF($C$7='drop down lists'!$D$20,'4-Material Type'!C67*(1+'13-Treatment UNLOCKED'!$C$5)^'drop down lists'!$E$20,IF($C$7='drop down lists'!$D$21,'4-Material Type'!C67*(1+'13-Treatment UNLOCKED'!$C$5)^'drop down lists'!$E$21,IF($C$7='drop down lists'!$D$22,'4-Material Type'!C67*(1+'13-Treatment UNLOCKED'!$C$5)^'drop down lists'!$E$22,IF($C$7='drop down lists'!$D$23,'4-Material Type'!C67*(1+'13-Treatment UNLOCKED'!$C$5)^'drop down lists'!$E$23,IF($C$7='drop down lists'!$D$24,'4-Material Type'!C67*(1+'13-Treatment UNLOCKED'!$C$5)^'drop down lists'!$E$24,IF($C$7='drop down lists'!$D$25,'4-Material Type'!C67*(1+'13-Treatment UNLOCKED'!$C$5)^'drop down lists'!$E$25,IF($C$7='drop down lists'!$D$26,'4-Material Type'!C67*(1+'13-Treatment UNLOCKED'!$C$5)^'drop down lists'!$E$26,0))))))))))))))))))))))))</f>
        <v>0</v>
      </c>
      <c r="D68" s="145"/>
      <c r="E68" s="146"/>
      <c r="F68" s="147"/>
      <c r="G68" s="146"/>
      <c r="H68" s="147"/>
      <c r="I68" s="146"/>
      <c r="J68" s="147"/>
      <c r="K68" s="146" t="s">
        <v>29</v>
      </c>
      <c r="L68" s="147"/>
      <c r="M68" s="146"/>
    </row>
    <row r="69" spans="2:13" x14ac:dyDescent="0.25">
      <c r="B69" s="60" t="s">
        <v>94</v>
      </c>
      <c r="C69" s="131">
        <f>IF($C$7='drop down lists'!$D$3,'4-Material Type'!C68*(1+'13-Treatment UNLOCKED'!$C$5)^'drop down lists'!$E$3,IF($C$7='drop down lists'!$D$4,'4-Material Type'!C68*(1+'13-Treatment UNLOCKED'!$C$5)^'drop down lists'!$E$4,IF($C$7='drop down lists'!$D$5,'4-Material Type'!C68*(1+'13-Treatment UNLOCKED'!$C$5)^'drop down lists'!$E$5,IF($C$7='drop down lists'!$D$6,'4-Material Type'!C68*(1+'13-Treatment UNLOCKED'!$C$5)^'drop down lists'!$E$6,IF($C$7='drop down lists'!$D$7,'4-Material Type'!C68*(1+'13-Treatment UNLOCKED'!$C$5)^'drop down lists'!$E$7,IF($C$7='drop down lists'!$D$8,'4-Material Type'!C68*(1+'13-Treatment UNLOCKED'!$C$5)^'drop down lists'!$E$8,IF($C$7='drop down lists'!$D$9,'4-Material Type'!C68*(1+'13-Treatment UNLOCKED'!$C$5)^'drop down lists'!$E$9,IF($C$7='drop down lists'!$D$10,'4-Material Type'!C68*(1+'13-Treatment UNLOCKED'!$C$5)^'drop down lists'!$E$10,IF($C$7='drop down lists'!$D$11,'4-Material Type'!C68*(1+'13-Treatment UNLOCKED'!$C$5)^'drop down lists'!$E$11,IF($C$7='drop down lists'!$D$12,'4-Material Type'!C68*(1+'13-Treatment UNLOCKED'!$C$5)^'drop down lists'!$E$12,IF($C$7='drop down lists'!$D$13,'4-Material Type'!C68*(1+'13-Treatment UNLOCKED'!$C$5)^'drop down lists'!$E$13,IF($C$7='drop down lists'!$D$14,'4-Material Type'!C68*(1+'13-Treatment UNLOCKED'!$C$5)^'drop down lists'!$E$14,IF($C$7='drop down lists'!$D$15,'4-Material Type'!C68*(1+'13-Treatment UNLOCKED'!$C$5)^'drop down lists'!$E$15,IF($C$7='drop down lists'!$D$16,'4-Material Type'!C68*(1+'13-Treatment UNLOCKED'!$C$5)^'drop down lists'!$E$16,IF($C$7='drop down lists'!$D$17,'4-Material Type'!C68*(1+'13-Treatment UNLOCKED'!$C$5)^'drop down lists'!$E$17,IF($C$7='drop down lists'!$D$18,'4-Material Type'!C68*(1+'13-Treatment UNLOCKED'!$C$5)^'drop down lists'!$E$18,IF($C$7='drop down lists'!$D$19,'4-Material Type'!C68*(1+'13-Treatment UNLOCKED'!$C$5)^'drop down lists'!$E$19,IF($C$7='drop down lists'!$D$20,'4-Material Type'!C68*(1+'13-Treatment UNLOCKED'!$C$5)^'drop down lists'!$E$20,IF($C$7='drop down lists'!$D$21,'4-Material Type'!C68*(1+'13-Treatment UNLOCKED'!$C$5)^'drop down lists'!$E$21,IF($C$7='drop down lists'!$D$22,'4-Material Type'!C68*(1+'13-Treatment UNLOCKED'!$C$5)^'drop down lists'!$E$22,IF($C$7='drop down lists'!$D$23,'4-Material Type'!C68*(1+'13-Treatment UNLOCKED'!$C$5)^'drop down lists'!$E$23,IF($C$7='drop down lists'!$D$24,'4-Material Type'!C68*(1+'13-Treatment UNLOCKED'!$C$5)^'drop down lists'!$E$24,IF($C$7='drop down lists'!$D$25,'4-Material Type'!C68*(1+'13-Treatment UNLOCKED'!$C$5)^'drop down lists'!$E$25,IF($C$7='drop down lists'!$D$26,'4-Material Type'!C68*(1+'13-Treatment UNLOCKED'!$C$5)^'drop down lists'!$E$26,0))))))))))))))))))))))))</f>
        <v>0</v>
      </c>
      <c r="D69" s="145"/>
      <c r="E69" s="146"/>
      <c r="F69" s="147"/>
      <c r="G69" s="146"/>
      <c r="H69" s="147"/>
      <c r="I69" s="146"/>
      <c r="J69" s="147"/>
      <c r="K69" s="146" t="s">
        <v>29</v>
      </c>
      <c r="L69" s="147"/>
      <c r="M69" s="146"/>
    </row>
    <row r="70" spans="2:13" x14ac:dyDescent="0.25">
      <c r="B70" s="60" t="s">
        <v>95</v>
      </c>
      <c r="C70" s="131">
        <f>IF($C$7='drop down lists'!$D$3,'4-Material Type'!C69*(1+'13-Treatment UNLOCKED'!$C$5)^'drop down lists'!$E$3,IF($C$7='drop down lists'!$D$4,'4-Material Type'!C69*(1+'13-Treatment UNLOCKED'!$C$5)^'drop down lists'!$E$4,IF($C$7='drop down lists'!$D$5,'4-Material Type'!C69*(1+'13-Treatment UNLOCKED'!$C$5)^'drop down lists'!$E$5,IF($C$7='drop down lists'!$D$6,'4-Material Type'!C69*(1+'13-Treatment UNLOCKED'!$C$5)^'drop down lists'!$E$6,IF($C$7='drop down lists'!$D$7,'4-Material Type'!C69*(1+'13-Treatment UNLOCKED'!$C$5)^'drop down lists'!$E$7,IF($C$7='drop down lists'!$D$8,'4-Material Type'!C69*(1+'13-Treatment UNLOCKED'!$C$5)^'drop down lists'!$E$8,IF($C$7='drop down lists'!$D$9,'4-Material Type'!C69*(1+'13-Treatment UNLOCKED'!$C$5)^'drop down lists'!$E$9,IF($C$7='drop down lists'!$D$10,'4-Material Type'!C69*(1+'13-Treatment UNLOCKED'!$C$5)^'drop down lists'!$E$10,IF($C$7='drop down lists'!$D$11,'4-Material Type'!C69*(1+'13-Treatment UNLOCKED'!$C$5)^'drop down lists'!$E$11,IF($C$7='drop down lists'!$D$12,'4-Material Type'!C69*(1+'13-Treatment UNLOCKED'!$C$5)^'drop down lists'!$E$12,IF($C$7='drop down lists'!$D$13,'4-Material Type'!C69*(1+'13-Treatment UNLOCKED'!$C$5)^'drop down lists'!$E$13,IF($C$7='drop down lists'!$D$14,'4-Material Type'!C69*(1+'13-Treatment UNLOCKED'!$C$5)^'drop down lists'!$E$14,IF($C$7='drop down lists'!$D$15,'4-Material Type'!C69*(1+'13-Treatment UNLOCKED'!$C$5)^'drop down lists'!$E$15,IF($C$7='drop down lists'!$D$16,'4-Material Type'!C69*(1+'13-Treatment UNLOCKED'!$C$5)^'drop down lists'!$E$16,IF($C$7='drop down lists'!$D$17,'4-Material Type'!C69*(1+'13-Treatment UNLOCKED'!$C$5)^'drop down lists'!$E$17,IF($C$7='drop down lists'!$D$18,'4-Material Type'!C69*(1+'13-Treatment UNLOCKED'!$C$5)^'drop down lists'!$E$18,IF($C$7='drop down lists'!$D$19,'4-Material Type'!C69*(1+'13-Treatment UNLOCKED'!$C$5)^'drop down lists'!$E$19,IF($C$7='drop down lists'!$D$20,'4-Material Type'!C69*(1+'13-Treatment UNLOCKED'!$C$5)^'drop down lists'!$E$20,IF($C$7='drop down lists'!$D$21,'4-Material Type'!C69*(1+'13-Treatment UNLOCKED'!$C$5)^'drop down lists'!$E$21,IF($C$7='drop down lists'!$D$22,'4-Material Type'!C69*(1+'13-Treatment UNLOCKED'!$C$5)^'drop down lists'!$E$22,IF($C$7='drop down lists'!$D$23,'4-Material Type'!C69*(1+'13-Treatment UNLOCKED'!$C$5)^'drop down lists'!$E$23,IF($C$7='drop down lists'!$D$24,'4-Material Type'!C69*(1+'13-Treatment UNLOCKED'!$C$5)^'drop down lists'!$E$24,IF($C$7='drop down lists'!$D$25,'4-Material Type'!C69*(1+'13-Treatment UNLOCKED'!$C$5)^'drop down lists'!$E$25,IF($C$7='drop down lists'!$D$26,'4-Material Type'!C69*(1+'13-Treatment UNLOCKED'!$C$5)^'drop down lists'!$E$26,0))))))))))))))))))))))))</f>
        <v>0</v>
      </c>
      <c r="D70" s="145"/>
      <c r="E70" s="146"/>
      <c r="F70" s="147"/>
      <c r="G70" s="146"/>
      <c r="H70" s="147"/>
      <c r="I70" s="146"/>
      <c r="J70" s="147"/>
      <c r="K70" s="146" t="s">
        <v>29</v>
      </c>
      <c r="L70" s="147"/>
      <c r="M70" s="146"/>
    </row>
    <row r="71" spans="2:13" x14ac:dyDescent="0.25">
      <c r="B71" s="60" t="s">
        <v>96</v>
      </c>
      <c r="C71" s="131">
        <f>IF($C$7='drop down lists'!$D$3,'4-Material Type'!C70*(1+'13-Treatment UNLOCKED'!$C$5)^'drop down lists'!$E$3,IF($C$7='drop down lists'!$D$4,'4-Material Type'!C70*(1+'13-Treatment UNLOCKED'!$C$5)^'drop down lists'!$E$4,IF($C$7='drop down lists'!$D$5,'4-Material Type'!C70*(1+'13-Treatment UNLOCKED'!$C$5)^'drop down lists'!$E$5,IF($C$7='drop down lists'!$D$6,'4-Material Type'!C70*(1+'13-Treatment UNLOCKED'!$C$5)^'drop down lists'!$E$6,IF($C$7='drop down lists'!$D$7,'4-Material Type'!C70*(1+'13-Treatment UNLOCKED'!$C$5)^'drop down lists'!$E$7,IF($C$7='drop down lists'!$D$8,'4-Material Type'!C70*(1+'13-Treatment UNLOCKED'!$C$5)^'drop down lists'!$E$8,IF($C$7='drop down lists'!$D$9,'4-Material Type'!C70*(1+'13-Treatment UNLOCKED'!$C$5)^'drop down lists'!$E$9,IF($C$7='drop down lists'!$D$10,'4-Material Type'!C70*(1+'13-Treatment UNLOCKED'!$C$5)^'drop down lists'!$E$10,IF($C$7='drop down lists'!$D$11,'4-Material Type'!C70*(1+'13-Treatment UNLOCKED'!$C$5)^'drop down lists'!$E$11,IF($C$7='drop down lists'!$D$12,'4-Material Type'!C70*(1+'13-Treatment UNLOCKED'!$C$5)^'drop down lists'!$E$12,IF($C$7='drop down lists'!$D$13,'4-Material Type'!C70*(1+'13-Treatment UNLOCKED'!$C$5)^'drop down lists'!$E$13,IF($C$7='drop down lists'!$D$14,'4-Material Type'!C70*(1+'13-Treatment UNLOCKED'!$C$5)^'drop down lists'!$E$14,IF($C$7='drop down lists'!$D$15,'4-Material Type'!C70*(1+'13-Treatment UNLOCKED'!$C$5)^'drop down lists'!$E$15,IF($C$7='drop down lists'!$D$16,'4-Material Type'!C70*(1+'13-Treatment UNLOCKED'!$C$5)^'drop down lists'!$E$16,IF($C$7='drop down lists'!$D$17,'4-Material Type'!C70*(1+'13-Treatment UNLOCKED'!$C$5)^'drop down lists'!$E$17,IF($C$7='drop down lists'!$D$18,'4-Material Type'!C70*(1+'13-Treatment UNLOCKED'!$C$5)^'drop down lists'!$E$18,IF($C$7='drop down lists'!$D$19,'4-Material Type'!C70*(1+'13-Treatment UNLOCKED'!$C$5)^'drop down lists'!$E$19,IF($C$7='drop down lists'!$D$20,'4-Material Type'!C70*(1+'13-Treatment UNLOCKED'!$C$5)^'drop down lists'!$E$20,IF($C$7='drop down lists'!$D$21,'4-Material Type'!C70*(1+'13-Treatment UNLOCKED'!$C$5)^'drop down lists'!$E$21,IF($C$7='drop down lists'!$D$22,'4-Material Type'!C70*(1+'13-Treatment UNLOCKED'!$C$5)^'drop down lists'!$E$22,IF($C$7='drop down lists'!$D$23,'4-Material Type'!C70*(1+'13-Treatment UNLOCKED'!$C$5)^'drop down lists'!$E$23,IF($C$7='drop down lists'!$D$24,'4-Material Type'!C70*(1+'13-Treatment UNLOCKED'!$C$5)^'drop down lists'!$E$24,IF($C$7='drop down lists'!$D$25,'4-Material Type'!C70*(1+'13-Treatment UNLOCKED'!$C$5)^'drop down lists'!$E$25,IF($C$7='drop down lists'!$D$26,'4-Material Type'!C70*(1+'13-Treatment UNLOCKED'!$C$5)^'drop down lists'!$E$26,0))))))))))))))))))))))))</f>
        <v>0</v>
      </c>
      <c r="D71" s="145"/>
      <c r="E71" s="146"/>
      <c r="F71" s="147"/>
      <c r="G71" s="146"/>
      <c r="H71" s="147"/>
      <c r="I71" s="146"/>
      <c r="J71" s="147"/>
      <c r="K71" s="146" t="s">
        <v>29</v>
      </c>
      <c r="L71" s="147"/>
      <c r="M71" s="146"/>
    </row>
    <row r="72" spans="2:13" x14ac:dyDescent="0.25">
      <c r="B72" s="60" t="s">
        <v>97</v>
      </c>
      <c r="C72" s="131">
        <f>IF($C$7='drop down lists'!$D$3,'4-Material Type'!C71*(1+'13-Treatment UNLOCKED'!$C$5)^'drop down lists'!$E$3,IF($C$7='drop down lists'!$D$4,'4-Material Type'!C71*(1+'13-Treatment UNLOCKED'!$C$5)^'drop down lists'!$E$4,IF($C$7='drop down lists'!$D$5,'4-Material Type'!C71*(1+'13-Treatment UNLOCKED'!$C$5)^'drop down lists'!$E$5,IF($C$7='drop down lists'!$D$6,'4-Material Type'!C71*(1+'13-Treatment UNLOCKED'!$C$5)^'drop down lists'!$E$6,IF($C$7='drop down lists'!$D$7,'4-Material Type'!C71*(1+'13-Treatment UNLOCKED'!$C$5)^'drop down lists'!$E$7,IF($C$7='drop down lists'!$D$8,'4-Material Type'!C71*(1+'13-Treatment UNLOCKED'!$C$5)^'drop down lists'!$E$8,IF($C$7='drop down lists'!$D$9,'4-Material Type'!C71*(1+'13-Treatment UNLOCKED'!$C$5)^'drop down lists'!$E$9,IF($C$7='drop down lists'!$D$10,'4-Material Type'!C71*(1+'13-Treatment UNLOCKED'!$C$5)^'drop down lists'!$E$10,IF($C$7='drop down lists'!$D$11,'4-Material Type'!C71*(1+'13-Treatment UNLOCKED'!$C$5)^'drop down lists'!$E$11,IF($C$7='drop down lists'!$D$12,'4-Material Type'!C71*(1+'13-Treatment UNLOCKED'!$C$5)^'drop down lists'!$E$12,IF($C$7='drop down lists'!$D$13,'4-Material Type'!C71*(1+'13-Treatment UNLOCKED'!$C$5)^'drop down lists'!$E$13,IF($C$7='drop down lists'!$D$14,'4-Material Type'!C71*(1+'13-Treatment UNLOCKED'!$C$5)^'drop down lists'!$E$14,IF($C$7='drop down lists'!$D$15,'4-Material Type'!C71*(1+'13-Treatment UNLOCKED'!$C$5)^'drop down lists'!$E$15,IF($C$7='drop down lists'!$D$16,'4-Material Type'!C71*(1+'13-Treatment UNLOCKED'!$C$5)^'drop down lists'!$E$16,IF($C$7='drop down lists'!$D$17,'4-Material Type'!C71*(1+'13-Treatment UNLOCKED'!$C$5)^'drop down lists'!$E$17,IF($C$7='drop down lists'!$D$18,'4-Material Type'!C71*(1+'13-Treatment UNLOCKED'!$C$5)^'drop down lists'!$E$18,IF($C$7='drop down lists'!$D$19,'4-Material Type'!C71*(1+'13-Treatment UNLOCKED'!$C$5)^'drop down lists'!$E$19,IF($C$7='drop down lists'!$D$20,'4-Material Type'!C71*(1+'13-Treatment UNLOCKED'!$C$5)^'drop down lists'!$E$20,IF($C$7='drop down lists'!$D$21,'4-Material Type'!C71*(1+'13-Treatment UNLOCKED'!$C$5)^'drop down lists'!$E$21,IF($C$7='drop down lists'!$D$22,'4-Material Type'!C71*(1+'13-Treatment UNLOCKED'!$C$5)^'drop down lists'!$E$22,IF($C$7='drop down lists'!$D$23,'4-Material Type'!C71*(1+'13-Treatment UNLOCKED'!$C$5)^'drop down lists'!$E$23,IF($C$7='drop down lists'!$D$24,'4-Material Type'!C71*(1+'13-Treatment UNLOCKED'!$C$5)^'drop down lists'!$E$24,IF($C$7='drop down lists'!$D$25,'4-Material Type'!C71*(1+'13-Treatment UNLOCKED'!$C$5)^'drop down lists'!$E$25,IF($C$7='drop down lists'!$D$26,'4-Material Type'!C71*(1+'13-Treatment UNLOCKED'!$C$5)^'drop down lists'!$E$26,0))))))))))))))))))))))))</f>
        <v>0</v>
      </c>
      <c r="D72" s="145"/>
      <c r="E72" s="146"/>
      <c r="F72" s="147"/>
      <c r="G72" s="146"/>
      <c r="H72" s="147"/>
      <c r="I72" s="146"/>
      <c r="J72" s="147"/>
      <c r="K72" s="146" t="s">
        <v>29</v>
      </c>
      <c r="L72" s="147"/>
      <c r="M72" s="146"/>
    </row>
    <row r="73" spans="2:13" x14ac:dyDescent="0.25">
      <c r="B73" s="60" t="s">
        <v>98</v>
      </c>
      <c r="C73" s="131">
        <f>IF($C$7='drop down lists'!$D$3,'4-Material Type'!C72*(1+'13-Treatment UNLOCKED'!$C$5)^'drop down lists'!$E$3,IF($C$7='drop down lists'!$D$4,'4-Material Type'!C72*(1+'13-Treatment UNLOCKED'!$C$5)^'drop down lists'!$E$4,IF($C$7='drop down lists'!$D$5,'4-Material Type'!C72*(1+'13-Treatment UNLOCKED'!$C$5)^'drop down lists'!$E$5,IF($C$7='drop down lists'!$D$6,'4-Material Type'!C72*(1+'13-Treatment UNLOCKED'!$C$5)^'drop down lists'!$E$6,IF($C$7='drop down lists'!$D$7,'4-Material Type'!C72*(1+'13-Treatment UNLOCKED'!$C$5)^'drop down lists'!$E$7,IF($C$7='drop down lists'!$D$8,'4-Material Type'!C72*(1+'13-Treatment UNLOCKED'!$C$5)^'drop down lists'!$E$8,IF($C$7='drop down lists'!$D$9,'4-Material Type'!C72*(1+'13-Treatment UNLOCKED'!$C$5)^'drop down lists'!$E$9,IF($C$7='drop down lists'!$D$10,'4-Material Type'!C72*(1+'13-Treatment UNLOCKED'!$C$5)^'drop down lists'!$E$10,IF($C$7='drop down lists'!$D$11,'4-Material Type'!C72*(1+'13-Treatment UNLOCKED'!$C$5)^'drop down lists'!$E$11,IF($C$7='drop down lists'!$D$12,'4-Material Type'!C72*(1+'13-Treatment UNLOCKED'!$C$5)^'drop down lists'!$E$12,IF($C$7='drop down lists'!$D$13,'4-Material Type'!C72*(1+'13-Treatment UNLOCKED'!$C$5)^'drop down lists'!$E$13,IF($C$7='drop down lists'!$D$14,'4-Material Type'!C72*(1+'13-Treatment UNLOCKED'!$C$5)^'drop down lists'!$E$14,IF($C$7='drop down lists'!$D$15,'4-Material Type'!C72*(1+'13-Treatment UNLOCKED'!$C$5)^'drop down lists'!$E$15,IF($C$7='drop down lists'!$D$16,'4-Material Type'!C72*(1+'13-Treatment UNLOCKED'!$C$5)^'drop down lists'!$E$16,IF($C$7='drop down lists'!$D$17,'4-Material Type'!C72*(1+'13-Treatment UNLOCKED'!$C$5)^'drop down lists'!$E$17,IF($C$7='drop down lists'!$D$18,'4-Material Type'!C72*(1+'13-Treatment UNLOCKED'!$C$5)^'drop down lists'!$E$18,IF($C$7='drop down lists'!$D$19,'4-Material Type'!C72*(1+'13-Treatment UNLOCKED'!$C$5)^'drop down lists'!$E$19,IF($C$7='drop down lists'!$D$20,'4-Material Type'!C72*(1+'13-Treatment UNLOCKED'!$C$5)^'drop down lists'!$E$20,IF($C$7='drop down lists'!$D$21,'4-Material Type'!C72*(1+'13-Treatment UNLOCKED'!$C$5)^'drop down lists'!$E$21,IF($C$7='drop down lists'!$D$22,'4-Material Type'!C72*(1+'13-Treatment UNLOCKED'!$C$5)^'drop down lists'!$E$22,IF($C$7='drop down lists'!$D$23,'4-Material Type'!C72*(1+'13-Treatment UNLOCKED'!$C$5)^'drop down lists'!$E$23,IF($C$7='drop down lists'!$D$24,'4-Material Type'!C72*(1+'13-Treatment UNLOCKED'!$C$5)^'drop down lists'!$E$24,IF($C$7='drop down lists'!$D$25,'4-Material Type'!C72*(1+'13-Treatment UNLOCKED'!$C$5)^'drop down lists'!$E$25,IF($C$7='drop down lists'!$D$26,'4-Material Type'!C72*(1+'13-Treatment UNLOCKED'!$C$5)^'drop down lists'!$E$26,0))))))))))))))))))))))))</f>
        <v>0</v>
      </c>
      <c r="D73" s="145"/>
      <c r="E73" s="146"/>
      <c r="F73" s="147"/>
      <c r="G73" s="146"/>
      <c r="H73" s="147"/>
      <c r="I73" s="146"/>
      <c r="J73" s="147"/>
      <c r="K73" s="146" t="s">
        <v>29</v>
      </c>
      <c r="L73" s="147"/>
      <c r="M73" s="146"/>
    </row>
    <row r="74" spans="2:13" x14ac:dyDescent="0.25">
      <c r="B74" s="60" t="s">
        <v>99</v>
      </c>
      <c r="C74" s="131">
        <f>IF($C$7='drop down lists'!$D$3,'4-Material Type'!C73*(1+'13-Treatment UNLOCKED'!$C$5)^'drop down lists'!$E$3,IF($C$7='drop down lists'!$D$4,'4-Material Type'!C73*(1+'13-Treatment UNLOCKED'!$C$5)^'drop down lists'!$E$4,IF($C$7='drop down lists'!$D$5,'4-Material Type'!C73*(1+'13-Treatment UNLOCKED'!$C$5)^'drop down lists'!$E$5,IF($C$7='drop down lists'!$D$6,'4-Material Type'!C73*(1+'13-Treatment UNLOCKED'!$C$5)^'drop down lists'!$E$6,IF($C$7='drop down lists'!$D$7,'4-Material Type'!C73*(1+'13-Treatment UNLOCKED'!$C$5)^'drop down lists'!$E$7,IF($C$7='drop down lists'!$D$8,'4-Material Type'!C73*(1+'13-Treatment UNLOCKED'!$C$5)^'drop down lists'!$E$8,IF($C$7='drop down lists'!$D$9,'4-Material Type'!C73*(1+'13-Treatment UNLOCKED'!$C$5)^'drop down lists'!$E$9,IF($C$7='drop down lists'!$D$10,'4-Material Type'!C73*(1+'13-Treatment UNLOCKED'!$C$5)^'drop down lists'!$E$10,IF($C$7='drop down lists'!$D$11,'4-Material Type'!C73*(1+'13-Treatment UNLOCKED'!$C$5)^'drop down lists'!$E$11,IF($C$7='drop down lists'!$D$12,'4-Material Type'!C73*(1+'13-Treatment UNLOCKED'!$C$5)^'drop down lists'!$E$12,IF($C$7='drop down lists'!$D$13,'4-Material Type'!C73*(1+'13-Treatment UNLOCKED'!$C$5)^'drop down lists'!$E$13,IF($C$7='drop down lists'!$D$14,'4-Material Type'!C73*(1+'13-Treatment UNLOCKED'!$C$5)^'drop down lists'!$E$14,IF($C$7='drop down lists'!$D$15,'4-Material Type'!C73*(1+'13-Treatment UNLOCKED'!$C$5)^'drop down lists'!$E$15,IF($C$7='drop down lists'!$D$16,'4-Material Type'!C73*(1+'13-Treatment UNLOCKED'!$C$5)^'drop down lists'!$E$16,IF($C$7='drop down lists'!$D$17,'4-Material Type'!C73*(1+'13-Treatment UNLOCKED'!$C$5)^'drop down lists'!$E$17,IF($C$7='drop down lists'!$D$18,'4-Material Type'!C73*(1+'13-Treatment UNLOCKED'!$C$5)^'drop down lists'!$E$18,IF($C$7='drop down lists'!$D$19,'4-Material Type'!C73*(1+'13-Treatment UNLOCKED'!$C$5)^'drop down lists'!$E$19,IF($C$7='drop down lists'!$D$20,'4-Material Type'!C73*(1+'13-Treatment UNLOCKED'!$C$5)^'drop down lists'!$E$20,IF($C$7='drop down lists'!$D$21,'4-Material Type'!C73*(1+'13-Treatment UNLOCKED'!$C$5)^'drop down lists'!$E$21,IF($C$7='drop down lists'!$D$22,'4-Material Type'!C73*(1+'13-Treatment UNLOCKED'!$C$5)^'drop down lists'!$E$22,IF($C$7='drop down lists'!$D$23,'4-Material Type'!C73*(1+'13-Treatment UNLOCKED'!$C$5)^'drop down lists'!$E$23,IF($C$7='drop down lists'!$D$24,'4-Material Type'!C73*(1+'13-Treatment UNLOCKED'!$C$5)^'drop down lists'!$E$24,IF($C$7='drop down lists'!$D$25,'4-Material Type'!C73*(1+'13-Treatment UNLOCKED'!$C$5)^'drop down lists'!$E$25,IF($C$7='drop down lists'!$D$26,'4-Material Type'!C73*(1+'13-Treatment UNLOCKED'!$C$5)^'drop down lists'!$E$26,0))))))))))))))))))))))))</f>
        <v>0</v>
      </c>
      <c r="D74" s="145"/>
      <c r="E74" s="146"/>
      <c r="F74" s="147"/>
      <c r="G74" s="146"/>
      <c r="H74" s="147"/>
      <c r="I74" s="146"/>
      <c r="J74" s="147"/>
      <c r="K74" s="146" t="s">
        <v>29</v>
      </c>
      <c r="L74" s="147"/>
      <c r="M74" s="146"/>
    </row>
    <row r="75" spans="2:13" x14ac:dyDescent="0.25">
      <c r="B75" s="60" t="s">
        <v>100</v>
      </c>
      <c r="C75" s="131">
        <f>IF($C$7='drop down lists'!$D$3,'4-Material Type'!C74*(1+'13-Treatment UNLOCKED'!$C$5)^'drop down lists'!$E$3,IF($C$7='drop down lists'!$D$4,'4-Material Type'!C74*(1+'13-Treatment UNLOCKED'!$C$5)^'drop down lists'!$E$4,IF($C$7='drop down lists'!$D$5,'4-Material Type'!C74*(1+'13-Treatment UNLOCKED'!$C$5)^'drop down lists'!$E$5,IF($C$7='drop down lists'!$D$6,'4-Material Type'!C74*(1+'13-Treatment UNLOCKED'!$C$5)^'drop down lists'!$E$6,IF($C$7='drop down lists'!$D$7,'4-Material Type'!C74*(1+'13-Treatment UNLOCKED'!$C$5)^'drop down lists'!$E$7,IF($C$7='drop down lists'!$D$8,'4-Material Type'!C74*(1+'13-Treatment UNLOCKED'!$C$5)^'drop down lists'!$E$8,IF($C$7='drop down lists'!$D$9,'4-Material Type'!C74*(1+'13-Treatment UNLOCKED'!$C$5)^'drop down lists'!$E$9,IF($C$7='drop down lists'!$D$10,'4-Material Type'!C74*(1+'13-Treatment UNLOCKED'!$C$5)^'drop down lists'!$E$10,IF($C$7='drop down lists'!$D$11,'4-Material Type'!C74*(1+'13-Treatment UNLOCKED'!$C$5)^'drop down lists'!$E$11,IF($C$7='drop down lists'!$D$12,'4-Material Type'!C74*(1+'13-Treatment UNLOCKED'!$C$5)^'drop down lists'!$E$12,IF($C$7='drop down lists'!$D$13,'4-Material Type'!C74*(1+'13-Treatment UNLOCKED'!$C$5)^'drop down lists'!$E$13,IF($C$7='drop down lists'!$D$14,'4-Material Type'!C74*(1+'13-Treatment UNLOCKED'!$C$5)^'drop down lists'!$E$14,IF($C$7='drop down lists'!$D$15,'4-Material Type'!C74*(1+'13-Treatment UNLOCKED'!$C$5)^'drop down lists'!$E$15,IF($C$7='drop down lists'!$D$16,'4-Material Type'!C74*(1+'13-Treatment UNLOCKED'!$C$5)^'drop down lists'!$E$16,IF($C$7='drop down lists'!$D$17,'4-Material Type'!C74*(1+'13-Treatment UNLOCKED'!$C$5)^'drop down lists'!$E$17,IF($C$7='drop down lists'!$D$18,'4-Material Type'!C74*(1+'13-Treatment UNLOCKED'!$C$5)^'drop down lists'!$E$18,IF($C$7='drop down lists'!$D$19,'4-Material Type'!C74*(1+'13-Treatment UNLOCKED'!$C$5)^'drop down lists'!$E$19,IF($C$7='drop down lists'!$D$20,'4-Material Type'!C74*(1+'13-Treatment UNLOCKED'!$C$5)^'drop down lists'!$E$20,IF($C$7='drop down lists'!$D$21,'4-Material Type'!C74*(1+'13-Treatment UNLOCKED'!$C$5)^'drop down lists'!$E$21,IF($C$7='drop down lists'!$D$22,'4-Material Type'!C74*(1+'13-Treatment UNLOCKED'!$C$5)^'drop down lists'!$E$22,IF($C$7='drop down lists'!$D$23,'4-Material Type'!C74*(1+'13-Treatment UNLOCKED'!$C$5)^'drop down lists'!$E$23,IF($C$7='drop down lists'!$D$24,'4-Material Type'!C74*(1+'13-Treatment UNLOCKED'!$C$5)^'drop down lists'!$E$24,IF($C$7='drop down lists'!$D$25,'4-Material Type'!C74*(1+'13-Treatment UNLOCKED'!$C$5)^'drop down lists'!$E$25,IF($C$7='drop down lists'!$D$26,'4-Material Type'!C74*(1+'13-Treatment UNLOCKED'!$C$5)^'drop down lists'!$E$26,0))))))))))))))))))))))))</f>
        <v>0</v>
      </c>
      <c r="D75" s="145"/>
      <c r="E75" s="146"/>
      <c r="F75" s="147"/>
      <c r="G75" s="146"/>
      <c r="H75" s="147"/>
      <c r="I75" s="146"/>
      <c r="J75" s="147"/>
      <c r="K75" s="146" t="s">
        <v>29</v>
      </c>
      <c r="L75" s="147"/>
      <c r="M75" s="146"/>
    </row>
    <row r="76" spans="2:13" x14ac:dyDescent="0.25">
      <c r="B76" s="60" t="s">
        <v>101</v>
      </c>
      <c r="C76" s="131">
        <f>IF($C$7='drop down lists'!$D$3,'4-Material Type'!C75*(1+'13-Treatment UNLOCKED'!$C$5)^'drop down lists'!$E$3,IF($C$7='drop down lists'!$D$4,'4-Material Type'!C75*(1+'13-Treatment UNLOCKED'!$C$5)^'drop down lists'!$E$4,IF($C$7='drop down lists'!$D$5,'4-Material Type'!C75*(1+'13-Treatment UNLOCKED'!$C$5)^'drop down lists'!$E$5,IF($C$7='drop down lists'!$D$6,'4-Material Type'!C75*(1+'13-Treatment UNLOCKED'!$C$5)^'drop down lists'!$E$6,IF($C$7='drop down lists'!$D$7,'4-Material Type'!C75*(1+'13-Treatment UNLOCKED'!$C$5)^'drop down lists'!$E$7,IF($C$7='drop down lists'!$D$8,'4-Material Type'!C75*(1+'13-Treatment UNLOCKED'!$C$5)^'drop down lists'!$E$8,IF($C$7='drop down lists'!$D$9,'4-Material Type'!C75*(1+'13-Treatment UNLOCKED'!$C$5)^'drop down lists'!$E$9,IF($C$7='drop down lists'!$D$10,'4-Material Type'!C75*(1+'13-Treatment UNLOCKED'!$C$5)^'drop down lists'!$E$10,IF($C$7='drop down lists'!$D$11,'4-Material Type'!C75*(1+'13-Treatment UNLOCKED'!$C$5)^'drop down lists'!$E$11,IF($C$7='drop down lists'!$D$12,'4-Material Type'!C75*(1+'13-Treatment UNLOCKED'!$C$5)^'drop down lists'!$E$12,IF($C$7='drop down lists'!$D$13,'4-Material Type'!C75*(1+'13-Treatment UNLOCKED'!$C$5)^'drop down lists'!$E$13,IF($C$7='drop down lists'!$D$14,'4-Material Type'!C75*(1+'13-Treatment UNLOCKED'!$C$5)^'drop down lists'!$E$14,IF($C$7='drop down lists'!$D$15,'4-Material Type'!C75*(1+'13-Treatment UNLOCKED'!$C$5)^'drop down lists'!$E$15,IF($C$7='drop down lists'!$D$16,'4-Material Type'!C75*(1+'13-Treatment UNLOCKED'!$C$5)^'drop down lists'!$E$16,IF($C$7='drop down lists'!$D$17,'4-Material Type'!C75*(1+'13-Treatment UNLOCKED'!$C$5)^'drop down lists'!$E$17,IF($C$7='drop down lists'!$D$18,'4-Material Type'!C75*(1+'13-Treatment UNLOCKED'!$C$5)^'drop down lists'!$E$18,IF($C$7='drop down lists'!$D$19,'4-Material Type'!C75*(1+'13-Treatment UNLOCKED'!$C$5)^'drop down lists'!$E$19,IF($C$7='drop down lists'!$D$20,'4-Material Type'!C75*(1+'13-Treatment UNLOCKED'!$C$5)^'drop down lists'!$E$20,IF($C$7='drop down lists'!$D$21,'4-Material Type'!C75*(1+'13-Treatment UNLOCKED'!$C$5)^'drop down lists'!$E$21,IF($C$7='drop down lists'!$D$22,'4-Material Type'!C75*(1+'13-Treatment UNLOCKED'!$C$5)^'drop down lists'!$E$22,IF($C$7='drop down lists'!$D$23,'4-Material Type'!C75*(1+'13-Treatment UNLOCKED'!$C$5)^'drop down lists'!$E$23,IF($C$7='drop down lists'!$D$24,'4-Material Type'!C75*(1+'13-Treatment UNLOCKED'!$C$5)^'drop down lists'!$E$24,IF($C$7='drop down lists'!$D$25,'4-Material Type'!C75*(1+'13-Treatment UNLOCKED'!$C$5)^'drop down lists'!$E$25,IF($C$7='drop down lists'!$D$26,'4-Material Type'!C75*(1+'13-Treatment UNLOCKED'!$C$5)^'drop down lists'!$E$26,0))))))))))))))))))))))))</f>
        <v>0</v>
      </c>
      <c r="D76" s="145"/>
      <c r="E76" s="146"/>
      <c r="F76" s="147"/>
      <c r="G76" s="146"/>
      <c r="H76" s="147"/>
      <c r="I76" s="146"/>
      <c r="J76" s="147"/>
      <c r="K76" s="146" t="s">
        <v>29</v>
      </c>
      <c r="L76" s="147"/>
      <c r="M76" s="146"/>
    </row>
    <row r="77" spans="2:13" x14ac:dyDescent="0.25">
      <c r="B77" s="60" t="s">
        <v>102</v>
      </c>
      <c r="C77" s="131">
        <f>IF($C$7='drop down lists'!$D$3,'4-Material Type'!C76*(1+'13-Treatment UNLOCKED'!$C$5)^'drop down lists'!$E$3,IF($C$7='drop down lists'!$D$4,'4-Material Type'!C76*(1+'13-Treatment UNLOCKED'!$C$5)^'drop down lists'!$E$4,IF($C$7='drop down lists'!$D$5,'4-Material Type'!C76*(1+'13-Treatment UNLOCKED'!$C$5)^'drop down lists'!$E$5,IF($C$7='drop down lists'!$D$6,'4-Material Type'!C76*(1+'13-Treatment UNLOCKED'!$C$5)^'drop down lists'!$E$6,IF($C$7='drop down lists'!$D$7,'4-Material Type'!C76*(1+'13-Treatment UNLOCKED'!$C$5)^'drop down lists'!$E$7,IF($C$7='drop down lists'!$D$8,'4-Material Type'!C76*(1+'13-Treatment UNLOCKED'!$C$5)^'drop down lists'!$E$8,IF($C$7='drop down lists'!$D$9,'4-Material Type'!C76*(1+'13-Treatment UNLOCKED'!$C$5)^'drop down lists'!$E$9,IF($C$7='drop down lists'!$D$10,'4-Material Type'!C76*(1+'13-Treatment UNLOCKED'!$C$5)^'drop down lists'!$E$10,IF($C$7='drop down lists'!$D$11,'4-Material Type'!C76*(1+'13-Treatment UNLOCKED'!$C$5)^'drop down lists'!$E$11,IF($C$7='drop down lists'!$D$12,'4-Material Type'!C76*(1+'13-Treatment UNLOCKED'!$C$5)^'drop down lists'!$E$12,IF($C$7='drop down lists'!$D$13,'4-Material Type'!C76*(1+'13-Treatment UNLOCKED'!$C$5)^'drop down lists'!$E$13,IF($C$7='drop down lists'!$D$14,'4-Material Type'!C76*(1+'13-Treatment UNLOCKED'!$C$5)^'drop down lists'!$E$14,IF($C$7='drop down lists'!$D$15,'4-Material Type'!C76*(1+'13-Treatment UNLOCKED'!$C$5)^'drop down lists'!$E$15,IF($C$7='drop down lists'!$D$16,'4-Material Type'!C76*(1+'13-Treatment UNLOCKED'!$C$5)^'drop down lists'!$E$16,IF($C$7='drop down lists'!$D$17,'4-Material Type'!C76*(1+'13-Treatment UNLOCKED'!$C$5)^'drop down lists'!$E$17,IF($C$7='drop down lists'!$D$18,'4-Material Type'!C76*(1+'13-Treatment UNLOCKED'!$C$5)^'drop down lists'!$E$18,IF($C$7='drop down lists'!$D$19,'4-Material Type'!C76*(1+'13-Treatment UNLOCKED'!$C$5)^'drop down lists'!$E$19,IF($C$7='drop down lists'!$D$20,'4-Material Type'!C76*(1+'13-Treatment UNLOCKED'!$C$5)^'drop down lists'!$E$20,IF($C$7='drop down lists'!$D$21,'4-Material Type'!C76*(1+'13-Treatment UNLOCKED'!$C$5)^'drop down lists'!$E$21,IF($C$7='drop down lists'!$D$22,'4-Material Type'!C76*(1+'13-Treatment UNLOCKED'!$C$5)^'drop down lists'!$E$22,IF($C$7='drop down lists'!$D$23,'4-Material Type'!C76*(1+'13-Treatment UNLOCKED'!$C$5)^'drop down lists'!$E$23,IF($C$7='drop down lists'!$D$24,'4-Material Type'!C76*(1+'13-Treatment UNLOCKED'!$C$5)^'drop down lists'!$E$24,IF($C$7='drop down lists'!$D$25,'4-Material Type'!C76*(1+'13-Treatment UNLOCKED'!$C$5)^'drop down lists'!$E$25,IF($C$7='drop down lists'!$D$26,'4-Material Type'!C76*(1+'13-Treatment UNLOCKED'!$C$5)^'drop down lists'!$E$26,0))))))))))))))))))))))))</f>
        <v>0</v>
      </c>
      <c r="D77" s="145"/>
      <c r="E77" s="146"/>
      <c r="F77" s="147"/>
      <c r="G77" s="146"/>
      <c r="H77" s="147"/>
      <c r="I77" s="146"/>
      <c r="J77" s="147"/>
      <c r="K77" s="146" t="s">
        <v>29</v>
      </c>
      <c r="L77" s="147"/>
      <c r="M77" s="146"/>
    </row>
    <row r="78" spans="2:13" x14ac:dyDescent="0.25">
      <c r="B78" s="60" t="s">
        <v>103</v>
      </c>
      <c r="C78" s="131">
        <f>IF($C$7='drop down lists'!$D$3,'4-Material Type'!C77*(1+'13-Treatment UNLOCKED'!$C$5)^'drop down lists'!$E$3,IF($C$7='drop down lists'!$D$4,'4-Material Type'!C77*(1+'13-Treatment UNLOCKED'!$C$5)^'drop down lists'!$E$4,IF($C$7='drop down lists'!$D$5,'4-Material Type'!C77*(1+'13-Treatment UNLOCKED'!$C$5)^'drop down lists'!$E$5,IF($C$7='drop down lists'!$D$6,'4-Material Type'!C77*(1+'13-Treatment UNLOCKED'!$C$5)^'drop down lists'!$E$6,IF($C$7='drop down lists'!$D$7,'4-Material Type'!C77*(1+'13-Treatment UNLOCKED'!$C$5)^'drop down lists'!$E$7,IF($C$7='drop down lists'!$D$8,'4-Material Type'!C77*(1+'13-Treatment UNLOCKED'!$C$5)^'drop down lists'!$E$8,IF($C$7='drop down lists'!$D$9,'4-Material Type'!C77*(1+'13-Treatment UNLOCKED'!$C$5)^'drop down lists'!$E$9,IF($C$7='drop down lists'!$D$10,'4-Material Type'!C77*(1+'13-Treatment UNLOCKED'!$C$5)^'drop down lists'!$E$10,IF($C$7='drop down lists'!$D$11,'4-Material Type'!C77*(1+'13-Treatment UNLOCKED'!$C$5)^'drop down lists'!$E$11,IF($C$7='drop down lists'!$D$12,'4-Material Type'!C77*(1+'13-Treatment UNLOCKED'!$C$5)^'drop down lists'!$E$12,IF($C$7='drop down lists'!$D$13,'4-Material Type'!C77*(1+'13-Treatment UNLOCKED'!$C$5)^'drop down lists'!$E$13,IF($C$7='drop down lists'!$D$14,'4-Material Type'!C77*(1+'13-Treatment UNLOCKED'!$C$5)^'drop down lists'!$E$14,IF($C$7='drop down lists'!$D$15,'4-Material Type'!C77*(1+'13-Treatment UNLOCKED'!$C$5)^'drop down lists'!$E$15,IF($C$7='drop down lists'!$D$16,'4-Material Type'!C77*(1+'13-Treatment UNLOCKED'!$C$5)^'drop down lists'!$E$16,IF($C$7='drop down lists'!$D$17,'4-Material Type'!C77*(1+'13-Treatment UNLOCKED'!$C$5)^'drop down lists'!$E$17,IF($C$7='drop down lists'!$D$18,'4-Material Type'!C77*(1+'13-Treatment UNLOCKED'!$C$5)^'drop down lists'!$E$18,IF($C$7='drop down lists'!$D$19,'4-Material Type'!C77*(1+'13-Treatment UNLOCKED'!$C$5)^'drop down lists'!$E$19,IF($C$7='drop down lists'!$D$20,'4-Material Type'!C77*(1+'13-Treatment UNLOCKED'!$C$5)^'drop down lists'!$E$20,IF($C$7='drop down lists'!$D$21,'4-Material Type'!C77*(1+'13-Treatment UNLOCKED'!$C$5)^'drop down lists'!$E$21,IF($C$7='drop down lists'!$D$22,'4-Material Type'!C77*(1+'13-Treatment UNLOCKED'!$C$5)^'drop down lists'!$E$22,IF($C$7='drop down lists'!$D$23,'4-Material Type'!C77*(1+'13-Treatment UNLOCKED'!$C$5)^'drop down lists'!$E$23,IF($C$7='drop down lists'!$D$24,'4-Material Type'!C77*(1+'13-Treatment UNLOCKED'!$C$5)^'drop down lists'!$E$24,IF($C$7='drop down lists'!$D$25,'4-Material Type'!C77*(1+'13-Treatment UNLOCKED'!$C$5)^'drop down lists'!$E$25,IF($C$7='drop down lists'!$D$26,'4-Material Type'!C77*(1+'13-Treatment UNLOCKED'!$C$5)^'drop down lists'!$E$26,0))))))))))))))))))))))))</f>
        <v>0</v>
      </c>
      <c r="D78" s="145"/>
      <c r="E78" s="146"/>
      <c r="F78" s="147"/>
      <c r="G78" s="146"/>
      <c r="H78" s="147"/>
      <c r="I78" s="146"/>
      <c r="J78" s="147"/>
      <c r="K78" s="146" t="s">
        <v>29</v>
      </c>
      <c r="L78" s="147"/>
      <c r="M78" s="146"/>
    </row>
    <row r="79" spans="2:13" x14ac:dyDescent="0.25">
      <c r="B79" s="60" t="s">
        <v>104</v>
      </c>
      <c r="C79" s="131">
        <f>IF($C$7='drop down lists'!$D$3,'4-Material Type'!C78*(1+'13-Treatment UNLOCKED'!$C$5)^'drop down lists'!$E$3,IF($C$7='drop down lists'!$D$4,'4-Material Type'!C78*(1+'13-Treatment UNLOCKED'!$C$5)^'drop down lists'!$E$4,IF($C$7='drop down lists'!$D$5,'4-Material Type'!C78*(1+'13-Treatment UNLOCKED'!$C$5)^'drop down lists'!$E$5,IF($C$7='drop down lists'!$D$6,'4-Material Type'!C78*(1+'13-Treatment UNLOCKED'!$C$5)^'drop down lists'!$E$6,IF($C$7='drop down lists'!$D$7,'4-Material Type'!C78*(1+'13-Treatment UNLOCKED'!$C$5)^'drop down lists'!$E$7,IF($C$7='drop down lists'!$D$8,'4-Material Type'!C78*(1+'13-Treatment UNLOCKED'!$C$5)^'drop down lists'!$E$8,IF($C$7='drop down lists'!$D$9,'4-Material Type'!C78*(1+'13-Treatment UNLOCKED'!$C$5)^'drop down lists'!$E$9,IF($C$7='drop down lists'!$D$10,'4-Material Type'!C78*(1+'13-Treatment UNLOCKED'!$C$5)^'drop down lists'!$E$10,IF($C$7='drop down lists'!$D$11,'4-Material Type'!C78*(1+'13-Treatment UNLOCKED'!$C$5)^'drop down lists'!$E$11,IF($C$7='drop down lists'!$D$12,'4-Material Type'!C78*(1+'13-Treatment UNLOCKED'!$C$5)^'drop down lists'!$E$12,IF($C$7='drop down lists'!$D$13,'4-Material Type'!C78*(1+'13-Treatment UNLOCKED'!$C$5)^'drop down lists'!$E$13,IF($C$7='drop down lists'!$D$14,'4-Material Type'!C78*(1+'13-Treatment UNLOCKED'!$C$5)^'drop down lists'!$E$14,IF($C$7='drop down lists'!$D$15,'4-Material Type'!C78*(1+'13-Treatment UNLOCKED'!$C$5)^'drop down lists'!$E$15,IF($C$7='drop down lists'!$D$16,'4-Material Type'!C78*(1+'13-Treatment UNLOCKED'!$C$5)^'drop down lists'!$E$16,IF($C$7='drop down lists'!$D$17,'4-Material Type'!C78*(1+'13-Treatment UNLOCKED'!$C$5)^'drop down lists'!$E$17,IF($C$7='drop down lists'!$D$18,'4-Material Type'!C78*(1+'13-Treatment UNLOCKED'!$C$5)^'drop down lists'!$E$18,IF($C$7='drop down lists'!$D$19,'4-Material Type'!C78*(1+'13-Treatment UNLOCKED'!$C$5)^'drop down lists'!$E$19,IF($C$7='drop down lists'!$D$20,'4-Material Type'!C78*(1+'13-Treatment UNLOCKED'!$C$5)^'drop down lists'!$E$20,IF($C$7='drop down lists'!$D$21,'4-Material Type'!C78*(1+'13-Treatment UNLOCKED'!$C$5)^'drop down lists'!$E$21,IF($C$7='drop down lists'!$D$22,'4-Material Type'!C78*(1+'13-Treatment UNLOCKED'!$C$5)^'drop down lists'!$E$22,IF($C$7='drop down lists'!$D$23,'4-Material Type'!C78*(1+'13-Treatment UNLOCKED'!$C$5)^'drop down lists'!$E$23,IF($C$7='drop down lists'!$D$24,'4-Material Type'!C78*(1+'13-Treatment UNLOCKED'!$C$5)^'drop down lists'!$E$24,IF($C$7='drop down lists'!$D$25,'4-Material Type'!C78*(1+'13-Treatment UNLOCKED'!$C$5)^'drop down lists'!$E$25,IF($C$7='drop down lists'!$D$26,'4-Material Type'!C78*(1+'13-Treatment UNLOCKED'!$C$5)^'drop down lists'!$E$26,0))))))))))))))))))))))))</f>
        <v>0</v>
      </c>
      <c r="D79" s="145"/>
      <c r="E79" s="146"/>
      <c r="F79" s="147"/>
      <c r="G79" s="146"/>
      <c r="H79" s="147"/>
      <c r="I79" s="146"/>
      <c r="J79" s="147"/>
      <c r="K79" s="146" t="s">
        <v>29</v>
      </c>
      <c r="L79" s="147"/>
      <c r="M79" s="146"/>
    </row>
    <row r="80" spans="2:13" x14ac:dyDescent="0.25">
      <c r="B80" s="60" t="s">
        <v>105</v>
      </c>
      <c r="C80" s="131">
        <f>IF($C$7='drop down lists'!$D$3,'4-Material Type'!C79*(1+'13-Treatment UNLOCKED'!$C$5)^'drop down lists'!$E$3,IF($C$7='drop down lists'!$D$4,'4-Material Type'!C79*(1+'13-Treatment UNLOCKED'!$C$5)^'drop down lists'!$E$4,IF($C$7='drop down lists'!$D$5,'4-Material Type'!C79*(1+'13-Treatment UNLOCKED'!$C$5)^'drop down lists'!$E$5,IF($C$7='drop down lists'!$D$6,'4-Material Type'!C79*(1+'13-Treatment UNLOCKED'!$C$5)^'drop down lists'!$E$6,IF($C$7='drop down lists'!$D$7,'4-Material Type'!C79*(1+'13-Treatment UNLOCKED'!$C$5)^'drop down lists'!$E$7,IF($C$7='drop down lists'!$D$8,'4-Material Type'!C79*(1+'13-Treatment UNLOCKED'!$C$5)^'drop down lists'!$E$8,IF($C$7='drop down lists'!$D$9,'4-Material Type'!C79*(1+'13-Treatment UNLOCKED'!$C$5)^'drop down lists'!$E$9,IF($C$7='drop down lists'!$D$10,'4-Material Type'!C79*(1+'13-Treatment UNLOCKED'!$C$5)^'drop down lists'!$E$10,IF($C$7='drop down lists'!$D$11,'4-Material Type'!C79*(1+'13-Treatment UNLOCKED'!$C$5)^'drop down lists'!$E$11,IF($C$7='drop down lists'!$D$12,'4-Material Type'!C79*(1+'13-Treatment UNLOCKED'!$C$5)^'drop down lists'!$E$12,IF($C$7='drop down lists'!$D$13,'4-Material Type'!C79*(1+'13-Treatment UNLOCKED'!$C$5)^'drop down lists'!$E$13,IF($C$7='drop down lists'!$D$14,'4-Material Type'!C79*(1+'13-Treatment UNLOCKED'!$C$5)^'drop down lists'!$E$14,IF($C$7='drop down lists'!$D$15,'4-Material Type'!C79*(1+'13-Treatment UNLOCKED'!$C$5)^'drop down lists'!$E$15,IF($C$7='drop down lists'!$D$16,'4-Material Type'!C79*(1+'13-Treatment UNLOCKED'!$C$5)^'drop down lists'!$E$16,IF($C$7='drop down lists'!$D$17,'4-Material Type'!C79*(1+'13-Treatment UNLOCKED'!$C$5)^'drop down lists'!$E$17,IF($C$7='drop down lists'!$D$18,'4-Material Type'!C79*(1+'13-Treatment UNLOCKED'!$C$5)^'drop down lists'!$E$18,IF($C$7='drop down lists'!$D$19,'4-Material Type'!C79*(1+'13-Treatment UNLOCKED'!$C$5)^'drop down lists'!$E$19,IF($C$7='drop down lists'!$D$20,'4-Material Type'!C79*(1+'13-Treatment UNLOCKED'!$C$5)^'drop down lists'!$E$20,IF($C$7='drop down lists'!$D$21,'4-Material Type'!C79*(1+'13-Treatment UNLOCKED'!$C$5)^'drop down lists'!$E$21,IF($C$7='drop down lists'!$D$22,'4-Material Type'!C79*(1+'13-Treatment UNLOCKED'!$C$5)^'drop down lists'!$E$22,IF($C$7='drop down lists'!$D$23,'4-Material Type'!C79*(1+'13-Treatment UNLOCKED'!$C$5)^'drop down lists'!$E$23,IF($C$7='drop down lists'!$D$24,'4-Material Type'!C79*(1+'13-Treatment UNLOCKED'!$C$5)^'drop down lists'!$E$24,IF($C$7='drop down lists'!$D$25,'4-Material Type'!C79*(1+'13-Treatment UNLOCKED'!$C$5)^'drop down lists'!$E$25,IF($C$7='drop down lists'!$D$26,'4-Material Type'!C79*(1+'13-Treatment UNLOCKED'!$C$5)^'drop down lists'!$E$26,0))))))))))))))))))))))))</f>
        <v>0</v>
      </c>
      <c r="D80" s="145"/>
      <c r="E80" s="146"/>
      <c r="F80" s="147"/>
      <c r="G80" s="146"/>
      <c r="H80" s="147"/>
      <c r="I80" s="146"/>
      <c r="J80" s="147"/>
      <c r="K80" s="146" t="s">
        <v>29</v>
      </c>
      <c r="L80" s="147"/>
      <c r="M80" s="146"/>
    </row>
    <row r="81" spans="2:13" x14ac:dyDescent="0.25">
      <c r="B81" s="60" t="s">
        <v>106</v>
      </c>
      <c r="C81" s="131">
        <f>IF($C$7='drop down lists'!$D$3,'4-Material Type'!C80*(1+'13-Treatment UNLOCKED'!$C$5)^'drop down lists'!$E$3,IF($C$7='drop down lists'!$D$4,'4-Material Type'!C80*(1+'13-Treatment UNLOCKED'!$C$5)^'drop down lists'!$E$4,IF($C$7='drop down lists'!$D$5,'4-Material Type'!C80*(1+'13-Treatment UNLOCKED'!$C$5)^'drop down lists'!$E$5,IF($C$7='drop down lists'!$D$6,'4-Material Type'!C80*(1+'13-Treatment UNLOCKED'!$C$5)^'drop down lists'!$E$6,IF($C$7='drop down lists'!$D$7,'4-Material Type'!C80*(1+'13-Treatment UNLOCKED'!$C$5)^'drop down lists'!$E$7,IF($C$7='drop down lists'!$D$8,'4-Material Type'!C80*(1+'13-Treatment UNLOCKED'!$C$5)^'drop down lists'!$E$8,IF($C$7='drop down lists'!$D$9,'4-Material Type'!C80*(1+'13-Treatment UNLOCKED'!$C$5)^'drop down lists'!$E$9,IF($C$7='drop down lists'!$D$10,'4-Material Type'!C80*(1+'13-Treatment UNLOCKED'!$C$5)^'drop down lists'!$E$10,IF($C$7='drop down lists'!$D$11,'4-Material Type'!C80*(1+'13-Treatment UNLOCKED'!$C$5)^'drop down lists'!$E$11,IF($C$7='drop down lists'!$D$12,'4-Material Type'!C80*(1+'13-Treatment UNLOCKED'!$C$5)^'drop down lists'!$E$12,IF($C$7='drop down lists'!$D$13,'4-Material Type'!C80*(1+'13-Treatment UNLOCKED'!$C$5)^'drop down lists'!$E$13,IF($C$7='drop down lists'!$D$14,'4-Material Type'!C80*(1+'13-Treatment UNLOCKED'!$C$5)^'drop down lists'!$E$14,IF($C$7='drop down lists'!$D$15,'4-Material Type'!C80*(1+'13-Treatment UNLOCKED'!$C$5)^'drop down lists'!$E$15,IF($C$7='drop down lists'!$D$16,'4-Material Type'!C80*(1+'13-Treatment UNLOCKED'!$C$5)^'drop down lists'!$E$16,IF($C$7='drop down lists'!$D$17,'4-Material Type'!C80*(1+'13-Treatment UNLOCKED'!$C$5)^'drop down lists'!$E$17,IF($C$7='drop down lists'!$D$18,'4-Material Type'!C80*(1+'13-Treatment UNLOCKED'!$C$5)^'drop down lists'!$E$18,IF($C$7='drop down lists'!$D$19,'4-Material Type'!C80*(1+'13-Treatment UNLOCKED'!$C$5)^'drop down lists'!$E$19,IF($C$7='drop down lists'!$D$20,'4-Material Type'!C80*(1+'13-Treatment UNLOCKED'!$C$5)^'drop down lists'!$E$20,IF($C$7='drop down lists'!$D$21,'4-Material Type'!C80*(1+'13-Treatment UNLOCKED'!$C$5)^'drop down lists'!$E$21,IF($C$7='drop down lists'!$D$22,'4-Material Type'!C80*(1+'13-Treatment UNLOCKED'!$C$5)^'drop down lists'!$E$22,IF($C$7='drop down lists'!$D$23,'4-Material Type'!C80*(1+'13-Treatment UNLOCKED'!$C$5)^'drop down lists'!$E$23,IF($C$7='drop down lists'!$D$24,'4-Material Type'!C80*(1+'13-Treatment UNLOCKED'!$C$5)^'drop down lists'!$E$24,IF($C$7='drop down lists'!$D$25,'4-Material Type'!C80*(1+'13-Treatment UNLOCKED'!$C$5)^'drop down lists'!$E$25,IF($C$7='drop down lists'!$D$26,'4-Material Type'!C80*(1+'13-Treatment UNLOCKED'!$C$5)^'drop down lists'!$E$26,0))))))))))))))))))))))))</f>
        <v>0</v>
      </c>
      <c r="D81" s="145"/>
      <c r="E81" s="146"/>
      <c r="F81" s="147"/>
      <c r="G81" s="146"/>
      <c r="H81" s="147"/>
      <c r="I81" s="146"/>
      <c r="J81" s="147"/>
      <c r="K81" s="146" t="s">
        <v>29</v>
      </c>
      <c r="L81" s="147"/>
      <c r="M81" s="146"/>
    </row>
    <row r="82" spans="2:13" x14ac:dyDescent="0.25">
      <c r="B82" s="60" t="s">
        <v>107</v>
      </c>
      <c r="C82" s="131">
        <f>IF($C$7='drop down lists'!$D$3,'4-Material Type'!C81*(1+'13-Treatment UNLOCKED'!$C$5)^'drop down lists'!$E$3,IF($C$7='drop down lists'!$D$4,'4-Material Type'!C81*(1+'13-Treatment UNLOCKED'!$C$5)^'drop down lists'!$E$4,IF($C$7='drop down lists'!$D$5,'4-Material Type'!C81*(1+'13-Treatment UNLOCKED'!$C$5)^'drop down lists'!$E$5,IF($C$7='drop down lists'!$D$6,'4-Material Type'!C81*(1+'13-Treatment UNLOCKED'!$C$5)^'drop down lists'!$E$6,IF($C$7='drop down lists'!$D$7,'4-Material Type'!C81*(1+'13-Treatment UNLOCKED'!$C$5)^'drop down lists'!$E$7,IF($C$7='drop down lists'!$D$8,'4-Material Type'!C81*(1+'13-Treatment UNLOCKED'!$C$5)^'drop down lists'!$E$8,IF($C$7='drop down lists'!$D$9,'4-Material Type'!C81*(1+'13-Treatment UNLOCKED'!$C$5)^'drop down lists'!$E$9,IF($C$7='drop down lists'!$D$10,'4-Material Type'!C81*(1+'13-Treatment UNLOCKED'!$C$5)^'drop down lists'!$E$10,IF($C$7='drop down lists'!$D$11,'4-Material Type'!C81*(1+'13-Treatment UNLOCKED'!$C$5)^'drop down lists'!$E$11,IF($C$7='drop down lists'!$D$12,'4-Material Type'!C81*(1+'13-Treatment UNLOCKED'!$C$5)^'drop down lists'!$E$12,IF($C$7='drop down lists'!$D$13,'4-Material Type'!C81*(1+'13-Treatment UNLOCKED'!$C$5)^'drop down lists'!$E$13,IF($C$7='drop down lists'!$D$14,'4-Material Type'!C81*(1+'13-Treatment UNLOCKED'!$C$5)^'drop down lists'!$E$14,IF($C$7='drop down lists'!$D$15,'4-Material Type'!C81*(1+'13-Treatment UNLOCKED'!$C$5)^'drop down lists'!$E$15,IF($C$7='drop down lists'!$D$16,'4-Material Type'!C81*(1+'13-Treatment UNLOCKED'!$C$5)^'drop down lists'!$E$16,IF($C$7='drop down lists'!$D$17,'4-Material Type'!C81*(1+'13-Treatment UNLOCKED'!$C$5)^'drop down lists'!$E$17,IF($C$7='drop down lists'!$D$18,'4-Material Type'!C81*(1+'13-Treatment UNLOCKED'!$C$5)^'drop down lists'!$E$18,IF($C$7='drop down lists'!$D$19,'4-Material Type'!C81*(1+'13-Treatment UNLOCKED'!$C$5)^'drop down lists'!$E$19,IF($C$7='drop down lists'!$D$20,'4-Material Type'!C81*(1+'13-Treatment UNLOCKED'!$C$5)^'drop down lists'!$E$20,IF($C$7='drop down lists'!$D$21,'4-Material Type'!C81*(1+'13-Treatment UNLOCKED'!$C$5)^'drop down lists'!$E$21,IF($C$7='drop down lists'!$D$22,'4-Material Type'!C81*(1+'13-Treatment UNLOCKED'!$C$5)^'drop down lists'!$E$22,IF($C$7='drop down lists'!$D$23,'4-Material Type'!C81*(1+'13-Treatment UNLOCKED'!$C$5)^'drop down lists'!$E$23,IF($C$7='drop down lists'!$D$24,'4-Material Type'!C81*(1+'13-Treatment UNLOCKED'!$C$5)^'drop down lists'!$E$24,IF($C$7='drop down lists'!$D$25,'4-Material Type'!C81*(1+'13-Treatment UNLOCKED'!$C$5)^'drop down lists'!$E$25,IF($C$7='drop down lists'!$D$26,'4-Material Type'!C81*(1+'13-Treatment UNLOCKED'!$C$5)^'drop down lists'!$E$26,0))))))))))))))))))))))))</f>
        <v>0</v>
      </c>
      <c r="D82" s="145"/>
      <c r="E82" s="146"/>
      <c r="F82" s="147"/>
      <c r="G82" s="146"/>
      <c r="H82" s="147"/>
      <c r="I82" s="146"/>
      <c r="J82" s="147"/>
      <c r="K82" s="146" t="s">
        <v>29</v>
      </c>
      <c r="L82" s="147"/>
      <c r="M82" s="146"/>
    </row>
    <row r="83" spans="2:13" x14ac:dyDescent="0.25">
      <c r="B83" s="60" t="s">
        <v>108</v>
      </c>
      <c r="C83" s="131">
        <f>IF($C$7='drop down lists'!$D$3,'4-Material Type'!C82*(1+'13-Treatment UNLOCKED'!$C$5)^'drop down lists'!$E$3,IF($C$7='drop down lists'!$D$4,'4-Material Type'!C82*(1+'13-Treatment UNLOCKED'!$C$5)^'drop down lists'!$E$4,IF($C$7='drop down lists'!$D$5,'4-Material Type'!C82*(1+'13-Treatment UNLOCKED'!$C$5)^'drop down lists'!$E$5,IF($C$7='drop down lists'!$D$6,'4-Material Type'!C82*(1+'13-Treatment UNLOCKED'!$C$5)^'drop down lists'!$E$6,IF($C$7='drop down lists'!$D$7,'4-Material Type'!C82*(1+'13-Treatment UNLOCKED'!$C$5)^'drop down lists'!$E$7,IF($C$7='drop down lists'!$D$8,'4-Material Type'!C82*(1+'13-Treatment UNLOCKED'!$C$5)^'drop down lists'!$E$8,IF($C$7='drop down lists'!$D$9,'4-Material Type'!C82*(1+'13-Treatment UNLOCKED'!$C$5)^'drop down lists'!$E$9,IF($C$7='drop down lists'!$D$10,'4-Material Type'!C82*(1+'13-Treatment UNLOCKED'!$C$5)^'drop down lists'!$E$10,IF($C$7='drop down lists'!$D$11,'4-Material Type'!C82*(1+'13-Treatment UNLOCKED'!$C$5)^'drop down lists'!$E$11,IF($C$7='drop down lists'!$D$12,'4-Material Type'!C82*(1+'13-Treatment UNLOCKED'!$C$5)^'drop down lists'!$E$12,IF($C$7='drop down lists'!$D$13,'4-Material Type'!C82*(1+'13-Treatment UNLOCKED'!$C$5)^'drop down lists'!$E$13,IF($C$7='drop down lists'!$D$14,'4-Material Type'!C82*(1+'13-Treatment UNLOCKED'!$C$5)^'drop down lists'!$E$14,IF($C$7='drop down lists'!$D$15,'4-Material Type'!C82*(1+'13-Treatment UNLOCKED'!$C$5)^'drop down lists'!$E$15,IF($C$7='drop down lists'!$D$16,'4-Material Type'!C82*(1+'13-Treatment UNLOCKED'!$C$5)^'drop down lists'!$E$16,IF($C$7='drop down lists'!$D$17,'4-Material Type'!C82*(1+'13-Treatment UNLOCKED'!$C$5)^'drop down lists'!$E$17,IF($C$7='drop down lists'!$D$18,'4-Material Type'!C82*(1+'13-Treatment UNLOCKED'!$C$5)^'drop down lists'!$E$18,IF($C$7='drop down lists'!$D$19,'4-Material Type'!C82*(1+'13-Treatment UNLOCKED'!$C$5)^'drop down lists'!$E$19,IF($C$7='drop down lists'!$D$20,'4-Material Type'!C82*(1+'13-Treatment UNLOCKED'!$C$5)^'drop down lists'!$E$20,IF($C$7='drop down lists'!$D$21,'4-Material Type'!C82*(1+'13-Treatment UNLOCKED'!$C$5)^'drop down lists'!$E$21,IF($C$7='drop down lists'!$D$22,'4-Material Type'!C82*(1+'13-Treatment UNLOCKED'!$C$5)^'drop down lists'!$E$22,IF($C$7='drop down lists'!$D$23,'4-Material Type'!C82*(1+'13-Treatment UNLOCKED'!$C$5)^'drop down lists'!$E$23,IF($C$7='drop down lists'!$D$24,'4-Material Type'!C82*(1+'13-Treatment UNLOCKED'!$C$5)^'drop down lists'!$E$24,IF($C$7='drop down lists'!$D$25,'4-Material Type'!C82*(1+'13-Treatment UNLOCKED'!$C$5)^'drop down lists'!$E$25,IF($C$7='drop down lists'!$D$26,'4-Material Type'!C82*(1+'13-Treatment UNLOCKED'!$C$5)^'drop down lists'!$E$26,0))))))))))))))))))))))))</f>
        <v>0</v>
      </c>
      <c r="D83" s="145"/>
      <c r="E83" s="146"/>
      <c r="F83" s="147"/>
      <c r="G83" s="146"/>
      <c r="H83" s="147"/>
      <c r="I83" s="146"/>
      <c r="J83" s="147"/>
      <c r="K83" s="146" t="s">
        <v>29</v>
      </c>
      <c r="L83" s="147"/>
      <c r="M83" s="146"/>
    </row>
    <row r="84" spans="2:13" x14ac:dyDescent="0.25">
      <c r="B84" s="60" t="s">
        <v>109</v>
      </c>
      <c r="C84" s="131">
        <f>IF($C$7='drop down lists'!$D$3,'4-Material Type'!C83*(1+'13-Treatment UNLOCKED'!$C$5)^'drop down lists'!$E$3,IF($C$7='drop down lists'!$D$4,'4-Material Type'!C83*(1+'13-Treatment UNLOCKED'!$C$5)^'drop down lists'!$E$4,IF($C$7='drop down lists'!$D$5,'4-Material Type'!C83*(1+'13-Treatment UNLOCKED'!$C$5)^'drop down lists'!$E$5,IF($C$7='drop down lists'!$D$6,'4-Material Type'!C83*(1+'13-Treatment UNLOCKED'!$C$5)^'drop down lists'!$E$6,IF($C$7='drop down lists'!$D$7,'4-Material Type'!C83*(1+'13-Treatment UNLOCKED'!$C$5)^'drop down lists'!$E$7,IF($C$7='drop down lists'!$D$8,'4-Material Type'!C83*(1+'13-Treatment UNLOCKED'!$C$5)^'drop down lists'!$E$8,IF($C$7='drop down lists'!$D$9,'4-Material Type'!C83*(1+'13-Treatment UNLOCKED'!$C$5)^'drop down lists'!$E$9,IF($C$7='drop down lists'!$D$10,'4-Material Type'!C83*(1+'13-Treatment UNLOCKED'!$C$5)^'drop down lists'!$E$10,IF($C$7='drop down lists'!$D$11,'4-Material Type'!C83*(1+'13-Treatment UNLOCKED'!$C$5)^'drop down lists'!$E$11,IF($C$7='drop down lists'!$D$12,'4-Material Type'!C83*(1+'13-Treatment UNLOCKED'!$C$5)^'drop down lists'!$E$12,IF($C$7='drop down lists'!$D$13,'4-Material Type'!C83*(1+'13-Treatment UNLOCKED'!$C$5)^'drop down lists'!$E$13,IF($C$7='drop down lists'!$D$14,'4-Material Type'!C83*(1+'13-Treatment UNLOCKED'!$C$5)^'drop down lists'!$E$14,IF($C$7='drop down lists'!$D$15,'4-Material Type'!C83*(1+'13-Treatment UNLOCKED'!$C$5)^'drop down lists'!$E$15,IF($C$7='drop down lists'!$D$16,'4-Material Type'!C83*(1+'13-Treatment UNLOCKED'!$C$5)^'drop down lists'!$E$16,IF($C$7='drop down lists'!$D$17,'4-Material Type'!C83*(1+'13-Treatment UNLOCKED'!$C$5)^'drop down lists'!$E$17,IF($C$7='drop down lists'!$D$18,'4-Material Type'!C83*(1+'13-Treatment UNLOCKED'!$C$5)^'drop down lists'!$E$18,IF($C$7='drop down lists'!$D$19,'4-Material Type'!C83*(1+'13-Treatment UNLOCKED'!$C$5)^'drop down lists'!$E$19,IF($C$7='drop down lists'!$D$20,'4-Material Type'!C83*(1+'13-Treatment UNLOCKED'!$C$5)^'drop down lists'!$E$20,IF($C$7='drop down lists'!$D$21,'4-Material Type'!C83*(1+'13-Treatment UNLOCKED'!$C$5)^'drop down lists'!$E$21,IF($C$7='drop down lists'!$D$22,'4-Material Type'!C83*(1+'13-Treatment UNLOCKED'!$C$5)^'drop down lists'!$E$22,IF($C$7='drop down lists'!$D$23,'4-Material Type'!C83*(1+'13-Treatment UNLOCKED'!$C$5)^'drop down lists'!$E$23,IF($C$7='drop down lists'!$D$24,'4-Material Type'!C83*(1+'13-Treatment UNLOCKED'!$C$5)^'drop down lists'!$E$24,IF($C$7='drop down lists'!$D$25,'4-Material Type'!C83*(1+'13-Treatment UNLOCKED'!$C$5)^'drop down lists'!$E$25,IF($C$7='drop down lists'!$D$26,'4-Material Type'!C83*(1+'13-Treatment UNLOCKED'!$C$5)^'drop down lists'!$E$26,0))))))))))))))))))))))))</f>
        <v>0</v>
      </c>
      <c r="D84" s="145"/>
      <c r="E84" s="146"/>
      <c r="F84" s="147"/>
      <c r="G84" s="146"/>
      <c r="H84" s="147"/>
      <c r="I84" s="146"/>
      <c r="J84" s="147"/>
      <c r="K84" s="146" t="s">
        <v>29</v>
      </c>
      <c r="L84" s="147"/>
      <c r="M84" s="146"/>
    </row>
    <row r="85" spans="2:13" x14ac:dyDescent="0.25">
      <c r="B85" s="60" t="s">
        <v>110</v>
      </c>
      <c r="C85" s="131">
        <f>IF($C$7='drop down lists'!$D$3,'4-Material Type'!C84*(1+'13-Treatment UNLOCKED'!$C$5)^'drop down lists'!$E$3,IF($C$7='drop down lists'!$D$4,'4-Material Type'!C84*(1+'13-Treatment UNLOCKED'!$C$5)^'drop down lists'!$E$4,IF($C$7='drop down lists'!$D$5,'4-Material Type'!C84*(1+'13-Treatment UNLOCKED'!$C$5)^'drop down lists'!$E$5,IF($C$7='drop down lists'!$D$6,'4-Material Type'!C84*(1+'13-Treatment UNLOCKED'!$C$5)^'drop down lists'!$E$6,IF($C$7='drop down lists'!$D$7,'4-Material Type'!C84*(1+'13-Treatment UNLOCKED'!$C$5)^'drop down lists'!$E$7,IF($C$7='drop down lists'!$D$8,'4-Material Type'!C84*(1+'13-Treatment UNLOCKED'!$C$5)^'drop down lists'!$E$8,IF($C$7='drop down lists'!$D$9,'4-Material Type'!C84*(1+'13-Treatment UNLOCKED'!$C$5)^'drop down lists'!$E$9,IF($C$7='drop down lists'!$D$10,'4-Material Type'!C84*(1+'13-Treatment UNLOCKED'!$C$5)^'drop down lists'!$E$10,IF($C$7='drop down lists'!$D$11,'4-Material Type'!C84*(1+'13-Treatment UNLOCKED'!$C$5)^'drop down lists'!$E$11,IF($C$7='drop down lists'!$D$12,'4-Material Type'!C84*(1+'13-Treatment UNLOCKED'!$C$5)^'drop down lists'!$E$12,IF($C$7='drop down lists'!$D$13,'4-Material Type'!C84*(1+'13-Treatment UNLOCKED'!$C$5)^'drop down lists'!$E$13,IF($C$7='drop down lists'!$D$14,'4-Material Type'!C84*(1+'13-Treatment UNLOCKED'!$C$5)^'drop down lists'!$E$14,IF($C$7='drop down lists'!$D$15,'4-Material Type'!C84*(1+'13-Treatment UNLOCKED'!$C$5)^'drop down lists'!$E$15,IF($C$7='drop down lists'!$D$16,'4-Material Type'!C84*(1+'13-Treatment UNLOCKED'!$C$5)^'drop down lists'!$E$16,IF($C$7='drop down lists'!$D$17,'4-Material Type'!C84*(1+'13-Treatment UNLOCKED'!$C$5)^'drop down lists'!$E$17,IF($C$7='drop down lists'!$D$18,'4-Material Type'!C84*(1+'13-Treatment UNLOCKED'!$C$5)^'drop down lists'!$E$18,IF($C$7='drop down lists'!$D$19,'4-Material Type'!C84*(1+'13-Treatment UNLOCKED'!$C$5)^'drop down lists'!$E$19,IF($C$7='drop down lists'!$D$20,'4-Material Type'!C84*(1+'13-Treatment UNLOCKED'!$C$5)^'drop down lists'!$E$20,IF($C$7='drop down lists'!$D$21,'4-Material Type'!C84*(1+'13-Treatment UNLOCKED'!$C$5)^'drop down lists'!$E$21,IF($C$7='drop down lists'!$D$22,'4-Material Type'!C84*(1+'13-Treatment UNLOCKED'!$C$5)^'drop down lists'!$E$22,IF($C$7='drop down lists'!$D$23,'4-Material Type'!C84*(1+'13-Treatment UNLOCKED'!$C$5)^'drop down lists'!$E$23,IF($C$7='drop down lists'!$D$24,'4-Material Type'!C84*(1+'13-Treatment UNLOCKED'!$C$5)^'drop down lists'!$E$24,IF($C$7='drop down lists'!$D$25,'4-Material Type'!C84*(1+'13-Treatment UNLOCKED'!$C$5)^'drop down lists'!$E$25,IF($C$7='drop down lists'!$D$26,'4-Material Type'!C84*(1+'13-Treatment UNLOCKED'!$C$5)^'drop down lists'!$E$26,0))))))))))))))))))))))))</f>
        <v>0</v>
      </c>
      <c r="D85" s="145"/>
      <c r="E85" s="146"/>
      <c r="F85" s="147"/>
      <c r="G85" s="146"/>
      <c r="H85" s="147"/>
      <c r="I85" s="146"/>
      <c r="J85" s="147"/>
      <c r="K85" s="146" t="s">
        <v>29</v>
      </c>
      <c r="L85" s="147"/>
      <c r="M85" s="146"/>
    </row>
    <row r="86" spans="2:13" x14ac:dyDescent="0.25">
      <c r="B86" s="60" t="s">
        <v>111</v>
      </c>
      <c r="C86" s="131">
        <f>IF($C$7='drop down lists'!$D$3,'4-Material Type'!C85*(1+'13-Treatment UNLOCKED'!$C$5)^'drop down lists'!$E$3,IF($C$7='drop down lists'!$D$4,'4-Material Type'!C85*(1+'13-Treatment UNLOCKED'!$C$5)^'drop down lists'!$E$4,IF($C$7='drop down lists'!$D$5,'4-Material Type'!C85*(1+'13-Treatment UNLOCKED'!$C$5)^'drop down lists'!$E$5,IF($C$7='drop down lists'!$D$6,'4-Material Type'!C85*(1+'13-Treatment UNLOCKED'!$C$5)^'drop down lists'!$E$6,IF($C$7='drop down lists'!$D$7,'4-Material Type'!C85*(1+'13-Treatment UNLOCKED'!$C$5)^'drop down lists'!$E$7,IF($C$7='drop down lists'!$D$8,'4-Material Type'!C85*(1+'13-Treatment UNLOCKED'!$C$5)^'drop down lists'!$E$8,IF($C$7='drop down lists'!$D$9,'4-Material Type'!C85*(1+'13-Treatment UNLOCKED'!$C$5)^'drop down lists'!$E$9,IF($C$7='drop down lists'!$D$10,'4-Material Type'!C85*(1+'13-Treatment UNLOCKED'!$C$5)^'drop down lists'!$E$10,IF($C$7='drop down lists'!$D$11,'4-Material Type'!C85*(1+'13-Treatment UNLOCKED'!$C$5)^'drop down lists'!$E$11,IF($C$7='drop down lists'!$D$12,'4-Material Type'!C85*(1+'13-Treatment UNLOCKED'!$C$5)^'drop down lists'!$E$12,IF($C$7='drop down lists'!$D$13,'4-Material Type'!C85*(1+'13-Treatment UNLOCKED'!$C$5)^'drop down lists'!$E$13,IF($C$7='drop down lists'!$D$14,'4-Material Type'!C85*(1+'13-Treatment UNLOCKED'!$C$5)^'drop down lists'!$E$14,IF($C$7='drop down lists'!$D$15,'4-Material Type'!C85*(1+'13-Treatment UNLOCKED'!$C$5)^'drop down lists'!$E$15,IF($C$7='drop down lists'!$D$16,'4-Material Type'!C85*(1+'13-Treatment UNLOCKED'!$C$5)^'drop down lists'!$E$16,IF($C$7='drop down lists'!$D$17,'4-Material Type'!C85*(1+'13-Treatment UNLOCKED'!$C$5)^'drop down lists'!$E$17,IF($C$7='drop down lists'!$D$18,'4-Material Type'!C85*(1+'13-Treatment UNLOCKED'!$C$5)^'drop down lists'!$E$18,IF($C$7='drop down lists'!$D$19,'4-Material Type'!C85*(1+'13-Treatment UNLOCKED'!$C$5)^'drop down lists'!$E$19,IF($C$7='drop down lists'!$D$20,'4-Material Type'!C85*(1+'13-Treatment UNLOCKED'!$C$5)^'drop down lists'!$E$20,IF($C$7='drop down lists'!$D$21,'4-Material Type'!C85*(1+'13-Treatment UNLOCKED'!$C$5)^'drop down lists'!$E$21,IF($C$7='drop down lists'!$D$22,'4-Material Type'!C85*(1+'13-Treatment UNLOCKED'!$C$5)^'drop down lists'!$E$22,IF($C$7='drop down lists'!$D$23,'4-Material Type'!C85*(1+'13-Treatment UNLOCKED'!$C$5)^'drop down lists'!$E$23,IF($C$7='drop down lists'!$D$24,'4-Material Type'!C85*(1+'13-Treatment UNLOCKED'!$C$5)^'drop down lists'!$E$24,IF($C$7='drop down lists'!$D$25,'4-Material Type'!C85*(1+'13-Treatment UNLOCKED'!$C$5)^'drop down lists'!$E$25,IF($C$7='drop down lists'!$D$26,'4-Material Type'!C85*(1+'13-Treatment UNLOCKED'!$C$5)^'drop down lists'!$E$26,0))))))))))))))))))))))))</f>
        <v>0</v>
      </c>
      <c r="D86" s="145"/>
      <c r="E86" s="146"/>
      <c r="F86" s="147"/>
      <c r="G86" s="146"/>
      <c r="H86" s="147"/>
      <c r="I86" s="146"/>
      <c r="J86" s="147"/>
      <c r="K86" s="146" t="s">
        <v>29</v>
      </c>
      <c r="L86" s="147"/>
      <c r="M86" s="146"/>
    </row>
    <row r="87" spans="2:13" x14ac:dyDescent="0.25">
      <c r="B87" s="60" t="s">
        <v>112</v>
      </c>
      <c r="C87" s="131">
        <f>IF($C$7='drop down lists'!$D$3,'4-Material Type'!C86*(1+'13-Treatment UNLOCKED'!$C$5)^'drop down lists'!$E$3,IF($C$7='drop down lists'!$D$4,'4-Material Type'!C86*(1+'13-Treatment UNLOCKED'!$C$5)^'drop down lists'!$E$4,IF($C$7='drop down lists'!$D$5,'4-Material Type'!C86*(1+'13-Treatment UNLOCKED'!$C$5)^'drop down lists'!$E$5,IF($C$7='drop down lists'!$D$6,'4-Material Type'!C86*(1+'13-Treatment UNLOCKED'!$C$5)^'drop down lists'!$E$6,IF($C$7='drop down lists'!$D$7,'4-Material Type'!C86*(1+'13-Treatment UNLOCKED'!$C$5)^'drop down lists'!$E$7,IF($C$7='drop down lists'!$D$8,'4-Material Type'!C86*(1+'13-Treatment UNLOCKED'!$C$5)^'drop down lists'!$E$8,IF($C$7='drop down lists'!$D$9,'4-Material Type'!C86*(1+'13-Treatment UNLOCKED'!$C$5)^'drop down lists'!$E$9,IF($C$7='drop down lists'!$D$10,'4-Material Type'!C86*(1+'13-Treatment UNLOCKED'!$C$5)^'drop down lists'!$E$10,IF($C$7='drop down lists'!$D$11,'4-Material Type'!C86*(1+'13-Treatment UNLOCKED'!$C$5)^'drop down lists'!$E$11,IF($C$7='drop down lists'!$D$12,'4-Material Type'!C86*(1+'13-Treatment UNLOCKED'!$C$5)^'drop down lists'!$E$12,IF($C$7='drop down lists'!$D$13,'4-Material Type'!C86*(1+'13-Treatment UNLOCKED'!$C$5)^'drop down lists'!$E$13,IF($C$7='drop down lists'!$D$14,'4-Material Type'!C86*(1+'13-Treatment UNLOCKED'!$C$5)^'drop down lists'!$E$14,IF($C$7='drop down lists'!$D$15,'4-Material Type'!C86*(1+'13-Treatment UNLOCKED'!$C$5)^'drop down lists'!$E$15,IF($C$7='drop down lists'!$D$16,'4-Material Type'!C86*(1+'13-Treatment UNLOCKED'!$C$5)^'drop down lists'!$E$16,IF($C$7='drop down lists'!$D$17,'4-Material Type'!C86*(1+'13-Treatment UNLOCKED'!$C$5)^'drop down lists'!$E$17,IF($C$7='drop down lists'!$D$18,'4-Material Type'!C86*(1+'13-Treatment UNLOCKED'!$C$5)^'drop down lists'!$E$18,IF($C$7='drop down lists'!$D$19,'4-Material Type'!C86*(1+'13-Treatment UNLOCKED'!$C$5)^'drop down lists'!$E$19,IF($C$7='drop down lists'!$D$20,'4-Material Type'!C86*(1+'13-Treatment UNLOCKED'!$C$5)^'drop down lists'!$E$20,IF($C$7='drop down lists'!$D$21,'4-Material Type'!C86*(1+'13-Treatment UNLOCKED'!$C$5)^'drop down lists'!$E$21,IF($C$7='drop down lists'!$D$22,'4-Material Type'!C86*(1+'13-Treatment UNLOCKED'!$C$5)^'drop down lists'!$E$22,IF($C$7='drop down lists'!$D$23,'4-Material Type'!C86*(1+'13-Treatment UNLOCKED'!$C$5)^'drop down lists'!$E$23,IF($C$7='drop down lists'!$D$24,'4-Material Type'!C86*(1+'13-Treatment UNLOCKED'!$C$5)^'drop down lists'!$E$24,IF($C$7='drop down lists'!$D$25,'4-Material Type'!C86*(1+'13-Treatment UNLOCKED'!$C$5)^'drop down lists'!$E$25,IF($C$7='drop down lists'!$D$26,'4-Material Type'!C86*(1+'13-Treatment UNLOCKED'!$C$5)^'drop down lists'!$E$26,0))))))))))))))))))))))))</f>
        <v>0</v>
      </c>
      <c r="D87" s="145"/>
      <c r="E87" s="146"/>
      <c r="F87" s="147"/>
      <c r="G87" s="146"/>
      <c r="H87" s="147"/>
      <c r="I87" s="146"/>
      <c r="J87" s="147"/>
      <c r="K87" s="146" t="s">
        <v>29</v>
      </c>
      <c r="L87" s="147"/>
      <c r="M87" s="146"/>
    </row>
    <row r="88" spans="2:13" x14ac:dyDescent="0.25">
      <c r="B88" s="60" t="s">
        <v>113</v>
      </c>
      <c r="C88" s="131">
        <f>IF($C$7='drop down lists'!$D$3,'4-Material Type'!C87*(1+'13-Treatment UNLOCKED'!$C$5)^'drop down lists'!$E$3,IF($C$7='drop down lists'!$D$4,'4-Material Type'!C87*(1+'13-Treatment UNLOCKED'!$C$5)^'drop down lists'!$E$4,IF($C$7='drop down lists'!$D$5,'4-Material Type'!C87*(1+'13-Treatment UNLOCKED'!$C$5)^'drop down lists'!$E$5,IF($C$7='drop down lists'!$D$6,'4-Material Type'!C87*(1+'13-Treatment UNLOCKED'!$C$5)^'drop down lists'!$E$6,IF($C$7='drop down lists'!$D$7,'4-Material Type'!C87*(1+'13-Treatment UNLOCKED'!$C$5)^'drop down lists'!$E$7,IF($C$7='drop down lists'!$D$8,'4-Material Type'!C87*(1+'13-Treatment UNLOCKED'!$C$5)^'drop down lists'!$E$8,IF($C$7='drop down lists'!$D$9,'4-Material Type'!C87*(1+'13-Treatment UNLOCKED'!$C$5)^'drop down lists'!$E$9,IF($C$7='drop down lists'!$D$10,'4-Material Type'!C87*(1+'13-Treatment UNLOCKED'!$C$5)^'drop down lists'!$E$10,IF($C$7='drop down lists'!$D$11,'4-Material Type'!C87*(1+'13-Treatment UNLOCKED'!$C$5)^'drop down lists'!$E$11,IF($C$7='drop down lists'!$D$12,'4-Material Type'!C87*(1+'13-Treatment UNLOCKED'!$C$5)^'drop down lists'!$E$12,IF($C$7='drop down lists'!$D$13,'4-Material Type'!C87*(1+'13-Treatment UNLOCKED'!$C$5)^'drop down lists'!$E$13,IF($C$7='drop down lists'!$D$14,'4-Material Type'!C87*(1+'13-Treatment UNLOCKED'!$C$5)^'drop down lists'!$E$14,IF($C$7='drop down lists'!$D$15,'4-Material Type'!C87*(1+'13-Treatment UNLOCKED'!$C$5)^'drop down lists'!$E$15,IF($C$7='drop down lists'!$D$16,'4-Material Type'!C87*(1+'13-Treatment UNLOCKED'!$C$5)^'drop down lists'!$E$16,IF($C$7='drop down lists'!$D$17,'4-Material Type'!C87*(1+'13-Treatment UNLOCKED'!$C$5)^'drop down lists'!$E$17,IF($C$7='drop down lists'!$D$18,'4-Material Type'!C87*(1+'13-Treatment UNLOCKED'!$C$5)^'drop down lists'!$E$18,IF($C$7='drop down lists'!$D$19,'4-Material Type'!C87*(1+'13-Treatment UNLOCKED'!$C$5)^'drop down lists'!$E$19,IF($C$7='drop down lists'!$D$20,'4-Material Type'!C87*(1+'13-Treatment UNLOCKED'!$C$5)^'drop down lists'!$E$20,IF($C$7='drop down lists'!$D$21,'4-Material Type'!C87*(1+'13-Treatment UNLOCKED'!$C$5)^'drop down lists'!$E$21,IF($C$7='drop down lists'!$D$22,'4-Material Type'!C87*(1+'13-Treatment UNLOCKED'!$C$5)^'drop down lists'!$E$22,IF($C$7='drop down lists'!$D$23,'4-Material Type'!C87*(1+'13-Treatment UNLOCKED'!$C$5)^'drop down lists'!$E$23,IF($C$7='drop down lists'!$D$24,'4-Material Type'!C87*(1+'13-Treatment UNLOCKED'!$C$5)^'drop down lists'!$E$24,IF($C$7='drop down lists'!$D$25,'4-Material Type'!C87*(1+'13-Treatment UNLOCKED'!$C$5)^'drop down lists'!$E$25,IF($C$7='drop down lists'!$D$26,'4-Material Type'!C87*(1+'13-Treatment UNLOCKED'!$C$5)^'drop down lists'!$E$26,0))))))))))))))))))))))))</f>
        <v>0</v>
      </c>
      <c r="D88" s="145"/>
      <c r="E88" s="146"/>
      <c r="F88" s="147"/>
      <c r="G88" s="146"/>
      <c r="H88" s="147"/>
      <c r="I88" s="146"/>
      <c r="J88" s="147"/>
      <c r="K88" s="146"/>
      <c r="L88" s="147"/>
      <c r="M88" s="146" t="s">
        <v>29</v>
      </c>
    </row>
    <row r="89" spans="2:13" x14ac:dyDescent="0.25">
      <c r="B89" s="60" t="s">
        <v>114</v>
      </c>
      <c r="C89" s="131">
        <f>IF($C$7='drop down lists'!$D$3,'4-Material Type'!C88*(1+'13-Treatment UNLOCKED'!$C$5)^'drop down lists'!$E$3,IF($C$7='drop down lists'!$D$4,'4-Material Type'!C88*(1+'13-Treatment UNLOCKED'!$C$5)^'drop down lists'!$E$4,IF($C$7='drop down lists'!$D$5,'4-Material Type'!C88*(1+'13-Treatment UNLOCKED'!$C$5)^'drop down lists'!$E$5,IF($C$7='drop down lists'!$D$6,'4-Material Type'!C88*(1+'13-Treatment UNLOCKED'!$C$5)^'drop down lists'!$E$6,IF($C$7='drop down lists'!$D$7,'4-Material Type'!C88*(1+'13-Treatment UNLOCKED'!$C$5)^'drop down lists'!$E$7,IF($C$7='drop down lists'!$D$8,'4-Material Type'!C88*(1+'13-Treatment UNLOCKED'!$C$5)^'drop down lists'!$E$8,IF($C$7='drop down lists'!$D$9,'4-Material Type'!C88*(1+'13-Treatment UNLOCKED'!$C$5)^'drop down lists'!$E$9,IF($C$7='drop down lists'!$D$10,'4-Material Type'!C88*(1+'13-Treatment UNLOCKED'!$C$5)^'drop down lists'!$E$10,IF($C$7='drop down lists'!$D$11,'4-Material Type'!C88*(1+'13-Treatment UNLOCKED'!$C$5)^'drop down lists'!$E$11,IF($C$7='drop down lists'!$D$12,'4-Material Type'!C88*(1+'13-Treatment UNLOCKED'!$C$5)^'drop down lists'!$E$12,IF($C$7='drop down lists'!$D$13,'4-Material Type'!C88*(1+'13-Treatment UNLOCKED'!$C$5)^'drop down lists'!$E$13,IF($C$7='drop down lists'!$D$14,'4-Material Type'!C88*(1+'13-Treatment UNLOCKED'!$C$5)^'drop down lists'!$E$14,IF($C$7='drop down lists'!$D$15,'4-Material Type'!C88*(1+'13-Treatment UNLOCKED'!$C$5)^'drop down lists'!$E$15,IF($C$7='drop down lists'!$D$16,'4-Material Type'!C88*(1+'13-Treatment UNLOCKED'!$C$5)^'drop down lists'!$E$16,IF($C$7='drop down lists'!$D$17,'4-Material Type'!C88*(1+'13-Treatment UNLOCKED'!$C$5)^'drop down lists'!$E$17,IF($C$7='drop down lists'!$D$18,'4-Material Type'!C88*(1+'13-Treatment UNLOCKED'!$C$5)^'drop down lists'!$E$18,IF($C$7='drop down lists'!$D$19,'4-Material Type'!C88*(1+'13-Treatment UNLOCKED'!$C$5)^'drop down lists'!$E$19,IF($C$7='drop down lists'!$D$20,'4-Material Type'!C88*(1+'13-Treatment UNLOCKED'!$C$5)^'drop down lists'!$E$20,IF($C$7='drop down lists'!$D$21,'4-Material Type'!C88*(1+'13-Treatment UNLOCKED'!$C$5)^'drop down lists'!$E$21,IF($C$7='drop down lists'!$D$22,'4-Material Type'!C88*(1+'13-Treatment UNLOCKED'!$C$5)^'drop down lists'!$E$22,IF($C$7='drop down lists'!$D$23,'4-Material Type'!C88*(1+'13-Treatment UNLOCKED'!$C$5)^'drop down lists'!$E$23,IF($C$7='drop down lists'!$D$24,'4-Material Type'!C88*(1+'13-Treatment UNLOCKED'!$C$5)^'drop down lists'!$E$24,IF($C$7='drop down lists'!$D$25,'4-Material Type'!C88*(1+'13-Treatment UNLOCKED'!$C$5)^'drop down lists'!$E$25,IF($C$7='drop down lists'!$D$26,'4-Material Type'!C88*(1+'13-Treatment UNLOCKED'!$C$5)^'drop down lists'!$E$26,0))))))))))))))))))))))))</f>
        <v>0</v>
      </c>
      <c r="D89" s="145"/>
      <c r="E89" s="146"/>
      <c r="F89" s="147"/>
      <c r="G89" s="146"/>
      <c r="H89" s="147"/>
      <c r="I89" s="146"/>
      <c r="J89" s="147"/>
      <c r="K89" s="146" t="s">
        <v>29</v>
      </c>
      <c r="L89" s="147"/>
      <c r="M89" s="146"/>
    </row>
    <row r="90" spans="2:13" x14ac:dyDescent="0.25">
      <c r="B90" s="60" t="s">
        <v>115</v>
      </c>
      <c r="C90" s="131">
        <f>IF($C$7='drop down lists'!$D$3,'4-Material Type'!C89*(1+'13-Treatment UNLOCKED'!$C$5)^'drop down lists'!$E$3,IF($C$7='drop down lists'!$D$4,'4-Material Type'!C89*(1+'13-Treatment UNLOCKED'!$C$5)^'drop down lists'!$E$4,IF($C$7='drop down lists'!$D$5,'4-Material Type'!C89*(1+'13-Treatment UNLOCKED'!$C$5)^'drop down lists'!$E$5,IF($C$7='drop down lists'!$D$6,'4-Material Type'!C89*(1+'13-Treatment UNLOCKED'!$C$5)^'drop down lists'!$E$6,IF($C$7='drop down lists'!$D$7,'4-Material Type'!C89*(1+'13-Treatment UNLOCKED'!$C$5)^'drop down lists'!$E$7,IF($C$7='drop down lists'!$D$8,'4-Material Type'!C89*(1+'13-Treatment UNLOCKED'!$C$5)^'drop down lists'!$E$8,IF($C$7='drop down lists'!$D$9,'4-Material Type'!C89*(1+'13-Treatment UNLOCKED'!$C$5)^'drop down lists'!$E$9,IF($C$7='drop down lists'!$D$10,'4-Material Type'!C89*(1+'13-Treatment UNLOCKED'!$C$5)^'drop down lists'!$E$10,IF($C$7='drop down lists'!$D$11,'4-Material Type'!C89*(1+'13-Treatment UNLOCKED'!$C$5)^'drop down lists'!$E$11,IF($C$7='drop down lists'!$D$12,'4-Material Type'!C89*(1+'13-Treatment UNLOCKED'!$C$5)^'drop down lists'!$E$12,IF($C$7='drop down lists'!$D$13,'4-Material Type'!C89*(1+'13-Treatment UNLOCKED'!$C$5)^'drop down lists'!$E$13,IF($C$7='drop down lists'!$D$14,'4-Material Type'!C89*(1+'13-Treatment UNLOCKED'!$C$5)^'drop down lists'!$E$14,IF($C$7='drop down lists'!$D$15,'4-Material Type'!C89*(1+'13-Treatment UNLOCKED'!$C$5)^'drop down lists'!$E$15,IF($C$7='drop down lists'!$D$16,'4-Material Type'!C89*(1+'13-Treatment UNLOCKED'!$C$5)^'drop down lists'!$E$16,IF($C$7='drop down lists'!$D$17,'4-Material Type'!C89*(1+'13-Treatment UNLOCKED'!$C$5)^'drop down lists'!$E$17,IF($C$7='drop down lists'!$D$18,'4-Material Type'!C89*(1+'13-Treatment UNLOCKED'!$C$5)^'drop down lists'!$E$18,IF($C$7='drop down lists'!$D$19,'4-Material Type'!C89*(1+'13-Treatment UNLOCKED'!$C$5)^'drop down lists'!$E$19,IF($C$7='drop down lists'!$D$20,'4-Material Type'!C89*(1+'13-Treatment UNLOCKED'!$C$5)^'drop down lists'!$E$20,IF($C$7='drop down lists'!$D$21,'4-Material Type'!C89*(1+'13-Treatment UNLOCKED'!$C$5)^'drop down lists'!$E$21,IF($C$7='drop down lists'!$D$22,'4-Material Type'!C89*(1+'13-Treatment UNLOCKED'!$C$5)^'drop down lists'!$E$22,IF($C$7='drop down lists'!$D$23,'4-Material Type'!C89*(1+'13-Treatment UNLOCKED'!$C$5)^'drop down lists'!$E$23,IF($C$7='drop down lists'!$D$24,'4-Material Type'!C89*(1+'13-Treatment UNLOCKED'!$C$5)^'drop down lists'!$E$24,IF($C$7='drop down lists'!$D$25,'4-Material Type'!C89*(1+'13-Treatment UNLOCKED'!$C$5)^'drop down lists'!$E$25,IF($C$7='drop down lists'!$D$26,'4-Material Type'!C89*(1+'13-Treatment UNLOCKED'!$C$5)^'drop down lists'!$E$26,0))))))))))))))))))))))))</f>
        <v>0</v>
      </c>
      <c r="D90" s="145"/>
      <c r="E90" s="146"/>
      <c r="F90" s="147"/>
      <c r="G90" s="146"/>
      <c r="H90" s="147"/>
      <c r="I90" s="146"/>
      <c r="J90" s="147"/>
      <c r="K90" s="146" t="s">
        <v>29</v>
      </c>
      <c r="L90" s="147"/>
      <c r="M90" s="146"/>
    </row>
    <row r="91" spans="2:13" x14ac:dyDescent="0.25">
      <c r="B91" s="60" t="s">
        <v>116</v>
      </c>
      <c r="C91" s="131">
        <f>IF($C$7='drop down lists'!$D$3,'4-Material Type'!C90*(1+'13-Treatment UNLOCKED'!$C$5)^'drop down lists'!$E$3,IF($C$7='drop down lists'!$D$4,'4-Material Type'!C90*(1+'13-Treatment UNLOCKED'!$C$5)^'drop down lists'!$E$4,IF($C$7='drop down lists'!$D$5,'4-Material Type'!C90*(1+'13-Treatment UNLOCKED'!$C$5)^'drop down lists'!$E$5,IF($C$7='drop down lists'!$D$6,'4-Material Type'!C90*(1+'13-Treatment UNLOCKED'!$C$5)^'drop down lists'!$E$6,IF($C$7='drop down lists'!$D$7,'4-Material Type'!C90*(1+'13-Treatment UNLOCKED'!$C$5)^'drop down lists'!$E$7,IF($C$7='drop down lists'!$D$8,'4-Material Type'!C90*(1+'13-Treatment UNLOCKED'!$C$5)^'drop down lists'!$E$8,IF($C$7='drop down lists'!$D$9,'4-Material Type'!C90*(1+'13-Treatment UNLOCKED'!$C$5)^'drop down lists'!$E$9,IF($C$7='drop down lists'!$D$10,'4-Material Type'!C90*(1+'13-Treatment UNLOCKED'!$C$5)^'drop down lists'!$E$10,IF($C$7='drop down lists'!$D$11,'4-Material Type'!C90*(1+'13-Treatment UNLOCKED'!$C$5)^'drop down lists'!$E$11,IF($C$7='drop down lists'!$D$12,'4-Material Type'!C90*(1+'13-Treatment UNLOCKED'!$C$5)^'drop down lists'!$E$12,IF($C$7='drop down lists'!$D$13,'4-Material Type'!C90*(1+'13-Treatment UNLOCKED'!$C$5)^'drop down lists'!$E$13,IF($C$7='drop down lists'!$D$14,'4-Material Type'!C90*(1+'13-Treatment UNLOCKED'!$C$5)^'drop down lists'!$E$14,IF($C$7='drop down lists'!$D$15,'4-Material Type'!C90*(1+'13-Treatment UNLOCKED'!$C$5)^'drop down lists'!$E$15,IF($C$7='drop down lists'!$D$16,'4-Material Type'!C90*(1+'13-Treatment UNLOCKED'!$C$5)^'drop down lists'!$E$16,IF($C$7='drop down lists'!$D$17,'4-Material Type'!C90*(1+'13-Treatment UNLOCKED'!$C$5)^'drop down lists'!$E$17,IF($C$7='drop down lists'!$D$18,'4-Material Type'!C90*(1+'13-Treatment UNLOCKED'!$C$5)^'drop down lists'!$E$18,IF($C$7='drop down lists'!$D$19,'4-Material Type'!C90*(1+'13-Treatment UNLOCKED'!$C$5)^'drop down lists'!$E$19,IF($C$7='drop down lists'!$D$20,'4-Material Type'!C90*(1+'13-Treatment UNLOCKED'!$C$5)^'drop down lists'!$E$20,IF($C$7='drop down lists'!$D$21,'4-Material Type'!C90*(1+'13-Treatment UNLOCKED'!$C$5)^'drop down lists'!$E$21,IF($C$7='drop down lists'!$D$22,'4-Material Type'!C90*(1+'13-Treatment UNLOCKED'!$C$5)^'drop down lists'!$E$22,IF($C$7='drop down lists'!$D$23,'4-Material Type'!C90*(1+'13-Treatment UNLOCKED'!$C$5)^'drop down lists'!$E$23,IF($C$7='drop down lists'!$D$24,'4-Material Type'!C90*(1+'13-Treatment UNLOCKED'!$C$5)^'drop down lists'!$E$24,IF($C$7='drop down lists'!$D$25,'4-Material Type'!C90*(1+'13-Treatment UNLOCKED'!$C$5)^'drop down lists'!$E$25,IF($C$7='drop down lists'!$D$26,'4-Material Type'!C90*(1+'13-Treatment UNLOCKED'!$C$5)^'drop down lists'!$E$26,0))))))))))))))))))))))))</f>
        <v>0</v>
      </c>
      <c r="D91" s="145"/>
      <c r="E91" s="146"/>
      <c r="F91" s="147"/>
      <c r="G91" s="146"/>
      <c r="H91" s="147"/>
      <c r="I91" s="146"/>
      <c r="J91" s="147"/>
      <c r="K91" s="146" t="s">
        <v>29</v>
      </c>
      <c r="L91" s="147"/>
      <c r="M91" s="146"/>
    </row>
    <row r="92" spans="2:13" x14ac:dyDescent="0.25">
      <c r="B92" s="60" t="s">
        <v>117</v>
      </c>
      <c r="C92" s="131">
        <f>IF($C$7='drop down lists'!$D$3,'4-Material Type'!C91*(1+'13-Treatment UNLOCKED'!$C$5)^'drop down lists'!$E$3,IF($C$7='drop down lists'!$D$4,'4-Material Type'!C91*(1+'13-Treatment UNLOCKED'!$C$5)^'drop down lists'!$E$4,IF($C$7='drop down lists'!$D$5,'4-Material Type'!C91*(1+'13-Treatment UNLOCKED'!$C$5)^'drop down lists'!$E$5,IF($C$7='drop down lists'!$D$6,'4-Material Type'!C91*(1+'13-Treatment UNLOCKED'!$C$5)^'drop down lists'!$E$6,IF($C$7='drop down lists'!$D$7,'4-Material Type'!C91*(1+'13-Treatment UNLOCKED'!$C$5)^'drop down lists'!$E$7,IF($C$7='drop down lists'!$D$8,'4-Material Type'!C91*(1+'13-Treatment UNLOCKED'!$C$5)^'drop down lists'!$E$8,IF($C$7='drop down lists'!$D$9,'4-Material Type'!C91*(1+'13-Treatment UNLOCKED'!$C$5)^'drop down lists'!$E$9,IF($C$7='drop down lists'!$D$10,'4-Material Type'!C91*(1+'13-Treatment UNLOCKED'!$C$5)^'drop down lists'!$E$10,IF($C$7='drop down lists'!$D$11,'4-Material Type'!C91*(1+'13-Treatment UNLOCKED'!$C$5)^'drop down lists'!$E$11,IF($C$7='drop down lists'!$D$12,'4-Material Type'!C91*(1+'13-Treatment UNLOCKED'!$C$5)^'drop down lists'!$E$12,IF($C$7='drop down lists'!$D$13,'4-Material Type'!C91*(1+'13-Treatment UNLOCKED'!$C$5)^'drop down lists'!$E$13,IF($C$7='drop down lists'!$D$14,'4-Material Type'!C91*(1+'13-Treatment UNLOCKED'!$C$5)^'drop down lists'!$E$14,IF($C$7='drop down lists'!$D$15,'4-Material Type'!C91*(1+'13-Treatment UNLOCKED'!$C$5)^'drop down lists'!$E$15,IF($C$7='drop down lists'!$D$16,'4-Material Type'!C91*(1+'13-Treatment UNLOCKED'!$C$5)^'drop down lists'!$E$16,IF($C$7='drop down lists'!$D$17,'4-Material Type'!C91*(1+'13-Treatment UNLOCKED'!$C$5)^'drop down lists'!$E$17,IF($C$7='drop down lists'!$D$18,'4-Material Type'!C91*(1+'13-Treatment UNLOCKED'!$C$5)^'drop down lists'!$E$18,IF($C$7='drop down lists'!$D$19,'4-Material Type'!C91*(1+'13-Treatment UNLOCKED'!$C$5)^'drop down lists'!$E$19,IF($C$7='drop down lists'!$D$20,'4-Material Type'!C91*(1+'13-Treatment UNLOCKED'!$C$5)^'drop down lists'!$E$20,IF($C$7='drop down lists'!$D$21,'4-Material Type'!C91*(1+'13-Treatment UNLOCKED'!$C$5)^'drop down lists'!$E$21,IF($C$7='drop down lists'!$D$22,'4-Material Type'!C91*(1+'13-Treatment UNLOCKED'!$C$5)^'drop down lists'!$E$22,IF($C$7='drop down lists'!$D$23,'4-Material Type'!C91*(1+'13-Treatment UNLOCKED'!$C$5)^'drop down lists'!$E$23,IF($C$7='drop down lists'!$D$24,'4-Material Type'!C91*(1+'13-Treatment UNLOCKED'!$C$5)^'drop down lists'!$E$24,IF($C$7='drop down lists'!$D$25,'4-Material Type'!C91*(1+'13-Treatment UNLOCKED'!$C$5)^'drop down lists'!$E$25,IF($C$7='drop down lists'!$D$26,'4-Material Type'!C91*(1+'13-Treatment UNLOCKED'!$C$5)^'drop down lists'!$E$26,0))))))))))))))))))))))))</f>
        <v>0</v>
      </c>
      <c r="D92" s="145"/>
      <c r="E92" s="146"/>
      <c r="F92" s="147"/>
      <c r="G92" s="146"/>
      <c r="H92" s="147"/>
      <c r="I92" s="146"/>
      <c r="J92" s="147"/>
      <c r="K92" s="146" t="s">
        <v>29</v>
      </c>
      <c r="L92" s="147"/>
      <c r="M92" s="146"/>
    </row>
    <row r="93" spans="2:13" x14ac:dyDescent="0.25">
      <c r="B93" s="60" t="s">
        <v>118</v>
      </c>
      <c r="C93" s="131">
        <f>IF($C$7='drop down lists'!$D$3,'4-Material Type'!C92*(1+'13-Treatment UNLOCKED'!$C$5)^'drop down lists'!$E$3,IF($C$7='drop down lists'!$D$4,'4-Material Type'!C92*(1+'13-Treatment UNLOCKED'!$C$5)^'drop down lists'!$E$4,IF($C$7='drop down lists'!$D$5,'4-Material Type'!C92*(1+'13-Treatment UNLOCKED'!$C$5)^'drop down lists'!$E$5,IF($C$7='drop down lists'!$D$6,'4-Material Type'!C92*(1+'13-Treatment UNLOCKED'!$C$5)^'drop down lists'!$E$6,IF($C$7='drop down lists'!$D$7,'4-Material Type'!C92*(1+'13-Treatment UNLOCKED'!$C$5)^'drop down lists'!$E$7,IF($C$7='drop down lists'!$D$8,'4-Material Type'!C92*(1+'13-Treatment UNLOCKED'!$C$5)^'drop down lists'!$E$8,IF($C$7='drop down lists'!$D$9,'4-Material Type'!C92*(1+'13-Treatment UNLOCKED'!$C$5)^'drop down lists'!$E$9,IF($C$7='drop down lists'!$D$10,'4-Material Type'!C92*(1+'13-Treatment UNLOCKED'!$C$5)^'drop down lists'!$E$10,IF($C$7='drop down lists'!$D$11,'4-Material Type'!C92*(1+'13-Treatment UNLOCKED'!$C$5)^'drop down lists'!$E$11,IF($C$7='drop down lists'!$D$12,'4-Material Type'!C92*(1+'13-Treatment UNLOCKED'!$C$5)^'drop down lists'!$E$12,IF($C$7='drop down lists'!$D$13,'4-Material Type'!C92*(1+'13-Treatment UNLOCKED'!$C$5)^'drop down lists'!$E$13,IF($C$7='drop down lists'!$D$14,'4-Material Type'!C92*(1+'13-Treatment UNLOCKED'!$C$5)^'drop down lists'!$E$14,IF($C$7='drop down lists'!$D$15,'4-Material Type'!C92*(1+'13-Treatment UNLOCKED'!$C$5)^'drop down lists'!$E$15,IF($C$7='drop down lists'!$D$16,'4-Material Type'!C92*(1+'13-Treatment UNLOCKED'!$C$5)^'drop down lists'!$E$16,IF($C$7='drop down lists'!$D$17,'4-Material Type'!C92*(1+'13-Treatment UNLOCKED'!$C$5)^'drop down lists'!$E$17,IF($C$7='drop down lists'!$D$18,'4-Material Type'!C92*(1+'13-Treatment UNLOCKED'!$C$5)^'drop down lists'!$E$18,IF($C$7='drop down lists'!$D$19,'4-Material Type'!C92*(1+'13-Treatment UNLOCKED'!$C$5)^'drop down lists'!$E$19,IF($C$7='drop down lists'!$D$20,'4-Material Type'!C92*(1+'13-Treatment UNLOCKED'!$C$5)^'drop down lists'!$E$20,IF($C$7='drop down lists'!$D$21,'4-Material Type'!C92*(1+'13-Treatment UNLOCKED'!$C$5)^'drop down lists'!$E$21,IF($C$7='drop down lists'!$D$22,'4-Material Type'!C92*(1+'13-Treatment UNLOCKED'!$C$5)^'drop down lists'!$E$22,IF($C$7='drop down lists'!$D$23,'4-Material Type'!C92*(1+'13-Treatment UNLOCKED'!$C$5)^'drop down lists'!$E$23,IF($C$7='drop down lists'!$D$24,'4-Material Type'!C92*(1+'13-Treatment UNLOCKED'!$C$5)^'drop down lists'!$E$24,IF($C$7='drop down lists'!$D$25,'4-Material Type'!C92*(1+'13-Treatment UNLOCKED'!$C$5)^'drop down lists'!$E$25,IF($C$7='drop down lists'!$D$26,'4-Material Type'!C92*(1+'13-Treatment UNLOCKED'!$C$5)^'drop down lists'!$E$26,0))))))))))))))))))))))))</f>
        <v>0</v>
      </c>
      <c r="D93" s="145"/>
      <c r="E93" s="146"/>
      <c r="F93" s="147"/>
      <c r="G93" s="146"/>
      <c r="H93" s="147" t="s">
        <v>29</v>
      </c>
      <c r="I93" s="146"/>
      <c r="J93" s="147" t="s">
        <v>29</v>
      </c>
      <c r="K93" s="146"/>
      <c r="L93" s="147"/>
      <c r="M93" s="146"/>
    </row>
    <row r="94" spans="2:13" x14ac:dyDescent="0.25">
      <c r="B94" s="65" t="s">
        <v>119</v>
      </c>
      <c r="C94" s="131">
        <f>IF($C$7='drop down lists'!$D$3,'4-Material Type'!C93*(1+'13-Treatment UNLOCKED'!$C$5)^'drop down lists'!$E$3,IF($C$7='drop down lists'!$D$4,'4-Material Type'!C93*(1+'13-Treatment UNLOCKED'!$C$5)^'drop down lists'!$E$4,IF($C$7='drop down lists'!$D$5,'4-Material Type'!C93*(1+'13-Treatment UNLOCKED'!$C$5)^'drop down lists'!$E$5,IF($C$7='drop down lists'!$D$6,'4-Material Type'!C93*(1+'13-Treatment UNLOCKED'!$C$5)^'drop down lists'!$E$6,IF($C$7='drop down lists'!$D$7,'4-Material Type'!C93*(1+'13-Treatment UNLOCKED'!$C$5)^'drop down lists'!$E$7,IF($C$7='drop down lists'!$D$8,'4-Material Type'!C93*(1+'13-Treatment UNLOCKED'!$C$5)^'drop down lists'!$E$8,IF($C$7='drop down lists'!$D$9,'4-Material Type'!C93*(1+'13-Treatment UNLOCKED'!$C$5)^'drop down lists'!$E$9,IF($C$7='drop down lists'!$D$10,'4-Material Type'!C93*(1+'13-Treatment UNLOCKED'!$C$5)^'drop down lists'!$E$10,IF($C$7='drop down lists'!$D$11,'4-Material Type'!C93*(1+'13-Treatment UNLOCKED'!$C$5)^'drop down lists'!$E$11,IF($C$7='drop down lists'!$D$12,'4-Material Type'!C93*(1+'13-Treatment UNLOCKED'!$C$5)^'drop down lists'!$E$12,IF($C$7='drop down lists'!$D$13,'4-Material Type'!C93*(1+'13-Treatment UNLOCKED'!$C$5)^'drop down lists'!$E$13,IF($C$7='drop down lists'!$D$14,'4-Material Type'!C93*(1+'13-Treatment UNLOCKED'!$C$5)^'drop down lists'!$E$14,IF($C$7='drop down lists'!$D$15,'4-Material Type'!C93*(1+'13-Treatment UNLOCKED'!$C$5)^'drop down lists'!$E$15,IF($C$7='drop down lists'!$D$16,'4-Material Type'!C93*(1+'13-Treatment UNLOCKED'!$C$5)^'drop down lists'!$E$16,IF($C$7='drop down lists'!$D$17,'4-Material Type'!C93*(1+'13-Treatment UNLOCKED'!$C$5)^'drop down lists'!$E$17,IF($C$7='drop down lists'!$D$18,'4-Material Type'!C93*(1+'13-Treatment UNLOCKED'!$C$5)^'drop down lists'!$E$18,IF($C$7='drop down lists'!$D$19,'4-Material Type'!C93*(1+'13-Treatment UNLOCKED'!$C$5)^'drop down lists'!$E$19,IF($C$7='drop down lists'!$D$20,'4-Material Type'!C93*(1+'13-Treatment UNLOCKED'!$C$5)^'drop down lists'!$E$20,IF($C$7='drop down lists'!$D$21,'4-Material Type'!C93*(1+'13-Treatment UNLOCKED'!$C$5)^'drop down lists'!$E$21,IF($C$7='drop down lists'!$D$22,'4-Material Type'!C93*(1+'13-Treatment UNLOCKED'!$C$5)^'drop down lists'!$E$22,IF($C$7='drop down lists'!$D$23,'4-Material Type'!C93*(1+'13-Treatment UNLOCKED'!$C$5)^'drop down lists'!$E$23,IF($C$7='drop down lists'!$D$24,'4-Material Type'!C93*(1+'13-Treatment UNLOCKED'!$C$5)^'drop down lists'!$E$24,IF($C$7='drop down lists'!$D$25,'4-Material Type'!C93*(1+'13-Treatment UNLOCKED'!$C$5)^'drop down lists'!$E$25,IF($C$7='drop down lists'!$D$26,'4-Material Type'!C93*(1+'13-Treatment UNLOCKED'!$C$5)^'drop down lists'!$E$26,0))))))))))))))))))))))))</f>
        <v>0</v>
      </c>
      <c r="D94" s="145"/>
      <c r="E94" s="146"/>
      <c r="F94" s="147"/>
      <c r="G94" s="146"/>
      <c r="H94" s="147" t="s">
        <v>29</v>
      </c>
      <c r="I94" s="146"/>
      <c r="J94" s="147"/>
      <c r="K94" s="146"/>
      <c r="L94" s="147"/>
      <c r="M94" s="146"/>
    </row>
    <row r="95" spans="2:13" x14ac:dyDescent="0.25">
      <c r="B95" s="65" t="s">
        <v>120</v>
      </c>
      <c r="C95" s="131">
        <f>IF($C$7='drop down lists'!$D$3,'4-Material Type'!C94*(1+'13-Treatment UNLOCKED'!$C$5)^'drop down lists'!$E$3,IF($C$7='drop down lists'!$D$4,'4-Material Type'!C94*(1+'13-Treatment UNLOCKED'!$C$5)^'drop down lists'!$E$4,IF($C$7='drop down lists'!$D$5,'4-Material Type'!C94*(1+'13-Treatment UNLOCKED'!$C$5)^'drop down lists'!$E$5,IF($C$7='drop down lists'!$D$6,'4-Material Type'!C94*(1+'13-Treatment UNLOCKED'!$C$5)^'drop down lists'!$E$6,IF($C$7='drop down lists'!$D$7,'4-Material Type'!C94*(1+'13-Treatment UNLOCKED'!$C$5)^'drop down lists'!$E$7,IF($C$7='drop down lists'!$D$8,'4-Material Type'!C94*(1+'13-Treatment UNLOCKED'!$C$5)^'drop down lists'!$E$8,IF($C$7='drop down lists'!$D$9,'4-Material Type'!C94*(1+'13-Treatment UNLOCKED'!$C$5)^'drop down lists'!$E$9,IF($C$7='drop down lists'!$D$10,'4-Material Type'!C94*(1+'13-Treatment UNLOCKED'!$C$5)^'drop down lists'!$E$10,IF($C$7='drop down lists'!$D$11,'4-Material Type'!C94*(1+'13-Treatment UNLOCKED'!$C$5)^'drop down lists'!$E$11,IF($C$7='drop down lists'!$D$12,'4-Material Type'!C94*(1+'13-Treatment UNLOCKED'!$C$5)^'drop down lists'!$E$12,IF($C$7='drop down lists'!$D$13,'4-Material Type'!C94*(1+'13-Treatment UNLOCKED'!$C$5)^'drop down lists'!$E$13,IF($C$7='drop down lists'!$D$14,'4-Material Type'!C94*(1+'13-Treatment UNLOCKED'!$C$5)^'drop down lists'!$E$14,IF($C$7='drop down lists'!$D$15,'4-Material Type'!C94*(1+'13-Treatment UNLOCKED'!$C$5)^'drop down lists'!$E$15,IF($C$7='drop down lists'!$D$16,'4-Material Type'!C94*(1+'13-Treatment UNLOCKED'!$C$5)^'drop down lists'!$E$16,IF($C$7='drop down lists'!$D$17,'4-Material Type'!C94*(1+'13-Treatment UNLOCKED'!$C$5)^'drop down lists'!$E$17,IF($C$7='drop down lists'!$D$18,'4-Material Type'!C94*(1+'13-Treatment UNLOCKED'!$C$5)^'drop down lists'!$E$18,IF($C$7='drop down lists'!$D$19,'4-Material Type'!C94*(1+'13-Treatment UNLOCKED'!$C$5)^'drop down lists'!$E$19,IF($C$7='drop down lists'!$D$20,'4-Material Type'!C94*(1+'13-Treatment UNLOCKED'!$C$5)^'drop down lists'!$E$20,IF($C$7='drop down lists'!$D$21,'4-Material Type'!C94*(1+'13-Treatment UNLOCKED'!$C$5)^'drop down lists'!$E$21,IF($C$7='drop down lists'!$D$22,'4-Material Type'!C94*(1+'13-Treatment UNLOCKED'!$C$5)^'drop down lists'!$E$22,IF($C$7='drop down lists'!$D$23,'4-Material Type'!C94*(1+'13-Treatment UNLOCKED'!$C$5)^'drop down lists'!$E$23,IF($C$7='drop down lists'!$D$24,'4-Material Type'!C94*(1+'13-Treatment UNLOCKED'!$C$5)^'drop down lists'!$E$24,IF($C$7='drop down lists'!$D$25,'4-Material Type'!C94*(1+'13-Treatment UNLOCKED'!$C$5)^'drop down lists'!$E$25,IF($C$7='drop down lists'!$D$26,'4-Material Type'!C94*(1+'13-Treatment UNLOCKED'!$C$5)^'drop down lists'!$E$26,0))))))))))))))))))))))))</f>
        <v>0</v>
      </c>
      <c r="D95" s="145"/>
      <c r="E95" s="146"/>
      <c r="F95" s="147"/>
      <c r="G95" s="146"/>
      <c r="H95" s="147" t="s">
        <v>29</v>
      </c>
      <c r="I95" s="146"/>
      <c r="J95" s="147"/>
      <c r="K95" s="146"/>
      <c r="L95" s="147"/>
      <c r="M95" s="146"/>
    </row>
    <row r="96" spans="2:13" x14ac:dyDescent="0.25">
      <c r="B96" s="65" t="s">
        <v>121</v>
      </c>
      <c r="C96" s="131">
        <f>IF($C$7='drop down lists'!$D$3,'4-Material Type'!C95*(1+'13-Treatment UNLOCKED'!$C$5)^'drop down lists'!$E$3,IF($C$7='drop down lists'!$D$4,'4-Material Type'!C95*(1+'13-Treatment UNLOCKED'!$C$5)^'drop down lists'!$E$4,IF($C$7='drop down lists'!$D$5,'4-Material Type'!C95*(1+'13-Treatment UNLOCKED'!$C$5)^'drop down lists'!$E$5,IF($C$7='drop down lists'!$D$6,'4-Material Type'!C95*(1+'13-Treatment UNLOCKED'!$C$5)^'drop down lists'!$E$6,IF($C$7='drop down lists'!$D$7,'4-Material Type'!C95*(1+'13-Treatment UNLOCKED'!$C$5)^'drop down lists'!$E$7,IF($C$7='drop down lists'!$D$8,'4-Material Type'!C95*(1+'13-Treatment UNLOCKED'!$C$5)^'drop down lists'!$E$8,IF($C$7='drop down lists'!$D$9,'4-Material Type'!C95*(1+'13-Treatment UNLOCKED'!$C$5)^'drop down lists'!$E$9,IF($C$7='drop down lists'!$D$10,'4-Material Type'!C95*(1+'13-Treatment UNLOCKED'!$C$5)^'drop down lists'!$E$10,IF($C$7='drop down lists'!$D$11,'4-Material Type'!C95*(1+'13-Treatment UNLOCKED'!$C$5)^'drop down lists'!$E$11,IF($C$7='drop down lists'!$D$12,'4-Material Type'!C95*(1+'13-Treatment UNLOCKED'!$C$5)^'drop down lists'!$E$12,IF($C$7='drop down lists'!$D$13,'4-Material Type'!C95*(1+'13-Treatment UNLOCKED'!$C$5)^'drop down lists'!$E$13,IF($C$7='drop down lists'!$D$14,'4-Material Type'!C95*(1+'13-Treatment UNLOCKED'!$C$5)^'drop down lists'!$E$14,IF($C$7='drop down lists'!$D$15,'4-Material Type'!C95*(1+'13-Treatment UNLOCKED'!$C$5)^'drop down lists'!$E$15,IF($C$7='drop down lists'!$D$16,'4-Material Type'!C95*(1+'13-Treatment UNLOCKED'!$C$5)^'drop down lists'!$E$16,IF($C$7='drop down lists'!$D$17,'4-Material Type'!C95*(1+'13-Treatment UNLOCKED'!$C$5)^'drop down lists'!$E$17,IF($C$7='drop down lists'!$D$18,'4-Material Type'!C95*(1+'13-Treatment UNLOCKED'!$C$5)^'drop down lists'!$E$18,IF($C$7='drop down lists'!$D$19,'4-Material Type'!C95*(1+'13-Treatment UNLOCKED'!$C$5)^'drop down lists'!$E$19,IF($C$7='drop down lists'!$D$20,'4-Material Type'!C95*(1+'13-Treatment UNLOCKED'!$C$5)^'drop down lists'!$E$20,IF($C$7='drop down lists'!$D$21,'4-Material Type'!C95*(1+'13-Treatment UNLOCKED'!$C$5)^'drop down lists'!$E$21,IF($C$7='drop down lists'!$D$22,'4-Material Type'!C95*(1+'13-Treatment UNLOCKED'!$C$5)^'drop down lists'!$E$22,IF($C$7='drop down lists'!$D$23,'4-Material Type'!C95*(1+'13-Treatment UNLOCKED'!$C$5)^'drop down lists'!$E$23,IF($C$7='drop down lists'!$D$24,'4-Material Type'!C95*(1+'13-Treatment UNLOCKED'!$C$5)^'drop down lists'!$E$24,IF($C$7='drop down lists'!$D$25,'4-Material Type'!C95*(1+'13-Treatment UNLOCKED'!$C$5)^'drop down lists'!$E$25,IF($C$7='drop down lists'!$D$26,'4-Material Type'!C95*(1+'13-Treatment UNLOCKED'!$C$5)^'drop down lists'!$E$26,0))))))))))))))))))))))))</f>
        <v>0</v>
      </c>
      <c r="D96" s="145"/>
      <c r="E96" s="146"/>
      <c r="F96" s="147"/>
      <c r="G96" s="146"/>
      <c r="H96" s="147" t="s">
        <v>29</v>
      </c>
      <c r="I96" s="146"/>
      <c r="J96" s="147"/>
      <c r="K96" s="146"/>
      <c r="L96" s="147"/>
      <c r="M96" s="146"/>
    </row>
    <row r="97" spans="2:13" x14ac:dyDescent="0.25">
      <c r="B97" s="65" t="s">
        <v>122</v>
      </c>
      <c r="C97" s="131">
        <f>IF($C$7='drop down lists'!$D$3,'4-Material Type'!C96*(1+'13-Treatment UNLOCKED'!$C$5)^'drop down lists'!$E$3,IF($C$7='drop down lists'!$D$4,'4-Material Type'!C96*(1+'13-Treatment UNLOCKED'!$C$5)^'drop down lists'!$E$4,IF($C$7='drop down lists'!$D$5,'4-Material Type'!C96*(1+'13-Treatment UNLOCKED'!$C$5)^'drop down lists'!$E$5,IF($C$7='drop down lists'!$D$6,'4-Material Type'!C96*(1+'13-Treatment UNLOCKED'!$C$5)^'drop down lists'!$E$6,IF($C$7='drop down lists'!$D$7,'4-Material Type'!C96*(1+'13-Treatment UNLOCKED'!$C$5)^'drop down lists'!$E$7,IF($C$7='drop down lists'!$D$8,'4-Material Type'!C96*(1+'13-Treatment UNLOCKED'!$C$5)^'drop down lists'!$E$8,IF($C$7='drop down lists'!$D$9,'4-Material Type'!C96*(1+'13-Treatment UNLOCKED'!$C$5)^'drop down lists'!$E$9,IF($C$7='drop down lists'!$D$10,'4-Material Type'!C96*(1+'13-Treatment UNLOCKED'!$C$5)^'drop down lists'!$E$10,IF($C$7='drop down lists'!$D$11,'4-Material Type'!C96*(1+'13-Treatment UNLOCKED'!$C$5)^'drop down lists'!$E$11,IF($C$7='drop down lists'!$D$12,'4-Material Type'!C96*(1+'13-Treatment UNLOCKED'!$C$5)^'drop down lists'!$E$12,IF($C$7='drop down lists'!$D$13,'4-Material Type'!C96*(1+'13-Treatment UNLOCKED'!$C$5)^'drop down lists'!$E$13,IF($C$7='drop down lists'!$D$14,'4-Material Type'!C96*(1+'13-Treatment UNLOCKED'!$C$5)^'drop down lists'!$E$14,IF($C$7='drop down lists'!$D$15,'4-Material Type'!C96*(1+'13-Treatment UNLOCKED'!$C$5)^'drop down lists'!$E$15,IF($C$7='drop down lists'!$D$16,'4-Material Type'!C96*(1+'13-Treatment UNLOCKED'!$C$5)^'drop down lists'!$E$16,IF($C$7='drop down lists'!$D$17,'4-Material Type'!C96*(1+'13-Treatment UNLOCKED'!$C$5)^'drop down lists'!$E$17,IF($C$7='drop down lists'!$D$18,'4-Material Type'!C96*(1+'13-Treatment UNLOCKED'!$C$5)^'drop down lists'!$E$18,IF($C$7='drop down lists'!$D$19,'4-Material Type'!C96*(1+'13-Treatment UNLOCKED'!$C$5)^'drop down lists'!$E$19,IF($C$7='drop down lists'!$D$20,'4-Material Type'!C96*(1+'13-Treatment UNLOCKED'!$C$5)^'drop down lists'!$E$20,IF($C$7='drop down lists'!$D$21,'4-Material Type'!C96*(1+'13-Treatment UNLOCKED'!$C$5)^'drop down lists'!$E$21,IF($C$7='drop down lists'!$D$22,'4-Material Type'!C96*(1+'13-Treatment UNLOCKED'!$C$5)^'drop down lists'!$E$22,IF($C$7='drop down lists'!$D$23,'4-Material Type'!C96*(1+'13-Treatment UNLOCKED'!$C$5)^'drop down lists'!$E$23,IF($C$7='drop down lists'!$D$24,'4-Material Type'!C96*(1+'13-Treatment UNLOCKED'!$C$5)^'drop down lists'!$E$24,IF($C$7='drop down lists'!$D$25,'4-Material Type'!C96*(1+'13-Treatment UNLOCKED'!$C$5)^'drop down lists'!$E$25,IF($C$7='drop down lists'!$D$26,'4-Material Type'!C96*(1+'13-Treatment UNLOCKED'!$C$5)^'drop down lists'!$E$26,0))))))))))))))))))))))))</f>
        <v>0</v>
      </c>
      <c r="D97" s="145"/>
      <c r="E97" s="146"/>
      <c r="F97" s="147"/>
      <c r="G97" s="146"/>
      <c r="H97" s="147" t="s">
        <v>29</v>
      </c>
      <c r="I97" s="146"/>
      <c r="J97" s="147"/>
      <c r="K97" s="146"/>
      <c r="L97" s="147"/>
      <c r="M97" s="146"/>
    </row>
    <row r="98" spans="2:13" x14ac:dyDescent="0.25">
      <c r="B98" s="65" t="s">
        <v>123</v>
      </c>
      <c r="C98" s="131">
        <f>IF($C$7='drop down lists'!$D$3,'4-Material Type'!C97*(1+'13-Treatment UNLOCKED'!$C$5)^'drop down lists'!$E$3,IF($C$7='drop down lists'!$D$4,'4-Material Type'!C97*(1+'13-Treatment UNLOCKED'!$C$5)^'drop down lists'!$E$4,IF($C$7='drop down lists'!$D$5,'4-Material Type'!C97*(1+'13-Treatment UNLOCKED'!$C$5)^'drop down lists'!$E$5,IF($C$7='drop down lists'!$D$6,'4-Material Type'!C97*(1+'13-Treatment UNLOCKED'!$C$5)^'drop down lists'!$E$6,IF($C$7='drop down lists'!$D$7,'4-Material Type'!C97*(1+'13-Treatment UNLOCKED'!$C$5)^'drop down lists'!$E$7,IF($C$7='drop down lists'!$D$8,'4-Material Type'!C97*(1+'13-Treatment UNLOCKED'!$C$5)^'drop down lists'!$E$8,IF($C$7='drop down lists'!$D$9,'4-Material Type'!C97*(1+'13-Treatment UNLOCKED'!$C$5)^'drop down lists'!$E$9,IF($C$7='drop down lists'!$D$10,'4-Material Type'!C97*(1+'13-Treatment UNLOCKED'!$C$5)^'drop down lists'!$E$10,IF($C$7='drop down lists'!$D$11,'4-Material Type'!C97*(1+'13-Treatment UNLOCKED'!$C$5)^'drop down lists'!$E$11,IF($C$7='drop down lists'!$D$12,'4-Material Type'!C97*(1+'13-Treatment UNLOCKED'!$C$5)^'drop down lists'!$E$12,IF($C$7='drop down lists'!$D$13,'4-Material Type'!C97*(1+'13-Treatment UNLOCKED'!$C$5)^'drop down lists'!$E$13,IF($C$7='drop down lists'!$D$14,'4-Material Type'!C97*(1+'13-Treatment UNLOCKED'!$C$5)^'drop down lists'!$E$14,IF($C$7='drop down lists'!$D$15,'4-Material Type'!C97*(1+'13-Treatment UNLOCKED'!$C$5)^'drop down lists'!$E$15,IF($C$7='drop down lists'!$D$16,'4-Material Type'!C97*(1+'13-Treatment UNLOCKED'!$C$5)^'drop down lists'!$E$16,IF($C$7='drop down lists'!$D$17,'4-Material Type'!C97*(1+'13-Treatment UNLOCKED'!$C$5)^'drop down lists'!$E$17,IF($C$7='drop down lists'!$D$18,'4-Material Type'!C97*(1+'13-Treatment UNLOCKED'!$C$5)^'drop down lists'!$E$18,IF($C$7='drop down lists'!$D$19,'4-Material Type'!C97*(1+'13-Treatment UNLOCKED'!$C$5)^'drop down lists'!$E$19,IF($C$7='drop down lists'!$D$20,'4-Material Type'!C97*(1+'13-Treatment UNLOCKED'!$C$5)^'drop down lists'!$E$20,IF($C$7='drop down lists'!$D$21,'4-Material Type'!C97*(1+'13-Treatment UNLOCKED'!$C$5)^'drop down lists'!$E$21,IF($C$7='drop down lists'!$D$22,'4-Material Type'!C97*(1+'13-Treatment UNLOCKED'!$C$5)^'drop down lists'!$E$22,IF($C$7='drop down lists'!$D$23,'4-Material Type'!C97*(1+'13-Treatment UNLOCKED'!$C$5)^'drop down lists'!$E$23,IF($C$7='drop down lists'!$D$24,'4-Material Type'!C97*(1+'13-Treatment UNLOCKED'!$C$5)^'drop down lists'!$E$24,IF($C$7='drop down lists'!$D$25,'4-Material Type'!C97*(1+'13-Treatment UNLOCKED'!$C$5)^'drop down lists'!$E$25,IF($C$7='drop down lists'!$D$26,'4-Material Type'!C97*(1+'13-Treatment UNLOCKED'!$C$5)^'drop down lists'!$E$26,0))))))))))))))))))))))))</f>
        <v>0</v>
      </c>
      <c r="D98" s="145"/>
      <c r="E98" s="146"/>
      <c r="F98" s="147"/>
      <c r="G98" s="146"/>
      <c r="H98" s="147" t="s">
        <v>29</v>
      </c>
      <c r="I98" s="146"/>
      <c r="J98" s="147"/>
      <c r="K98" s="146"/>
      <c r="L98" s="147"/>
      <c r="M98" s="146"/>
    </row>
    <row r="99" spans="2:13" x14ac:dyDescent="0.25">
      <c r="B99" s="65" t="s">
        <v>124</v>
      </c>
      <c r="C99" s="131">
        <f>IF($C$7='drop down lists'!$D$3,'4-Material Type'!C98*(1+'13-Treatment UNLOCKED'!$C$5)^'drop down lists'!$E$3,IF($C$7='drop down lists'!$D$4,'4-Material Type'!C98*(1+'13-Treatment UNLOCKED'!$C$5)^'drop down lists'!$E$4,IF($C$7='drop down lists'!$D$5,'4-Material Type'!C98*(1+'13-Treatment UNLOCKED'!$C$5)^'drop down lists'!$E$5,IF($C$7='drop down lists'!$D$6,'4-Material Type'!C98*(1+'13-Treatment UNLOCKED'!$C$5)^'drop down lists'!$E$6,IF($C$7='drop down lists'!$D$7,'4-Material Type'!C98*(1+'13-Treatment UNLOCKED'!$C$5)^'drop down lists'!$E$7,IF($C$7='drop down lists'!$D$8,'4-Material Type'!C98*(1+'13-Treatment UNLOCKED'!$C$5)^'drop down lists'!$E$8,IF($C$7='drop down lists'!$D$9,'4-Material Type'!C98*(1+'13-Treatment UNLOCKED'!$C$5)^'drop down lists'!$E$9,IF($C$7='drop down lists'!$D$10,'4-Material Type'!C98*(1+'13-Treatment UNLOCKED'!$C$5)^'drop down lists'!$E$10,IF($C$7='drop down lists'!$D$11,'4-Material Type'!C98*(1+'13-Treatment UNLOCKED'!$C$5)^'drop down lists'!$E$11,IF($C$7='drop down lists'!$D$12,'4-Material Type'!C98*(1+'13-Treatment UNLOCKED'!$C$5)^'drop down lists'!$E$12,IF($C$7='drop down lists'!$D$13,'4-Material Type'!C98*(1+'13-Treatment UNLOCKED'!$C$5)^'drop down lists'!$E$13,IF($C$7='drop down lists'!$D$14,'4-Material Type'!C98*(1+'13-Treatment UNLOCKED'!$C$5)^'drop down lists'!$E$14,IF($C$7='drop down lists'!$D$15,'4-Material Type'!C98*(1+'13-Treatment UNLOCKED'!$C$5)^'drop down lists'!$E$15,IF($C$7='drop down lists'!$D$16,'4-Material Type'!C98*(1+'13-Treatment UNLOCKED'!$C$5)^'drop down lists'!$E$16,IF($C$7='drop down lists'!$D$17,'4-Material Type'!C98*(1+'13-Treatment UNLOCKED'!$C$5)^'drop down lists'!$E$17,IF($C$7='drop down lists'!$D$18,'4-Material Type'!C98*(1+'13-Treatment UNLOCKED'!$C$5)^'drop down lists'!$E$18,IF($C$7='drop down lists'!$D$19,'4-Material Type'!C98*(1+'13-Treatment UNLOCKED'!$C$5)^'drop down lists'!$E$19,IF($C$7='drop down lists'!$D$20,'4-Material Type'!C98*(1+'13-Treatment UNLOCKED'!$C$5)^'drop down lists'!$E$20,IF($C$7='drop down lists'!$D$21,'4-Material Type'!C98*(1+'13-Treatment UNLOCKED'!$C$5)^'drop down lists'!$E$21,IF($C$7='drop down lists'!$D$22,'4-Material Type'!C98*(1+'13-Treatment UNLOCKED'!$C$5)^'drop down lists'!$E$22,IF($C$7='drop down lists'!$D$23,'4-Material Type'!C98*(1+'13-Treatment UNLOCKED'!$C$5)^'drop down lists'!$E$23,IF($C$7='drop down lists'!$D$24,'4-Material Type'!C98*(1+'13-Treatment UNLOCKED'!$C$5)^'drop down lists'!$E$24,IF($C$7='drop down lists'!$D$25,'4-Material Type'!C98*(1+'13-Treatment UNLOCKED'!$C$5)^'drop down lists'!$E$25,IF($C$7='drop down lists'!$D$26,'4-Material Type'!C98*(1+'13-Treatment UNLOCKED'!$C$5)^'drop down lists'!$E$26,0))))))))))))))))))))))))</f>
        <v>0</v>
      </c>
      <c r="D99" s="145"/>
      <c r="E99" s="146"/>
      <c r="F99" s="147"/>
      <c r="G99" s="146"/>
      <c r="H99" s="147"/>
      <c r="I99" s="146"/>
      <c r="J99" s="147"/>
      <c r="K99" s="146"/>
      <c r="L99" s="147"/>
      <c r="M99" s="146" t="s">
        <v>29</v>
      </c>
    </row>
    <row r="100" spans="2:13" x14ac:dyDescent="0.25">
      <c r="B100" s="65" t="s">
        <v>125</v>
      </c>
      <c r="C100" s="131">
        <f>IF($C$7='drop down lists'!$D$3,'4-Material Type'!C99*(1+'13-Treatment UNLOCKED'!$C$5)^'drop down lists'!$E$3,IF($C$7='drop down lists'!$D$4,'4-Material Type'!C99*(1+'13-Treatment UNLOCKED'!$C$5)^'drop down lists'!$E$4,IF($C$7='drop down lists'!$D$5,'4-Material Type'!C99*(1+'13-Treatment UNLOCKED'!$C$5)^'drop down lists'!$E$5,IF($C$7='drop down lists'!$D$6,'4-Material Type'!C99*(1+'13-Treatment UNLOCKED'!$C$5)^'drop down lists'!$E$6,IF($C$7='drop down lists'!$D$7,'4-Material Type'!C99*(1+'13-Treatment UNLOCKED'!$C$5)^'drop down lists'!$E$7,IF($C$7='drop down lists'!$D$8,'4-Material Type'!C99*(1+'13-Treatment UNLOCKED'!$C$5)^'drop down lists'!$E$8,IF($C$7='drop down lists'!$D$9,'4-Material Type'!C99*(1+'13-Treatment UNLOCKED'!$C$5)^'drop down lists'!$E$9,IF($C$7='drop down lists'!$D$10,'4-Material Type'!C99*(1+'13-Treatment UNLOCKED'!$C$5)^'drop down lists'!$E$10,IF($C$7='drop down lists'!$D$11,'4-Material Type'!C99*(1+'13-Treatment UNLOCKED'!$C$5)^'drop down lists'!$E$11,IF($C$7='drop down lists'!$D$12,'4-Material Type'!C99*(1+'13-Treatment UNLOCKED'!$C$5)^'drop down lists'!$E$12,IF($C$7='drop down lists'!$D$13,'4-Material Type'!C99*(1+'13-Treatment UNLOCKED'!$C$5)^'drop down lists'!$E$13,IF($C$7='drop down lists'!$D$14,'4-Material Type'!C99*(1+'13-Treatment UNLOCKED'!$C$5)^'drop down lists'!$E$14,IF($C$7='drop down lists'!$D$15,'4-Material Type'!C99*(1+'13-Treatment UNLOCKED'!$C$5)^'drop down lists'!$E$15,IF($C$7='drop down lists'!$D$16,'4-Material Type'!C99*(1+'13-Treatment UNLOCKED'!$C$5)^'drop down lists'!$E$16,IF($C$7='drop down lists'!$D$17,'4-Material Type'!C99*(1+'13-Treatment UNLOCKED'!$C$5)^'drop down lists'!$E$17,IF($C$7='drop down lists'!$D$18,'4-Material Type'!C99*(1+'13-Treatment UNLOCKED'!$C$5)^'drop down lists'!$E$18,IF($C$7='drop down lists'!$D$19,'4-Material Type'!C99*(1+'13-Treatment UNLOCKED'!$C$5)^'drop down lists'!$E$19,IF($C$7='drop down lists'!$D$20,'4-Material Type'!C99*(1+'13-Treatment UNLOCKED'!$C$5)^'drop down lists'!$E$20,IF($C$7='drop down lists'!$D$21,'4-Material Type'!C99*(1+'13-Treatment UNLOCKED'!$C$5)^'drop down lists'!$E$21,IF($C$7='drop down lists'!$D$22,'4-Material Type'!C99*(1+'13-Treatment UNLOCKED'!$C$5)^'drop down lists'!$E$22,IF($C$7='drop down lists'!$D$23,'4-Material Type'!C99*(1+'13-Treatment UNLOCKED'!$C$5)^'drop down lists'!$E$23,IF($C$7='drop down lists'!$D$24,'4-Material Type'!C99*(1+'13-Treatment UNLOCKED'!$C$5)^'drop down lists'!$E$24,IF($C$7='drop down lists'!$D$25,'4-Material Type'!C99*(1+'13-Treatment UNLOCKED'!$C$5)^'drop down lists'!$E$25,IF($C$7='drop down lists'!$D$26,'4-Material Type'!C99*(1+'13-Treatment UNLOCKED'!$C$5)^'drop down lists'!$E$26,0))))))))))))))))))))))))</f>
        <v>0</v>
      </c>
      <c r="D100" s="145"/>
      <c r="E100" s="146"/>
      <c r="F100" s="147"/>
      <c r="G100" s="146"/>
      <c r="H100" s="147"/>
      <c r="I100" s="146"/>
      <c r="J100" s="147"/>
      <c r="K100" s="146"/>
      <c r="L100" s="147"/>
      <c r="M100" s="146" t="s">
        <v>29</v>
      </c>
    </row>
    <row r="101" spans="2:13" x14ac:dyDescent="0.25">
      <c r="B101" s="65" t="s">
        <v>126</v>
      </c>
      <c r="C101" s="131">
        <f>IF($C$7='drop down lists'!$D$3,'4-Material Type'!C100*(1+'13-Treatment UNLOCKED'!$C$5)^'drop down lists'!$E$3,IF($C$7='drop down lists'!$D$4,'4-Material Type'!C100*(1+'13-Treatment UNLOCKED'!$C$5)^'drop down lists'!$E$4,IF($C$7='drop down lists'!$D$5,'4-Material Type'!C100*(1+'13-Treatment UNLOCKED'!$C$5)^'drop down lists'!$E$5,IF($C$7='drop down lists'!$D$6,'4-Material Type'!C100*(1+'13-Treatment UNLOCKED'!$C$5)^'drop down lists'!$E$6,IF($C$7='drop down lists'!$D$7,'4-Material Type'!C100*(1+'13-Treatment UNLOCKED'!$C$5)^'drop down lists'!$E$7,IF($C$7='drop down lists'!$D$8,'4-Material Type'!C100*(1+'13-Treatment UNLOCKED'!$C$5)^'drop down lists'!$E$8,IF($C$7='drop down lists'!$D$9,'4-Material Type'!C100*(1+'13-Treatment UNLOCKED'!$C$5)^'drop down lists'!$E$9,IF($C$7='drop down lists'!$D$10,'4-Material Type'!C100*(1+'13-Treatment UNLOCKED'!$C$5)^'drop down lists'!$E$10,IF($C$7='drop down lists'!$D$11,'4-Material Type'!C100*(1+'13-Treatment UNLOCKED'!$C$5)^'drop down lists'!$E$11,IF($C$7='drop down lists'!$D$12,'4-Material Type'!C100*(1+'13-Treatment UNLOCKED'!$C$5)^'drop down lists'!$E$12,IF($C$7='drop down lists'!$D$13,'4-Material Type'!C100*(1+'13-Treatment UNLOCKED'!$C$5)^'drop down lists'!$E$13,IF($C$7='drop down lists'!$D$14,'4-Material Type'!C100*(1+'13-Treatment UNLOCKED'!$C$5)^'drop down lists'!$E$14,IF($C$7='drop down lists'!$D$15,'4-Material Type'!C100*(1+'13-Treatment UNLOCKED'!$C$5)^'drop down lists'!$E$15,IF($C$7='drop down lists'!$D$16,'4-Material Type'!C100*(1+'13-Treatment UNLOCKED'!$C$5)^'drop down lists'!$E$16,IF($C$7='drop down lists'!$D$17,'4-Material Type'!C100*(1+'13-Treatment UNLOCKED'!$C$5)^'drop down lists'!$E$17,IF($C$7='drop down lists'!$D$18,'4-Material Type'!C100*(1+'13-Treatment UNLOCKED'!$C$5)^'drop down lists'!$E$18,IF($C$7='drop down lists'!$D$19,'4-Material Type'!C100*(1+'13-Treatment UNLOCKED'!$C$5)^'drop down lists'!$E$19,IF($C$7='drop down lists'!$D$20,'4-Material Type'!C100*(1+'13-Treatment UNLOCKED'!$C$5)^'drop down lists'!$E$20,IF($C$7='drop down lists'!$D$21,'4-Material Type'!C100*(1+'13-Treatment UNLOCKED'!$C$5)^'drop down lists'!$E$21,IF($C$7='drop down lists'!$D$22,'4-Material Type'!C100*(1+'13-Treatment UNLOCKED'!$C$5)^'drop down lists'!$E$22,IF($C$7='drop down lists'!$D$23,'4-Material Type'!C100*(1+'13-Treatment UNLOCKED'!$C$5)^'drop down lists'!$E$23,IF($C$7='drop down lists'!$D$24,'4-Material Type'!C100*(1+'13-Treatment UNLOCKED'!$C$5)^'drop down lists'!$E$24,IF($C$7='drop down lists'!$D$25,'4-Material Type'!C100*(1+'13-Treatment UNLOCKED'!$C$5)^'drop down lists'!$E$25,IF($C$7='drop down lists'!$D$26,'4-Material Type'!C100*(1+'13-Treatment UNLOCKED'!$C$5)^'drop down lists'!$E$26,0))))))))))))))))))))))))</f>
        <v>0</v>
      </c>
      <c r="D101" s="145"/>
      <c r="E101" s="146"/>
      <c r="F101" s="147"/>
      <c r="G101" s="146"/>
      <c r="H101" s="147"/>
      <c r="I101" s="146"/>
      <c r="J101" s="147"/>
      <c r="K101" s="146"/>
      <c r="L101" s="147"/>
      <c r="M101" s="146" t="s">
        <v>29</v>
      </c>
    </row>
    <row r="102" spans="2:13" x14ac:dyDescent="0.25">
      <c r="B102" s="65" t="s">
        <v>127</v>
      </c>
      <c r="C102" s="131">
        <f>IF($C$7='drop down lists'!$D$3,'4-Material Type'!C101*(1+'13-Treatment UNLOCKED'!$C$5)^'drop down lists'!$E$3,IF($C$7='drop down lists'!$D$4,'4-Material Type'!C101*(1+'13-Treatment UNLOCKED'!$C$5)^'drop down lists'!$E$4,IF($C$7='drop down lists'!$D$5,'4-Material Type'!C101*(1+'13-Treatment UNLOCKED'!$C$5)^'drop down lists'!$E$5,IF($C$7='drop down lists'!$D$6,'4-Material Type'!C101*(1+'13-Treatment UNLOCKED'!$C$5)^'drop down lists'!$E$6,IF($C$7='drop down lists'!$D$7,'4-Material Type'!C101*(1+'13-Treatment UNLOCKED'!$C$5)^'drop down lists'!$E$7,IF($C$7='drop down lists'!$D$8,'4-Material Type'!C101*(1+'13-Treatment UNLOCKED'!$C$5)^'drop down lists'!$E$8,IF($C$7='drop down lists'!$D$9,'4-Material Type'!C101*(1+'13-Treatment UNLOCKED'!$C$5)^'drop down lists'!$E$9,IF($C$7='drop down lists'!$D$10,'4-Material Type'!C101*(1+'13-Treatment UNLOCKED'!$C$5)^'drop down lists'!$E$10,IF($C$7='drop down lists'!$D$11,'4-Material Type'!C101*(1+'13-Treatment UNLOCKED'!$C$5)^'drop down lists'!$E$11,IF($C$7='drop down lists'!$D$12,'4-Material Type'!C101*(1+'13-Treatment UNLOCKED'!$C$5)^'drop down lists'!$E$12,IF($C$7='drop down lists'!$D$13,'4-Material Type'!C101*(1+'13-Treatment UNLOCKED'!$C$5)^'drop down lists'!$E$13,IF($C$7='drop down lists'!$D$14,'4-Material Type'!C101*(1+'13-Treatment UNLOCKED'!$C$5)^'drop down lists'!$E$14,IF($C$7='drop down lists'!$D$15,'4-Material Type'!C101*(1+'13-Treatment UNLOCKED'!$C$5)^'drop down lists'!$E$15,IF($C$7='drop down lists'!$D$16,'4-Material Type'!C101*(1+'13-Treatment UNLOCKED'!$C$5)^'drop down lists'!$E$16,IF($C$7='drop down lists'!$D$17,'4-Material Type'!C101*(1+'13-Treatment UNLOCKED'!$C$5)^'drop down lists'!$E$17,IF($C$7='drop down lists'!$D$18,'4-Material Type'!C101*(1+'13-Treatment UNLOCKED'!$C$5)^'drop down lists'!$E$18,IF($C$7='drop down lists'!$D$19,'4-Material Type'!C101*(1+'13-Treatment UNLOCKED'!$C$5)^'drop down lists'!$E$19,IF($C$7='drop down lists'!$D$20,'4-Material Type'!C101*(1+'13-Treatment UNLOCKED'!$C$5)^'drop down lists'!$E$20,IF($C$7='drop down lists'!$D$21,'4-Material Type'!C101*(1+'13-Treatment UNLOCKED'!$C$5)^'drop down lists'!$E$21,IF($C$7='drop down lists'!$D$22,'4-Material Type'!C101*(1+'13-Treatment UNLOCKED'!$C$5)^'drop down lists'!$E$22,IF($C$7='drop down lists'!$D$23,'4-Material Type'!C101*(1+'13-Treatment UNLOCKED'!$C$5)^'drop down lists'!$E$23,IF($C$7='drop down lists'!$D$24,'4-Material Type'!C101*(1+'13-Treatment UNLOCKED'!$C$5)^'drop down lists'!$E$24,IF($C$7='drop down lists'!$D$25,'4-Material Type'!C101*(1+'13-Treatment UNLOCKED'!$C$5)^'drop down lists'!$E$25,IF($C$7='drop down lists'!$D$26,'4-Material Type'!C101*(1+'13-Treatment UNLOCKED'!$C$5)^'drop down lists'!$E$26,0))))))))))))))))))))))))</f>
        <v>0</v>
      </c>
      <c r="D102" s="145"/>
      <c r="E102" s="146"/>
      <c r="F102" s="147"/>
      <c r="G102" s="146"/>
      <c r="H102" s="147"/>
      <c r="I102" s="146"/>
      <c r="J102" s="147"/>
      <c r="K102" s="146"/>
      <c r="L102" s="147" t="s">
        <v>29</v>
      </c>
      <c r="M102" s="146"/>
    </row>
    <row r="103" spans="2:13" x14ac:dyDescent="0.25">
      <c r="B103" s="65" t="s">
        <v>128</v>
      </c>
      <c r="C103" s="131">
        <f>IF($C$7='drop down lists'!$D$3,'4-Material Type'!C102*(1+'13-Treatment UNLOCKED'!$C$5)^'drop down lists'!$E$3,IF($C$7='drop down lists'!$D$4,'4-Material Type'!C102*(1+'13-Treatment UNLOCKED'!$C$5)^'drop down lists'!$E$4,IF($C$7='drop down lists'!$D$5,'4-Material Type'!C102*(1+'13-Treatment UNLOCKED'!$C$5)^'drop down lists'!$E$5,IF($C$7='drop down lists'!$D$6,'4-Material Type'!C102*(1+'13-Treatment UNLOCKED'!$C$5)^'drop down lists'!$E$6,IF($C$7='drop down lists'!$D$7,'4-Material Type'!C102*(1+'13-Treatment UNLOCKED'!$C$5)^'drop down lists'!$E$7,IF($C$7='drop down lists'!$D$8,'4-Material Type'!C102*(1+'13-Treatment UNLOCKED'!$C$5)^'drop down lists'!$E$8,IF($C$7='drop down lists'!$D$9,'4-Material Type'!C102*(1+'13-Treatment UNLOCKED'!$C$5)^'drop down lists'!$E$9,IF($C$7='drop down lists'!$D$10,'4-Material Type'!C102*(1+'13-Treatment UNLOCKED'!$C$5)^'drop down lists'!$E$10,IF($C$7='drop down lists'!$D$11,'4-Material Type'!C102*(1+'13-Treatment UNLOCKED'!$C$5)^'drop down lists'!$E$11,IF($C$7='drop down lists'!$D$12,'4-Material Type'!C102*(1+'13-Treatment UNLOCKED'!$C$5)^'drop down lists'!$E$12,IF($C$7='drop down lists'!$D$13,'4-Material Type'!C102*(1+'13-Treatment UNLOCKED'!$C$5)^'drop down lists'!$E$13,IF($C$7='drop down lists'!$D$14,'4-Material Type'!C102*(1+'13-Treatment UNLOCKED'!$C$5)^'drop down lists'!$E$14,IF($C$7='drop down lists'!$D$15,'4-Material Type'!C102*(1+'13-Treatment UNLOCKED'!$C$5)^'drop down lists'!$E$15,IF($C$7='drop down lists'!$D$16,'4-Material Type'!C102*(1+'13-Treatment UNLOCKED'!$C$5)^'drop down lists'!$E$16,IF($C$7='drop down lists'!$D$17,'4-Material Type'!C102*(1+'13-Treatment UNLOCKED'!$C$5)^'drop down lists'!$E$17,IF($C$7='drop down lists'!$D$18,'4-Material Type'!C102*(1+'13-Treatment UNLOCKED'!$C$5)^'drop down lists'!$E$18,IF($C$7='drop down lists'!$D$19,'4-Material Type'!C102*(1+'13-Treatment UNLOCKED'!$C$5)^'drop down lists'!$E$19,IF($C$7='drop down lists'!$D$20,'4-Material Type'!C102*(1+'13-Treatment UNLOCKED'!$C$5)^'drop down lists'!$E$20,IF($C$7='drop down lists'!$D$21,'4-Material Type'!C102*(1+'13-Treatment UNLOCKED'!$C$5)^'drop down lists'!$E$21,IF($C$7='drop down lists'!$D$22,'4-Material Type'!C102*(1+'13-Treatment UNLOCKED'!$C$5)^'drop down lists'!$E$22,IF($C$7='drop down lists'!$D$23,'4-Material Type'!C102*(1+'13-Treatment UNLOCKED'!$C$5)^'drop down lists'!$E$23,IF($C$7='drop down lists'!$D$24,'4-Material Type'!C102*(1+'13-Treatment UNLOCKED'!$C$5)^'drop down lists'!$E$24,IF($C$7='drop down lists'!$D$25,'4-Material Type'!C102*(1+'13-Treatment UNLOCKED'!$C$5)^'drop down lists'!$E$25,IF($C$7='drop down lists'!$D$26,'4-Material Type'!C102*(1+'13-Treatment UNLOCKED'!$C$5)^'drop down lists'!$E$26,0))))))))))))))))))))))))</f>
        <v>0</v>
      </c>
      <c r="D103" s="145"/>
      <c r="E103" s="146"/>
      <c r="F103" s="147"/>
      <c r="G103" s="146"/>
      <c r="H103" s="147"/>
      <c r="I103" s="146"/>
      <c r="J103" s="147"/>
      <c r="K103" s="146"/>
      <c r="L103" s="147" t="s">
        <v>29</v>
      </c>
      <c r="M103" s="146"/>
    </row>
    <row r="104" spans="2:13" x14ac:dyDescent="0.25">
      <c r="B104" s="65" t="s">
        <v>129</v>
      </c>
      <c r="C104" s="131">
        <f>IF($C$7='drop down lists'!$D$3,'4-Material Type'!C103*(1+'13-Treatment UNLOCKED'!$C$5)^'drop down lists'!$E$3,IF($C$7='drop down lists'!$D$4,'4-Material Type'!C103*(1+'13-Treatment UNLOCKED'!$C$5)^'drop down lists'!$E$4,IF($C$7='drop down lists'!$D$5,'4-Material Type'!C103*(1+'13-Treatment UNLOCKED'!$C$5)^'drop down lists'!$E$5,IF($C$7='drop down lists'!$D$6,'4-Material Type'!C103*(1+'13-Treatment UNLOCKED'!$C$5)^'drop down lists'!$E$6,IF($C$7='drop down lists'!$D$7,'4-Material Type'!C103*(1+'13-Treatment UNLOCKED'!$C$5)^'drop down lists'!$E$7,IF($C$7='drop down lists'!$D$8,'4-Material Type'!C103*(1+'13-Treatment UNLOCKED'!$C$5)^'drop down lists'!$E$8,IF($C$7='drop down lists'!$D$9,'4-Material Type'!C103*(1+'13-Treatment UNLOCKED'!$C$5)^'drop down lists'!$E$9,IF($C$7='drop down lists'!$D$10,'4-Material Type'!C103*(1+'13-Treatment UNLOCKED'!$C$5)^'drop down lists'!$E$10,IF($C$7='drop down lists'!$D$11,'4-Material Type'!C103*(1+'13-Treatment UNLOCKED'!$C$5)^'drop down lists'!$E$11,IF($C$7='drop down lists'!$D$12,'4-Material Type'!C103*(1+'13-Treatment UNLOCKED'!$C$5)^'drop down lists'!$E$12,IF($C$7='drop down lists'!$D$13,'4-Material Type'!C103*(1+'13-Treatment UNLOCKED'!$C$5)^'drop down lists'!$E$13,IF($C$7='drop down lists'!$D$14,'4-Material Type'!C103*(1+'13-Treatment UNLOCKED'!$C$5)^'drop down lists'!$E$14,IF($C$7='drop down lists'!$D$15,'4-Material Type'!C103*(1+'13-Treatment UNLOCKED'!$C$5)^'drop down lists'!$E$15,IF($C$7='drop down lists'!$D$16,'4-Material Type'!C103*(1+'13-Treatment UNLOCKED'!$C$5)^'drop down lists'!$E$16,IF($C$7='drop down lists'!$D$17,'4-Material Type'!C103*(1+'13-Treatment UNLOCKED'!$C$5)^'drop down lists'!$E$17,IF($C$7='drop down lists'!$D$18,'4-Material Type'!C103*(1+'13-Treatment UNLOCKED'!$C$5)^'drop down lists'!$E$18,IF($C$7='drop down lists'!$D$19,'4-Material Type'!C103*(1+'13-Treatment UNLOCKED'!$C$5)^'drop down lists'!$E$19,IF($C$7='drop down lists'!$D$20,'4-Material Type'!C103*(1+'13-Treatment UNLOCKED'!$C$5)^'drop down lists'!$E$20,IF($C$7='drop down lists'!$D$21,'4-Material Type'!C103*(1+'13-Treatment UNLOCKED'!$C$5)^'drop down lists'!$E$21,IF($C$7='drop down lists'!$D$22,'4-Material Type'!C103*(1+'13-Treatment UNLOCKED'!$C$5)^'drop down lists'!$E$22,IF($C$7='drop down lists'!$D$23,'4-Material Type'!C103*(1+'13-Treatment UNLOCKED'!$C$5)^'drop down lists'!$E$23,IF($C$7='drop down lists'!$D$24,'4-Material Type'!C103*(1+'13-Treatment UNLOCKED'!$C$5)^'drop down lists'!$E$24,IF($C$7='drop down lists'!$D$25,'4-Material Type'!C103*(1+'13-Treatment UNLOCKED'!$C$5)^'drop down lists'!$E$25,IF($C$7='drop down lists'!$D$26,'4-Material Type'!C103*(1+'13-Treatment UNLOCKED'!$C$5)^'drop down lists'!$E$26,0))))))))))))))))))))))))</f>
        <v>0</v>
      </c>
      <c r="D104" s="145"/>
      <c r="E104" s="146"/>
      <c r="F104" s="147"/>
      <c r="G104" s="146"/>
      <c r="H104" s="147"/>
      <c r="I104" s="146"/>
      <c r="J104" s="147"/>
      <c r="K104" s="146"/>
      <c r="L104" s="147" t="s">
        <v>29</v>
      </c>
      <c r="M104" s="146"/>
    </row>
    <row r="105" spans="2:13" x14ac:dyDescent="0.25">
      <c r="B105" s="65" t="s">
        <v>130</v>
      </c>
      <c r="C105" s="131">
        <f>IF($C$7='drop down lists'!$D$3,'4-Material Type'!C104*(1+'13-Treatment UNLOCKED'!$C$5)^'drop down lists'!$E$3,IF($C$7='drop down lists'!$D$4,'4-Material Type'!C104*(1+'13-Treatment UNLOCKED'!$C$5)^'drop down lists'!$E$4,IF($C$7='drop down lists'!$D$5,'4-Material Type'!C104*(1+'13-Treatment UNLOCKED'!$C$5)^'drop down lists'!$E$5,IF($C$7='drop down lists'!$D$6,'4-Material Type'!C104*(1+'13-Treatment UNLOCKED'!$C$5)^'drop down lists'!$E$6,IF($C$7='drop down lists'!$D$7,'4-Material Type'!C104*(1+'13-Treatment UNLOCKED'!$C$5)^'drop down lists'!$E$7,IF($C$7='drop down lists'!$D$8,'4-Material Type'!C104*(1+'13-Treatment UNLOCKED'!$C$5)^'drop down lists'!$E$8,IF($C$7='drop down lists'!$D$9,'4-Material Type'!C104*(1+'13-Treatment UNLOCKED'!$C$5)^'drop down lists'!$E$9,IF($C$7='drop down lists'!$D$10,'4-Material Type'!C104*(1+'13-Treatment UNLOCKED'!$C$5)^'drop down lists'!$E$10,IF($C$7='drop down lists'!$D$11,'4-Material Type'!C104*(1+'13-Treatment UNLOCKED'!$C$5)^'drop down lists'!$E$11,IF($C$7='drop down lists'!$D$12,'4-Material Type'!C104*(1+'13-Treatment UNLOCKED'!$C$5)^'drop down lists'!$E$12,IF($C$7='drop down lists'!$D$13,'4-Material Type'!C104*(1+'13-Treatment UNLOCKED'!$C$5)^'drop down lists'!$E$13,IF($C$7='drop down lists'!$D$14,'4-Material Type'!C104*(1+'13-Treatment UNLOCKED'!$C$5)^'drop down lists'!$E$14,IF($C$7='drop down lists'!$D$15,'4-Material Type'!C104*(1+'13-Treatment UNLOCKED'!$C$5)^'drop down lists'!$E$15,IF($C$7='drop down lists'!$D$16,'4-Material Type'!C104*(1+'13-Treatment UNLOCKED'!$C$5)^'drop down lists'!$E$16,IF($C$7='drop down lists'!$D$17,'4-Material Type'!C104*(1+'13-Treatment UNLOCKED'!$C$5)^'drop down lists'!$E$17,IF($C$7='drop down lists'!$D$18,'4-Material Type'!C104*(1+'13-Treatment UNLOCKED'!$C$5)^'drop down lists'!$E$18,IF($C$7='drop down lists'!$D$19,'4-Material Type'!C104*(1+'13-Treatment UNLOCKED'!$C$5)^'drop down lists'!$E$19,IF($C$7='drop down lists'!$D$20,'4-Material Type'!C104*(1+'13-Treatment UNLOCKED'!$C$5)^'drop down lists'!$E$20,IF($C$7='drop down lists'!$D$21,'4-Material Type'!C104*(1+'13-Treatment UNLOCKED'!$C$5)^'drop down lists'!$E$21,IF($C$7='drop down lists'!$D$22,'4-Material Type'!C104*(1+'13-Treatment UNLOCKED'!$C$5)^'drop down lists'!$E$22,IF($C$7='drop down lists'!$D$23,'4-Material Type'!C104*(1+'13-Treatment UNLOCKED'!$C$5)^'drop down lists'!$E$23,IF($C$7='drop down lists'!$D$24,'4-Material Type'!C104*(1+'13-Treatment UNLOCKED'!$C$5)^'drop down lists'!$E$24,IF($C$7='drop down lists'!$D$25,'4-Material Type'!C104*(1+'13-Treatment UNLOCKED'!$C$5)^'drop down lists'!$E$25,IF($C$7='drop down lists'!$D$26,'4-Material Type'!C104*(1+'13-Treatment UNLOCKED'!$C$5)^'drop down lists'!$E$26,0))))))))))))))))))))))))</f>
        <v>0</v>
      </c>
      <c r="D105" s="145"/>
      <c r="E105" s="146"/>
      <c r="F105" s="147"/>
      <c r="G105" s="146"/>
      <c r="H105" s="147" t="s">
        <v>29</v>
      </c>
      <c r="I105" s="146"/>
      <c r="J105" s="147"/>
      <c r="K105" s="146"/>
      <c r="L105" s="147"/>
      <c r="M105" s="146" t="s">
        <v>29</v>
      </c>
    </row>
    <row r="106" spans="2:13" x14ac:dyDescent="0.25">
      <c r="B106" s="65" t="s">
        <v>131</v>
      </c>
      <c r="C106" s="131">
        <f>IF($C$7='drop down lists'!$D$3,'4-Material Type'!C105*(1+'13-Treatment UNLOCKED'!$C$5)^'drop down lists'!$E$3,IF($C$7='drop down lists'!$D$4,'4-Material Type'!C105*(1+'13-Treatment UNLOCKED'!$C$5)^'drop down lists'!$E$4,IF($C$7='drop down lists'!$D$5,'4-Material Type'!C105*(1+'13-Treatment UNLOCKED'!$C$5)^'drop down lists'!$E$5,IF($C$7='drop down lists'!$D$6,'4-Material Type'!C105*(1+'13-Treatment UNLOCKED'!$C$5)^'drop down lists'!$E$6,IF($C$7='drop down lists'!$D$7,'4-Material Type'!C105*(1+'13-Treatment UNLOCKED'!$C$5)^'drop down lists'!$E$7,IF($C$7='drop down lists'!$D$8,'4-Material Type'!C105*(1+'13-Treatment UNLOCKED'!$C$5)^'drop down lists'!$E$8,IF($C$7='drop down lists'!$D$9,'4-Material Type'!C105*(1+'13-Treatment UNLOCKED'!$C$5)^'drop down lists'!$E$9,IF($C$7='drop down lists'!$D$10,'4-Material Type'!C105*(1+'13-Treatment UNLOCKED'!$C$5)^'drop down lists'!$E$10,IF($C$7='drop down lists'!$D$11,'4-Material Type'!C105*(1+'13-Treatment UNLOCKED'!$C$5)^'drop down lists'!$E$11,IF($C$7='drop down lists'!$D$12,'4-Material Type'!C105*(1+'13-Treatment UNLOCKED'!$C$5)^'drop down lists'!$E$12,IF($C$7='drop down lists'!$D$13,'4-Material Type'!C105*(1+'13-Treatment UNLOCKED'!$C$5)^'drop down lists'!$E$13,IF($C$7='drop down lists'!$D$14,'4-Material Type'!C105*(1+'13-Treatment UNLOCKED'!$C$5)^'drop down lists'!$E$14,IF($C$7='drop down lists'!$D$15,'4-Material Type'!C105*(1+'13-Treatment UNLOCKED'!$C$5)^'drop down lists'!$E$15,IF($C$7='drop down lists'!$D$16,'4-Material Type'!C105*(1+'13-Treatment UNLOCKED'!$C$5)^'drop down lists'!$E$16,IF($C$7='drop down lists'!$D$17,'4-Material Type'!C105*(1+'13-Treatment UNLOCKED'!$C$5)^'drop down lists'!$E$17,IF($C$7='drop down lists'!$D$18,'4-Material Type'!C105*(1+'13-Treatment UNLOCKED'!$C$5)^'drop down lists'!$E$18,IF($C$7='drop down lists'!$D$19,'4-Material Type'!C105*(1+'13-Treatment UNLOCKED'!$C$5)^'drop down lists'!$E$19,IF($C$7='drop down lists'!$D$20,'4-Material Type'!C105*(1+'13-Treatment UNLOCKED'!$C$5)^'drop down lists'!$E$20,IF($C$7='drop down lists'!$D$21,'4-Material Type'!C105*(1+'13-Treatment UNLOCKED'!$C$5)^'drop down lists'!$E$21,IF($C$7='drop down lists'!$D$22,'4-Material Type'!C105*(1+'13-Treatment UNLOCKED'!$C$5)^'drop down lists'!$E$22,IF($C$7='drop down lists'!$D$23,'4-Material Type'!C105*(1+'13-Treatment UNLOCKED'!$C$5)^'drop down lists'!$E$23,IF($C$7='drop down lists'!$D$24,'4-Material Type'!C105*(1+'13-Treatment UNLOCKED'!$C$5)^'drop down lists'!$E$24,IF($C$7='drop down lists'!$D$25,'4-Material Type'!C105*(1+'13-Treatment UNLOCKED'!$C$5)^'drop down lists'!$E$25,IF($C$7='drop down lists'!$D$26,'4-Material Type'!C105*(1+'13-Treatment UNLOCKED'!$C$5)^'drop down lists'!$E$26,0))))))))))))))))))))))))</f>
        <v>0</v>
      </c>
      <c r="D106" s="145"/>
      <c r="E106" s="146"/>
      <c r="F106" s="147"/>
      <c r="G106" s="146"/>
      <c r="H106" s="147"/>
      <c r="I106" s="146"/>
      <c r="J106" s="147"/>
      <c r="K106" s="146"/>
      <c r="L106" s="147"/>
      <c r="M106" s="146" t="s">
        <v>29</v>
      </c>
    </row>
    <row r="107" spans="2:13" x14ac:dyDescent="0.25">
      <c r="B107" s="65" t="s">
        <v>132</v>
      </c>
      <c r="C107" s="131">
        <f>IF($C$7='drop down lists'!$D$3,'4-Material Type'!C106*(1+'13-Treatment UNLOCKED'!$C$5)^'drop down lists'!$E$3,IF($C$7='drop down lists'!$D$4,'4-Material Type'!C106*(1+'13-Treatment UNLOCKED'!$C$5)^'drop down lists'!$E$4,IF($C$7='drop down lists'!$D$5,'4-Material Type'!C106*(1+'13-Treatment UNLOCKED'!$C$5)^'drop down lists'!$E$5,IF($C$7='drop down lists'!$D$6,'4-Material Type'!C106*(1+'13-Treatment UNLOCKED'!$C$5)^'drop down lists'!$E$6,IF($C$7='drop down lists'!$D$7,'4-Material Type'!C106*(1+'13-Treatment UNLOCKED'!$C$5)^'drop down lists'!$E$7,IF($C$7='drop down lists'!$D$8,'4-Material Type'!C106*(1+'13-Treatment UNLOCKED'!$C$5)^'drop down lists'!$E$8,IF($C$7='drop down lists'!$D$9,'4-Material Type'!C106*(1+'13-Treatment UNLOCKED'!$C$5)^'drop down lists'!$E$9,IF($C$7='drop down lists'!$D$10,'4-Material Type'!C106*(1+'13-Treatment UNLOCKED'!$C$5)^'drop down lists'!$E$10,IF($C$7='drop down lists'!$D$11,'4-Material Type'!C106*(1+'13-Treatment UNLOCKED'!$C$5)^'drop down lists'!$E$11,IF($C$7='drop down lists'!$D$12,'4-Material Type'!C106*(1+'13-Treatment UNLOCKED'!$C$5)^'drop down lists'!$E$12,IF($C$7='drop down lists'!$D$13,'4-Material Type'!C106*(1+'13-Treatment UNLOCKED'!$C$5)^'drop down lists'!$E$13,IF($C$7='drop down lists'!$D$14,'4-Material Type'!C106*(1+'13-Treatment UNLOCKED'!$C$5)^'drop down lists'!$E$14,IF($C$7='drop down lists'!$D$15,'4-Material Type'!C106*(1+'13-Treatment UNLOCKED'!$C$5)^'drop down lists'!$E$15,IF($C$7='drop down lists'!$D$16,'4-Material Type'!C106*(1+'13-Treatment UNLOCKED'!$C$5)^'drop down lists'!$E$16,IF($C$7='drop down lists'!$D$17,'4-Material Type'!C106*(1+'13-Treatment UNLOCKED'!$C$5)^'drop down lists'!$E$17,IF($C$7='drop down lists'!$D$18,'4-Material Type'!C106*(1+'13-Treatment UNLOCKED'!$C$5)^'drop down lists'!$E$18,IF($C$7='drop down lists'!$D$19,'4-Material Type'!C106*(1+'13-Treatment UNLOCKED'!$C$5)^'drop down lists'!$E$19,IF($C$7='drop down lists'!$D$20,'4-Material Type'!C106*(1+'13-Treatment UNLOCKED'!$C$5)^'drop down lists'!$E$20,IF($C$7='drop down lists'!$D$21,'4-Material Type'!C106*(1+'13-Treatment UNLOCKED'!$C$5)^'drop down lists'!$E$21,IF($C$7='drop down lists'!$D$22,'4-Material Type'!C106*(1+'13-Treatment UNLOCKED'!$C$5)^'drop down lists'!$E$22,IF($C$7='drop down lists'!$D$23,'4-Material Type'!C106*(1+'13-Treatment UNLOCKED'!$C$5)^'drop down lists'!$E$23,IF($C$7='drop down lists'!$D$24,'4-Material Type'!C106*(1+'13-Treatment UNLOCKED'!$C$5)^'drop down lists'!$E$24,IF($C$7='drop down lists'!$D$25,'4-Material Type'!C106*(1+'13-Treatment UNLOCKED'!$C$5)^'drop down lists'!$E$25,IF($C$7='drop down lists'!$D$26,'4-Material Type'!C106*(1+'13-Treatment UNLOCKED'!$C$5)^'drop down lists'!$E$26,0))))))))))))))))))))))))</f>
        <v>0</v>
      </c>
      <c r="D107" s="145"/>
      <c r="E107" s="146"/>
      <c r="F107" s="147"/>
      <c r="G107" s="146"/>
      <c r="H107" s="147" t="s">
        <v>29</v>
      </c>
      <c r="I107" s="146"/>
      <c r="J107" s="147"/>
      <c r="K107" s="146"/>
      <c r="L107" s="147"/>
      <c r="M107" s="146"/>
    </row>
    <row r="108" spans="2:13" x14ac:dyDescent="0.25">
      <c r="B108" s="65" t="s">
        <v>133</v>
      </c>
      <c r="C108" s="131">
        <f>IF($C$7='drop down lists'!$D$3,'4-Material Type'!C107*(1+'13-Treatment UNLOCKED'!$C$5)^'drop down lists'!$E$3,IF($C$7='drop down lists'!$D$4,'4-Material Type'!C107*(1+'13-Treatment UNLOCKED'!$C$5)^'drop down lists'!$E$4,IF($C$7='drop down lists'!$D$5,'4-Material Type'!C107*(1+'13-Treatment UNLOCKED'!$C$5)^'drop down lists'!$E$5,IF($C$7='drop down lists'!$D$6,'4-Material Type'!C107*(1+'13-Treatment UNLOCKED'!$C$5)^'drop down lists'!$E$6,IF($C$7='drop down lists'!$D$7,'4-Material Type'!C107*(1+'13-Treatment UNLOCKED'!$C$5)^'drop down lists'!$E$7,IF($C$7='drop down lists'!$D$8,'4-Material Type'!C107*(1+'13-Treatment UNLOCKED'!$C$5)^'drop down lists'!$E$8,IF($C$7='drop down lists'!$D$9,'4-Material Type'!C107*(1+'13-Treatment UNLOCKED'!$C$5)^'drop down lists'!$E$9,IF($C$7='drop down lists'!$D$10,'4-Material Type'!C107*(1+'13-Treatment UNLOCKED'!$C$5)^'drop down lists'!$E$10,IF($C$7='drop down lists'!$D$11,'4-Material Type'!C107*(1+'13-Treatment UNLOCKED'!$C$5)^'drop down lists'!$E$11,IF($C$7='drop down lists'!$D$12,'4-Material Type'!C107*(1+'13-Treatment UNLOCKED'!$C$5)^'drop down lists'!$E$12,IF($C$7='drop down lists'!$D$13,'4-Material Type'!C107*(1+'13-Treatment UNLOCKED'!$C$5)^'drop down lists'!$E$13,IF($C$7='drop down lists'!$D$14,'4-Material Type'!C107*(1+'13-Treatment UNLOCKED'!$C$5)^'drop down lists'!$E$14,IF($C$7='drop down lists'!$D$15,'4-Material Type'!C107*(1+'13-Treatment UNLOCKED'!$C$5)^'drop down lists'!$E$15,IF($C$7='drop down lists'!$D$16,'4-Material Type'!C107*(1+'13-Treatment UNLOCKED'!$C$5)^'drop down lists'!$E$16,IF($C$7='drop down lists'!$D$17,'4-Material Type'!C107*(1+'13-Treatment UNLOCKED'!$C$5)^'drop down lists'!$E$17,IF($C$7='drop down lists'!$D$18,'4-Material Type'!C107*(1+'13-Treatment UNLOCKED'!$C$5)^'drop down lists'!$E$18,IF($C$7='drop down lists'!$D$19,'4-Material Type'!C107*(1+'13-Treatment UNLOCKED'!$C$5)^'drop down lists'!$E$19,IF($C$7='drop down lists'!$D$20,'4-Material Type'!C107*(1+'13-Treatment UNLOCKED'!$C$5)^'drop down lists'!$E$20,IF($C$7='drop down lists'!$D$21,'4-Material Type'!C107*(1+'13-Treatment UNLOCKED'!$C$5)^'drop down lists'!$E$21,IF($C$7='drop down lists'!$D$22,'4-Material Type'!C107*(1+'13-Treatment UNLOCKED'!$C$5)^'drop down lists'!$E$22,IF($C$7='drop down lists'!$D$23,'4-Material Type'!C107*(1+'13-Treatment UNLOCKED'!$C$5)^'drop down lists'!$E$23,IF($C$7='drop down lists'!$D$24,'4-Material Type'!C107*(1+'13-Treatment UNLOCKED'!$C$5)^'drop down lists'!$E$24,IF($C$7='drop down lists'!$D$25,'4-Material Type'!C107*(1+'13-Treatment UNLOCKED'!$C$5)^'drop down lists'!$E$25,IF($C$7='drop down lists'!$D$26,'4-Material Type'!C107*(1+'13-Treatment UNLOCKED'!$C$5)^'drop down lists'!$E$26,0))))))))))))))))))))))))</f>
        <v>0</v>
      </c>
      <c r="D108" s="145"/>
      <c r="E108" s="146"/>
      <c r="F108" s="147"/>
      <c r="G108" s="146"/>
      <c r="H108" s="147" t="s">
        <v>29</v>
      </c>
      <c r="I108" s="146"/>
      <c r="J108" s="147" t="s">
        <v>29</v>
      </c>
      <c r="K108" s="146"/>
      <c r="L108" s="147"/>
      <c r="M108" s="146"/>
    </row>
    <row r="109" spans="2:13" x14ac:dyDescent="0.25">
      <c r="B109" s="65" t="s">
        <v>134</v>
      </c>
      <c r="C109" s="131">
        <f>IF($C$7='drop down lists'!$D$3,'4-Material Type'!C108*(1+'13-Treatment UNLOCKED'!$C$5)^'drop down lists'!$E$3,IF($C$7='drop down lists'!$D$4,'4-Material Type'!C108*(1+'13-Treatment UNLOCKED'!$C$5)^'drop down lists'!$E$4,IF($C$7='drop down lists'!$D$5,'4-Material Type'!C108*(1+'13-Treatment UNLOCKED'!$C$5)^'drop down lists'!$E$5,IF($C$7='drop down lists'!$D$6,'4-Material Type'!C108*(1+'13-Treatment UNLOCKED'!$C$5)^'drop down lists'!$E$6,IF($C$7='drop down lists'!$D$7,'4-Material Type'!C108*(1+'13-Treatment UNLOCKED'!$C$5)^'drop down lists'!$E$7,IF($C$7='drop down lists'!$D$8,'4-Material Type'!C108*(1+'13-Treatment UNLOCKED'!$C$5)^'drop down lists'!$E$8,IF($C$7='drop down lists'!$D$9,'4-Material Type'!C108*(1+'13-Treatment UNLOCKED'!$C$5)^'drop down lists'!$E$9,IF($C$7='drop down lists'!$D$10,'4-Material Type'!C108*(1+'13-Treatment UNLOCKED'!$C$5)^'drop down lists'!$E$10,IF($C$7='drop down lists'!$D$11,'4-Material Type'!C108*(1+'13-Treatment UNLOCKED'!$C$5)^'drop down lists'!$E$11,IF($C$7='drop down lists'!$D$12,'4-Material Type'!C108*(1+'13-Treatment UNLOCKED'!$C$5)^'drop down lists'!$E$12,IF($C$7='drop down lists'!$D$13,'4-Material Type'!C108*(1+'13-Treatment UNLOCKED'!$C$5)^'drop down lists'!$E$13,IF($C$7='drop down lists'!$D$14,'4-Material Type'!C108*(1+'13-Treatment UNLOCKED'!$C$5)^'drop down lists'!$E$14,IF($C$7='drop down lists'!$D$15,'4-Material Type'!C108*(1+'13-Treatment UNLOCKED'!$C$5)^'drop down lists'!$E$15,IF($C$7='drop down lists'!$D$16,'4-Material Type'!C108*(1+'13-Treatment UNLOCKED'!$C$5)^'drop down lists'!$E$16,IF($C$7='drop down lists'!$D$17,'4-Material Type'!C108*(1+'13-Treatment UNLOCKED'!$C$5)^'drop down lists'!$E$17,IF($C$7='drop down lists'!$D$18,'4-Material Type'!C108*(1+'13-Treatment UNLOCKED'!$C$5)^'drop down lists'!$E$18,IF($C$7='drop down lists'!$D$19,'4-Material Type'!C108*(1+'13-Treatment UNLOCKED'!$C$5)^'drop down lists'!$E$19,IF($C$7='drop down lists'!$D$20,'4-Material Type'!C108*(1+'13-Treatment UNLOCKED'!$C$5)^'drop down lists'!$E$20,IF($C$7='drop down lists'!$D$21,'4-Material Type'!C108*(1+'13-Treatment UNLOCKED'!$C$5)^'drop down lists'!$E$21,IF($C$7='drop down lists'!$D$22,'4-Material Type'!C108*(1+'13-Treatment UNLOCKED'!$C$5)^'drop down lists'!$E$22,IF($C$7='drop down lists'!$D$23,'4-Material Type'!C108*(1+'13-Treatment UNLOCKED'!$C$5)^'drop down lists'!$E$23,IF($C$7='drop down lists'!$D$24,'4-Material Type'!C108*(1+'13-Treatment UNLOCKED'!$C$5)^'drop down lists'!$E$24,IF($C$7='drop down lists'!$D$25,'4-Material Type'!C108*(1+'13-Treatment UNLOCKED'!$C$5)^'drop down lists'!$E$25,IF($C$7='drop down lists'!$D$26,'4-Material Type'!C108*(1+'13-Treatment UNLOCKED'!$C$5)^'drop down lists'!$E$26,0))))))))))))))))))))))))</f>
        <v>0</v>
      </c>
      <c r="D109" s="145"/>
      <c r="E109" s="146"/>
      <c r="F109" s="147"/>
      <c r="G109" s="146"/>
      <c r="H109" s="147" t="s">
        <v>29</v>
      </c>
      <c r="I109" s="146"/>
      <c r="J109" s="147"/>
      <c r="K109" s="146" t="s">
        <v>29</v>
      </c>
      <c r="L109" s="147"/>
      <c r="M109" s="146"/>
    </row>
    <row r="110" spans="2:13" x14ac:dyDescent="0.25">
      <c r="B110" s="65" t="s">
        <v>135</v>
      </c>
      <c r="C110" s="131">
        <f>IF($C$7='drop down lists'!$D$3,'4-Material Type'!C109*(1+'13-Treatment UNLOCKED'!$C$5)^'drop down lists'!$E$3,IF($C$7='drop down lists'!$D$4,'4-Material Type'!C109*(1+'13-Treatment UNLOCKED'!$C$5)^'drop down lists'!$E$4,IF($C$7='drop down lists'!$D$5,'4-Material Type'!C109*(1+'13-Treatment UNLOCKED'!$C$5)^'drop down lists'!$E$5,IF($C$7='drop down lists'!$D$6,'4-Material Type'!C109*(1+'13-Treatment UNLOCKED'!$C$5)^'drop down lists'!$E$6,IF($C$7='drop down lists'!$D$7,'4-Material Type'!C109*(1+'13-Treatment UNLOCKED'!$C$5)^'drop down lists'!$E$7,IF($C$7='drop down lists'!$D$8,'4-Material Type'!C109*(1+'13-Treatment UNLOCKED'!$C$5)^'drop down lists'!$E$8,IF($C$7='drop down lists'!$D$9,'4-Material Type'!C109*(1+'13-Treatment UNLOCKED'!$C$5)^'drop down lists'!$E$9,IF($C$7='drop down lists'!$D$10,'4-Material Type'!C109*(1+'13-Treatment UNLOCKED'!$C$5)^'drop down lists'!$E$10,IF($C$7='drop down lists'!$D$11,'4-Material Type'!C109*(1+'13-Treatment UNLOCKED'!$C$5)^'drop down lists'!$E$11,IF($C$7='drop down lists'!$D$12,'4-Material Type'!C109*(1+'13-Treatment UNLOCKED'!$C$5)^'drop down lists'!$E$12,IF($C$7='drop down lists'!$D$13,'4-Material Type'!C109*(1+'13-Treatment UNLOCKED'!$C$5)^'drop down lists'!$E$13,IF($C$7='drop down lists'!$D$14,'4-Material Type'!C109*(1+'13-Treatment UNLOCKED'!$C$5)^'drop down lists'!$E$14,IF($C$7='drop down lists'!$D$15,'4-Material Type'!C109*(1+'13-Treatment UNLOCKED'!$C$5)^'drop down lists'!$E$15,IF($C$7='drop down lists'!$D$16,'4-Material Type'!C109*(1+'13-Treatment UNLOCKED'!$C$5)^'drop down lists'!$E$16,IF($C$7='drop down lists'!$D$17,'4-Material Type'!C109*(1+'13-Treatment UNLOCKED'!$C$5)^'drop down lists'!$E$17,IF($C$7='drop down lists'!$D$18,'4-Material Type'!C109*(1+'13-Treatment UNLOCKED'!$C$5)^'drop down lists'!$E$18,IF($C$7='drop down lists'!$D$19,'4-Material Type'!C109*(1+'13-Treatment UNLOCKED'!$C$5)^'drop down lists'!$E$19,IF($C$7='drop down lists'!$D$20,'4-Material Type'!C109*(1+'13-Treatment UNLOCKED'!$C$5)^'drop down lists'!$E$20,IF($C$7='drop down lists'!$D$21,'4-Material Type'!C109*(1+'13-Treatment UNLOCKED'!$C$5)^'drop down lists'!$E$21,IF($C$7='drop down lists'!$D$22,'4-Material Type'!C109*(1+'13-Treatment UNLOCKED'!$C$5)^'drop down lists'!$E$22,IF($C$7='drop down lists'!$D$23,'4-Material Type'!C109*(1+'13-Treatment UNLOCKED'!$C$5)^'drop down lists'!$E$23,IF($C$7='drop down lists'!$D$24,'4-Material Type'!C109*(1+'13-Treatment UNLOCKED'!$C$5)^'drop down lists'!$E$24,IF($C$7='drop down lists'!$D$25,'4-Material Type'!C109*(1+'13-Treatment UNLOCKED'!$C$5)^'drop down lists'!$E$25,IF($C$7='drop down lists'!$D$26,'4-Material Type'!C109*(1+'13-Treatment UNLOCKED'!$C$5)^'drop down lists'!$E$26,0))))))))))))))))))))))))</f>
        <v>0</v>
      </c>
      <c r="D110" s="145"/>
      <c r="E110" s="146"/>
      <c r="F110" s="147"/>
      <c r="G110" s="146"/>
      <c r="H110" s="147"/>
      <c r="I110" s="146"/>
      <c r="J110" s="147" t="s">
        <v>29</v>
      </c>
      <c r="K110" s="146"/>
      <c r="L110" s="147"/>
      <c r="M110" s="146"/>
    </row>
    <row r="111" spans="2:13" x14ac:dyDescent="0.25">
      <c r="B111" s="65" t="s">
        <v>136</v>
      </c>
      <c r="C111" s="131">
        <f>IF($C$7='drop down lists'!$D$3,'4-Material Type'!C110*(1+'13-Treatment UNLOCKED'!$C$5)^'drop down lists'!$E$3,IF($C$7='drop down lists'!$D$4,'4-Material Type'!C110*(1+'13-Treatment UNLOCKED'!$C$5)^'drop down lists'!$E$4,IF($C$7='drop down lists'!$D$5,'4-Material Type'!C110*(1+'13-Treatment UNLOCKED'!$C$5)^'drop down lists'!$E$5,IF($C$7='drop down lists'!$D$6,'4-Material Type'!C110*(1+'13-Treatment UNLOCKED'!$C$5)^'drop down lists'!$E$6,IF($C$7='drop down lists'!$D$7,'4-Material Type'!C110*(1+'13-Treatment UNLOCKED'!$C$5)^'drop down lists'!$E$7,IF($C$7='drop down lists'!$D$8,'4-Material Type'!C110*(1+'13-Treatment UNLOCKED'!$C$5)^'drop down lists'!$E$8,IF($C$7='drop down lists'!$D$9,'4-Material Type'!C110*(1+'13-Treatment UNLOCKED'!$C$5)^'drop down lists'!$E$9,IF($C$7='drop down lists'!$D$10,'4-Material Type'!C110*(1+'13-Treatment UNLOCKED'!$C$5)^'drop down lists'!$E$10,IF($C$7='drop down lists'!$D$11,'4-Material Type'!C110*(1+'13-Treatment UNLOCKED'!$C$5)^'drop down lists'!$E$11,IF($C$7='drop down lists'!$D$12,'4-Material Type'!C110*(1+'13-Treatment UNLOCKED'!$C$5)^'drop down lists'!$E$12,IF($C$7='drop down lists'!$D$13,'4-Material Type'!C110*(1+'13-Treatment UNLOCKED'!$C$5)^'drop down lists'!$E$13,IF($C$7='drop down lists'!$D$14,'4-Material Type'!C110*(1+'13-Treatment UNLOCKED'!$C$5)^'drop down lists'!$E$14,IF($C$7='drop down lists'!$D$15,'4-Material Type'!C110*(1+'13-Treatment UNLOCKED'!$C$5)^'drop down lists'!$E$15,IF($C$7='drop down lists'!$D$16,'4-Material Type'!C110*(1+'13-Treatment UNLOCKED'!$C$5)^'drop down lists'!$E$16,IF($C$7='drop down lists'!$D$17,'4-Material Type'!C110*(1+'13-Treatment UNLOCKED'!$C$5)^'drop down lists'!$E$17,IF($C$7='drop down lists'!$D$18,'4-Material Type'!C110*(1+'13-Treatment UNLOCKED'!$C$5)^'drop down lists'!$E$18,IF($C$7='drop down lists'!$D$19,'4-Material Type'!C110*(1+'13-Treatment UNLOCKED'!$C$5)^'drop down lists'!$E$19,IF($C$7='drop down lists'!$D$20,'4-Material Type'!C110*(1+'13-Treatment UNLOCKED'!$C$5)^'drop down lists'!$E$20,IF($C$7='drop down lists'!$D$21,'4-Material Type'!C110*(1+'13-Treatment UNLOCKED'!$C$5)^'drop down lists'!$E$21,IF($C$7='drop down lists'!$D$22,'4-Material Type'!C110*(1+'13-Treatment UNLOCKED'!$C$5)^'drop down lists'!$E$22,IF($C$7='drop down lists'!$D$23,'4-Material Type'!C110*(1+'13-Treatment UNLOCKED'!$C$5)^'drop down lists'!$E$23,IF($C$7='drop down lists'!$D$24,'4-Material Type'!C110*(1+'13-Treatment UNLOCKED'!$C$5)^'drop down lists'!$E$24,IF($C$7='drop down lists'!$D$25,'4-Material Type'!C110*(1+'13-Treatment UNLOCKED'!$C$5)^'drop down lists'!$E$25,IF($C$7='drop down lists'!$D$26,'4-Material Type'!C110*(1+'13-Treatment UNLOCKED'!$C$5)^'drop down lists'!$E$26,0))))))))))))))))))))))))</f>
        <v>0</v>
      </c>
      <c r="D111" s="145"/>
      <c r="E111" s="146"/>
      <c r="F111" s="147"/>
      <c r="G111" s="146"/>
      <c r="H111" s="147"/>
      <c r="I111" s="146"/>
      <c r="J111" s="147"/>
      <c r="K111" s="146" t="s">
        <v>29</v>
      </c>
      <c r="L111" s="147"/>
      <c r="M111" s="146"/>
    </row>
    <row r="112" spans="2:13" x14ac:dyDescent="0.25">
      <c r="B112" s="60" t="s">
        <v>137</v>
      </c>
      <c r="C112" s="131">
        <f>IF($C$7='drop down lists'!$D$3,'4-Material Type'!C111*(1+'13-Treatment UNLOCKED'!$C$5)^'drop down lists'!$E$3,IF($C$7='drop down lists'!$D$4,'4-Material Type'!C111*(1+'13-Treatment UNLOCKED'!$C$5)^'drop down lists'!$E$4,IF($C$7='drop down lists'!$D$5,'4-Material Type'!C111*(1+'13-Treatment UNLOCKED'!$C$5)^'drop down lists'!$E$5,IF($C$7='drop down lists'!$D$6,'4-Material Type'!C111*(1+'13-Treatment UNLOCKED'!$C$5)^'drop down lists'!$E$6,IF($C$7='drop down lists'!$D$7,'4-Material Type'!C111*(1+'13-Treatment UNLOCKED'!$C$5)^'drop down lists'!$E$7,IF($C$7='drop down lists'!$D$8,'4-Material Type'!C111*(1+'13-Treatment UNLOCKED'!$C$5)^'drop down lists'!$E$8,IF($C$7='drop down lists'!$D$9,'4-Material Type'!C111*(1+'13-Treatment UNLOCKED'!$C$5)^'drop down lists'!$E$9,IF($C$7='drop down lists'!$D$10,'4-Material Type'!C111*(1+'13-Treatment UNLOCKED'!$C$5)^'drop down lists'!$E$10,IF($C$7='drop down lists'!$D$11,'4-Material Type'!C111*(1+'13-Treatment UNLOCKED'!$C$5)^'drop down lists'!$E$11,IF($C$7='drop down lists'!$D$12,'4-Material Type'!C111*(1+'13-Treatment UNLOCKED'!$C$5)^'drop down lists'!$E$12,IF($C$7='drop down lists'!$D$13,'4-Material Type'!C111*(1+'13-Treatment UNLOCKED'!$C$5)^'drop down lists'!$E$13,IF($C$7='drop down lists'!$D$14,'4-Material Type'!C111*(1+'13-Treatment UNLOCKED'!$C$5)^'drop down lists'!$E$14,IF($C$7='drop down lists'!$D$15,'4-Material Type'!C111*(1+'13-Treatment UNLOCKED'!$C$5)^'drop down lists'!$E$15,IF($C$7='drop down lists'!$D$16,'4-Material Type'!C111*(1+'13-Treatment UNLOCKED'!$C$5)^'drop down lists'!$E$16,IF($C$7='drop down lists'!$D$17,'4-Material Type'!C111*(1+'13-Treatment UNLOCKED'!$C$5)^'drop down lists'!$E$17,IF($C$7='drop down lists'!$D$18,'4-Material Type'!C111*(1+'13-Treatment UNLOCKED'!$C$5)^'drop down lists'!$E$18,IF($C$7='drop down lists'!$D$19,'4-Material Type'!C111*(1+'13-Treatment UNLOCKED'!$C$5)^'drop down lists'!$E$19,IF($C$7='drop down lists'!$D$20,'4-Material Type'!C111*(1+'13-Treatment UNLOCKED'!$C$5)^'drop down lists'!$E$20,IF($C$7='drop down lists'!$D$21,'4-Material Type'!C111*(1+'13-Treatment UNLOCKED'!$C$5)^'drop down lists'!$E$21,IF($C$7='drop down lists'!$D$22,'4-Material Type'!C111*(1+'13-Treatment UNLOCKED'!$C$5)^'drop down lists'!$E$22,IF($C$7='drop down lists'!$D$23,'4-Material Type'!C111*(1+'13-Treatment UNLOCKED'!$C$5)^'drop down lists'!$E$23,IF($C$7='drop down lists'!$D$24,'4-Material Type'!C111*(1+'13-Treatment UNLOCKED'!$C$5)^'drop down lists'!$E$24,IF($C$7='drop down lists'!$D$25,'4-Material Type'!C111*(1+'13-Treatment UNLOCKED'!$C$5)^'drop down lists'!$E$25,IF($C$7='drop down lists'!$D$26,'4-Material Type'!C111*(1+'13-Treatment UNLOCKED'!$C$5)^'drop down lists'!$E$26,0))))))))))))))))))))))))</f>
        <v>0</v>
      </c>
      <c r="D112" s="145"/>
      <c r="E112" s="146" t="s">
        <v>29</v>
      </c>
      <c r="F112" s="147"/>
      <c r="G112" s="146"/>
      <c r="H112" s="147"/>
      <c r="I112" s="146"/>
      <c r="J112" s="147"/>
      <c r="K112" s="146"/>
      <c r="L112" s="147"/>
      <c r="M112" s="146"/>
    </row>
    <row r="113" spans="2:16" x14ac:dyDescent="0.25">
      <c r="B113" s="60" t="s">
        <v>138</v>
      </c>
      <c r="C113" s="131">
        <f>IF($C$7='drop down lists'!$D$3,'4-Material Type'!C112*(1+'13-Treatment UNLOCKED'!$C$5)^'drop down lists'!$E$3,IF($C$7='drop down lists'!$D$4,'4-Material Type'!C112*(1+'13-Treatment UNLOCKED'!$C$5)^'drop down lists'!$E$4,IF($C$7='drop down lists'!$D$5,'4-Material Type'!C112*(1+'13-Treatment UNLOCKED'!$C$5)^'drop down lists'!$E$5,IF($C$7='drop down lists'!$D$6,'4-Material Type'!C112*(1+'13-Treatment UNLOCKED'!$C$5)^'drop down lists'!$E$6,IF($C$7='drop down lists'!$D$7,'4-Material Type'!C112*(1+'13-Treatment UNLOCKED'!$C$5)^'drop down lists'!$E$7,IF($C$7='drop down lists'!$D$8,'4-Material Type'!C112*(1+'13-Treatment UNLOCKED'!$C$5)^'drop down lists'!$E$8,IF($C$7='drop down lists'!$D$9,'4-Material Type'!C112*(1+'13-Treatment UNLOCKED'!$C$5)^'drop down lists'!$E$9,IF($C$7='drop down lists'!$D$10,'4-Material Type'!C112*(1+'13-Treatment UNLOCKED'!$C$5)^'drop down lists'!$E$10,IF($C$7='drop down lists'!$D$11,'4-Material Type'!C112*(1+'13-Treatment UNLOCKED'!$C$5)^'drop down lists'!$E$11,IF($C$7='drop down lists'!$D$12,'4-Material Type'!C112*(1+'13-Treatment UNLOCKED'!$C$5)^'drop down lists'!$E$12,IF($C$7='drop down lists'!$D$13,'4-Material Type'!C112*(1+'13-Treatment UNLOCKED'!$C$5)^'drop down lists'!$E$13,IF($C$7='drop down lists'!$D$14,'4-Material Type'!C112*(1+'13-Treatment UNLOCKED'!$C$5)^'drop down lists'!$E$14,IF($C$7='drop down lists'!$D$15,'4-Material Type'!C112*(1+'13-Treatment UNLOCKED'!$C$5)^'drop down lists'!$E$15,IF($C$7='drop down lists'!$D$16,'4-Material Type'!C112*(1+'13-Treatment UNLOCKED'!$C$5)^'drop down lists'!$E$16,IF($C$7='drop down lists'!$D$17,'4-Material Type'!C112*(1+'13-Treatment UNLOCKED'!$C$5)^'drop down lists'!$E$17,IF($C$7='drop down lists'!$D$18,'4-Material Type'!C112*(1+'13-Treatment UNLOCKED'!$C$5)^'drop down lists'!$E$18,IF($C$7='drop down lists'!$D$19,'4-Material Type'!C112*(1+'13-Treatment UNLOCKED'!$C$5)^'drop down lists'!$E$19,IF($C$7='drop down lists'!$D$20,'4-Material Type'!C112*(1+'13-Treatment UNLOCKED'!$C$5)^'drop down lists'!$E$20,IF($C$7='drop down lists'!$D$21,'4-Material Type'!C112*(1+'13-Treatment UNLOCKED'!$C$5)^'drop down lists'!$E$21,IF($C$7='drop down lists'!$D$22,'4-Material Type'!C112*(1+'13-Treatment UNLOCKED'!$C$5)^'drop down lists'!$E$22,IF($C$7='drop down lists'!$D$23,'4-Material Type'!C112*(1+'13-Treatment UNLOCKED'!$C$5)^'drop down lists'!$E$23,IF($C$7='drop down lists'!$D$24,'4-Material Type'!C112*(1+'13-Treatment UNLOCKED'!$C$5)^'drop down lists'!$E$24,IF($C$7='drop down lists'!$D$25,'4-Material Type'!C112*(1+'13-Treatment UNLOCKED'!$C$5)^'drop down lists'!$E$25,IF($C$7='drop down lists'!$D$26,'4-Material Type'!C112*(1+'13-Treatment UNLOCKED'!$C$5)^'drop down lists'!$E$26,0))))))))))))))))))))))))</f>
        <v>0</v>
      </c>
      <c r="D113" s="145"/>
      <c r="E113" s="146"/>
      <c r="F113" s="147" t="s">
        <v>29</v>
      </c>
      <c r="G113" s="146"/>
      <c r="H113" s="147"/>
      <c r="I113" s="146"/>
      <c r="J113" s="147" t="s">
        <v>29</v>
      </c>
      <c r="K113" s="146"/>
      <c r="L113" s="147"/>
      <c r="M113" s="146" t="s">
        <v>29</v>
      </c>
      <c r="P113" s="140"/>
    </row>
    <row r="114" spans="2:16" x14ac:dyDescent="0.25">
      <c r="B114" s="60" t="s">
        <v>139</v>
      </c>
      <c r="C114" s="131">
        <f>IF($C$7='drop down lists'!$D$3,'4-Material Type'!C113*(1+'13-Treatment UNLOCKED'!$C$5)^'drop down lists'!$E$3,IF($C$7='drop down lists'!$D$4,'4-Material Type'!C113*(1+'13-Treatment UNLOCKED'!$C$5)^'drop down lists'!$E$4,IF($C$7='drop down lists'!$D$5,'4-Material Type'!C113*(1+'13-Treatment UNLOCKED'!$C$5)^'drop down lists'!$E$5,IF($C$7='drop down lists'!$D$6,'4-Material Type'!C113*(1+'13-Treatment UNLOCKED'!$C$5)^'drop down lists'!$E$6,IF($C$7='drop down lists'!$D$7,'4-Material Type'!C113*(1+'13-Treatment UNLOCKED'!$C$5)^'drop down lists'!$E$7,IF($C$7='drop down lists'!$D$8,'4-Material Type'!C113*(1+'13-Treatment UNLOCKED'!$C$5)^'drop down lists'!$E$8,IF($C$7='drop down lists'!$D$9,'4-Material Type'!C113*(1+'13-Treatment UNLOCKED'!$C$5)^'drop down lists'!$E$9,IF($C$7='drop down lists'!$D$10,'4-Material Type'!C113*(1+'13-Treatment UNLOCKED'!$C$5)^'drop down lists'!$E$10,IF($C$7='drop down lists'!$D$11,'4-Material Type'!C113*(1+'13-Treatment UNLOCKED'!$C$5)^'drop down lists'!$E$11,IF($C$7='drop down lists'!$D$12,'4-Material Type'!C113*(1+'13-Treatment UNLOCKED'!$C$5)^'drop down lists'!$E$12,IF($C$7='drop down lists'!$D$13,'4-Material Type'!C113*(1+'13-Treatment UNLOCKED'!$C$5)^'drop down lists'!$E$13,IF($C$7='drop down lists'!$D$14,'4-Material Type'!C113*(1+'13-Treatment UNLOCKED'!$C$5)^'drop down lists'!$E$14,IF($C$7='drop down lists'!$D$15,'4-Material Type'!C113*(1+'13-Treatment UNLOCKED'!$C$5)^'drop down lists'!$E$15,IF($C$7='drop down lists'!$D$16,'4-Material Type'!C113*(1+'13-Treatment UNLOCKED'!$C$5)^'drop down lists'!$E$16,IF($C$7='drop down lists'!$D$17,'4-Material Type'!C113*(1+'13-Treatment UNLOCKED'!$C$5)^'drop down lists'!$E$17,IF($C$7='drop down lists'!$D$18,'4-Material Type'!C113*(1+'13-Treatment UNLOCKED'!$C$5)^'drop down lists'!$E$18,IF($C$7='drop down lists'!$D$19,'4-Material Type'!C113*(1+'13-Treatment UNLOCKED'!$C$5)^'drop down lists'!$E$19,IF($C$7='drop down lists'!$D$20,'4-Material Type'!C113*(1+'13-Treatment UNLOCKED'!$C$5)^'drop down lists'!$E$20,IF($C$7='drop down lists'!$D$21,'4-Material Type'!C113*(1+'13-Treatment UNLOCKED'!$C$5)^'drop down lists'!$E$21,IF($C$7='drop down lists'!$D$22,'4-Material Type'!C113*(1+'13-Treatment UNLOCKED'!$C$5)^'drop down lists'!$E$22,IF($C$7='drop down lists'!$D$23,'4-Material Type'!C113*(1+'13-Treatment UNLOCKED'!$C$5)^'drop down lists'!$E$23,IF($C$7='drop down lists'!$D$24,'4-Material Type'!C113*(1+'13-Treatment UNLOCKED'!$C$5)^'drop down lists'!$E$24,IF($C$7='drop down lists'!$D$25,'4-Material Type'!C113*(1+'13-Treatment UNLOCKED'!$C$5)^'drop down lists'!$E$25,IF($C$7='drop down lists'!$D$26,'4-Material Type'!C113*(1+'13-Treatment UNLOCKED'!$C$5)^'drop down lists'!$E$26,0))))))))))))))))))))))))</f>
        <v>0</v>
      </c>
      <c r="D114" s="145"/>
      <c r="E114" s="146"/>
      <c r="F114" s="147"/>
      <c r="G114" s="146" t="s">
        <v>29</v>
      </c>
      <c r="H114" s="147"/>
      <c r="I114" s="146" t="s">
        <v>29</v>
      </c>
      <c r="J114" s="147"/>
      <c r="K114" s="146"/>
      <c r="L114" s="147"/>
      <c r="M114" s="146"/>
      <c r="P114" s="140"/>
    </row>
    <row r="115" spans="2:16" x14ac:dyDescent="0.25">
      <c r="B115" s="60" t="s">
        <v>140</v>
      </c>
      <c r="C115" s="131">
        <f>IF($C$7='drop down lists'!$D$3,'4-Material Type'!C114*(1+'13-Treatment UNLOCKED'!$C$5)^'drop down lists'!$E$3,IF($C$7='drop down lists'!$D$4,'4-Material Type'!C114*(1+'13-Treatment UNLOCKED'!$C$5)^'drop down lists'!$E$4,IF($C$7='drop down lists'!$D$5,'4-Material Type'!C114*(1+'13-Treatment UNLOCKED'!$C$5)^'drop down lists'!$E$5,IF($C$7='drop down lists'!$D$6,'4-Material Type'!C114*(1+'13-Treatment UNLOCKED'!$C$5)^'drop down lists'!$E$6,IF($C$7='drop down lists'!$D$7,'4-Material Type'!C114*(1+'13-Treatment UNLOCKED'!$C$5)^'drop down lists'!$E$7,IF($C$7='drop down lists'!$D$8,'4-Material Type'!C114*(1+'13-Treatment UNLOCKED'!$C$5)^'drop down lists'!$E$8,IF($C$7='drop down lists'!$D$9,'4-Material Type'!C114*(1+'13-Treatment UNLOCKED'!$C$5)^'drop down lists'!$E$9,IF($C$7='drop down lists'!$D$10,'4-Material Type'!C114*(1+'13-Treatment UNLOCKED'!$C$5)^'drop down lists'!$E$10,IF($C$7='drop down lists'!$D$11,'4-Material Type'!C114*(1+'13-Treatment UNLOCKED'!$C$5)^'drop down lists'!$E$11,IF($C$7='drop down lists'!$D$12,'4-Material Type'!C114*(1+'13-Treatment UNLOCKED'!$C$5)^'drop down lists'!$E$12,IF($C$7='drop down lists'!$D$13,'4-Material Type'!C114*(1+'13-Treatment UNLOCKED'!$C$5)^'drop down lists'!$E$13,IF($C$7='drop down lists'!$D$14,'4-Material Type'!C114*(1+'13-Treatment UNLOCKED'!$C$5)^'drop down lists'!$E$14,IF($C$7='drop down lists'!$D$15,'4-Material Type'!C114*(1+'13-Treatment UNLOCKED'!$C$5)^'drop down lists'!$E$15,IF($C$7='drop down lists'!$D$16,'4-Material Type'!C114*(1+'13-Treatment UNLOCKED'!$C$5)^'drop down lists'!$E$16,IF($C$7='drop down lists'!$D$17,'4-Material Type'!C114*(1+'13-Treatment UNLOCKED'!$C$5)^'drop down lists'!$E$17,IF($C$7='drop down lists'!$D$18,'4-Material Type'!C114*(1+'13-Treatment UNLOCKED'!$C$5)^'drop down lists'!$E$18,IF($C$7='drop down lists'!$D$19,'4-Material Type'!C114*(1+'13-Treatment UNLOCKED'!$C$5)^'drop down lists'!$E$19,IF($C$7='drop down lists'!$D$20,'4-Material Type'!C114*(1+'13-Treatment UNLOCKED'!$C$5)^'drop down lists'!$E$20,IF($C$7='drop down lists'!$D$21,'4-Material Type'!C114*(1+'13-Treatment UNLOCKED'!$C$5)^'drop down lists'!$E$21,IF($C$7='drop down lists'!$D$22,'4-Material Type'!C114*(1+'13-Treatment UNLOCKED'!$C$5)^'drop down lists'!$E$22,IF($C$7='drop down lists'!$D$23,'4-Material Type'!C114*(1+'13-Treatment UNLOCKED'!$C$5)^'drop down lists'!$E$23,IF($C$7='drop down lists'!$D$24,'4-Material Type'!C114*(1+'13-Treatment UNLOCKED'!$C$5)^'drop down lists'!$E$24,IF($C$7='drop down lists'!$D$25,'4-Material Type'!C114*(1+'13-Treatment UNLOCKED'!$C$5)^'drop down lists'!$E$25,IF($C$7='drop down lists'!$D$26,'4-Material Type'!C114*(1+'13-Treatment UNLOCKED'!$C$5)^'drop down lists'!$E$26,0))))))))))))))))))))))))</f>
        <v>0</v>
      </c>
      <c r="D115" s="145"/>
      <c r="E115" s="146"/>
      <c r="F115" s="147"/>
      <c r="G115" s="146"/>
      <c r="H115" s="147"/>
      <c r="I115" s="146" t="s">
        <v>29</v>
      </c>
      <c r="J115" s="147"/>
      <c r="K115" s="146"/>
      <c r="L115" s="147"/>
      <c r="M115" s="146"/>
    </row>
    <row r="116" spans="2:16" x14ac:dyDescent="0.25">
      <c r="B116" s="60" t="s">
        <v>141</v>
      </c>
      <c r="C116" s="131">
        <f>IF($C$7='drop down lists'!$D$3,'4-Material Type'!C115*(1+'13-Treatment UNLOCKED'!$C$5)^'drop down lists'!$E$3,IF($C$7='drop down lists'!$D$4,'4-Material Type'!C115*(1+'13-Treatment UNLOCKED'!$C$5)^'drop down lists'!$E$4,IF($C$7='drop down lists'!$D$5,'4-Material Type'!C115*(1+'13-Treatment UNLOCKED'!$C$5)^'drop down lists'!$E$5,IF($C$7='drop down lists'!$D$6,'4-Material Type'!C115*(1+'13-Treatment UNLOCKED'!$C$5)^'drop down lists'!$E$6,IF($C$7='drop down lists'!$D$7,'4-Material Type'!C115*(1+'13-Treatment UNLOCKED'!$C$5)^'drop down lists'!$E$7,IF($C$7='drop down lists'!$D$8,'4-Material Type'!C115*(1+'13-Treatment UNLOCKED'!$C$5)^'drop down lists'!$E$8,IF($C$7='drop down lists'!$D$9,'4-Material Type'!C115*(1+'13-Treatment UNLOCKED'!$C$5)^'drop down lists'!$E$9,IF($C$7='drop down lists'!$D$10,'4-Material Type'!C115*(1+'13-Treatment UNLOCKED'!$C$5)^'drop down lists'!$E$10,IF($C$7='drop down lists'!$D$11,'4-Material Type'!C115*(1+'13-Treatment UNLOCKED'!$C$5)^'drop down lists'!$E$11,IF($C$7='drop down lists'!$D$12,'4-Material Type'!C115*(1+'13-Treatment UNLOCKED'!$C$5)^'drop down lists'!$E$12,IF($C$7='drop down lists'!$D$13,'4-Material Type'!C115*(1+'13-Treatment UNLOCKED'!$C$5)^'drop down lists'!$E$13,IF($C$7='drop down lists'!$D$14,'4-Material Type'!C115*(1+'13-Treatment UNLOCKED'!$C$5)^'drop down lists'!$E$14,IF($C$7='drop down lists'!$D$15,'4-Material Type'!C115*(1+'13-Treatment UNLOCKED'!$C$5)^'drop down lists'!$E$15,IF($C$7='drop down lists'!$D$16,'4-Material Type'!C115*(1+'13-Treatment UNLOCKED'!$C$5)^'drop down lists'!$E$16,IF($C$7='drop down lists'!$D$17,'4-Material Type'!C115*(1+'13-Treatment UNLOCKED'!$C$5)^'drop down lists'!$E$17,IF($C$7='drop down lists'!$D$18,'4-Material Type'!C115*(1+'13-Treatment UNLOCKED'!$C$5)^'drop down lists'!$E$18,IF($C$7='drop down lists'!$D$19,'4-Material Type'!C115*(1+'13-Treatment UNLOCKED'!$C$5)^'drop down lists'!$E$19,IF($C$7='drop down lists'!$D$20,'4-Material Type'!C115*(1+'13-Treatment UNLOCKED'!$C$5)^'drop down lists'!$E$20,IF($C$7='drop down lists'!$D$21,'4-Material Type'!C115*(1+'13-Treatment UNLOCKED'!$C$5)^'drop down lists'!$E$21,IF($C$7='drop down lists'!$D$22,'4-Material Type'!C115*(1+'13-Treatment UNLOCKED'!$C$5)^'drop down lists'!$E$22,IF($C$7='drop down lists'!$D$23,'4-Material Type'!C115*(1+'13-Treatment UNLOCKED'!$C$5)^'drop down lists'!$E$23,IF($C$7='drop down lists'!$D$24,'4-Material Type'!C115*(1+'13-Treatment UNLOCKED'!$C$5)^'drop down lists'!$E$24,IF($C$7='drop down lists'!$D$25,'4-Material Type'!C115*(1+'13-Treatment UNLOCKED'!$C$5)^'drop down lists'!$E$25,IF($C$7='drop down lists'!$D$26,'4-Material Type'!C115*(1+'13-Treatment UNLOCKED'!$C$5)^'drop down lists'!$E$26,0))))))))))))))))))))))))</f>
        <v>0</v>
      </c>
      <c r="D116" s="145"/>
      <c r="E116" s="146"/>
      <c r="F116" s="147"/>
      <c r="G116" s="146" t="s">
        <v>29</v>
      </c>
      <c r="H116" s="147"/>
      <c r="I116" s="146" t="s">
        <v>29</v>
      </c>
      <c r="J116" s="147"/>
      <c r="K116" s="146"/>
      <c r="L116" s="147"/>
      <c r="M116" s="146"/>
    </row>
    <row r="117" spans="2:16" x14ac:dyDescent="0.25">
      <c r="B117" s="60" t="s">
        <v>142</v>
      </c>
      <c r="C117" s="131">
        <f>IF($C$7='drop down lists'!$D$3,'4-Material Type'!C116*(1+'13-Treatment UNLOCKED'!$C$5)^'drop down lists'!$E$3,IF($C$7='drop down lists'!$D$4,'4-Material Type'!C116*(1+'13-Treatment UNLOCKED'!$C$5)^'drop down lists'!$E$4,IF($C$7='drop down lists'!$D$5,'4-Material Type'!C116*(1+'13-Treatment UNLOCKED'!$C$5)^'drop down lists'!$E$5,IF($C$7='drop down lists'!$D$6,'4-Material Type'!C116*(1+'13-Treatment UNLOCKED'!$C$5)^'drop down lists'!$E$6,IF($C$7='drop down lists'!$D$7,'4-Material Type'!C116*(1+'13-Treatment UNLOCKED'!$C$5)^'drop down lists'!$E$7,IF($C$7='drop down lists'!$D$8,'4-Material Type'!C116*(1+'13-Treatment UNLOCKED'!$C$5)^'drop down lists'!$E$8,IF($C$7='drop down lists'!$D$9,'4-Material Type'!C116*(1+'13-Treatment UNLOCKED'!$C$5)^'drop down lists'!$E$9,IF($C$7='drop down lists'!$D$10,'4-Material Type'!C116*(1+'13-Treatment UNLOCKED'!$C$5)^'drop down lists'!$E$10,IF($C$7='drop down lists'!$D$11,'4-Material Type'!C116*(1+'13-Treatment UNLOCKED'!$C$5)^'drop down lists'!$E$11,IF($C$7='drop down lists'!$D$12,'4-Material Type'!C116*(1+'13-Treatment UNLOCKED'!$C$5)^'drop down lists'!$E$12,IF($C$7='drop down lists'!$D$13,'4-Material Type'!C116*(1+'13-Treatment UNLOCKED'!$C$5)^'drop down lists'!$E$13,IF($C$7='drop down lists'!$D$14,'4-Material Type'!C116*(1+'13-Treatment UNLOCKED'!$C$5)^'drop down lists'!$E$14,IF($C$7='drop down lists'!$D$15,'4-Material Type'!C116*(1+'13-Treatment UNLOCKED'!$C$5)^'drop down lists'!$E$15,IF($C$7='drop down lists'!$D$16,'4-Material Type'!C116*(1+'13-Treatment UNLOCKED'!$C$5)^'drop down lists'!$E$16,IF($C$7='drop down lists'!$D$17,'4-Material Type'!C116*(1+'13-Treatment UNLOCKED'!$C$5)^'drop down lists'!$E$17,IF($C$7='drop down lists'!$D$18,'4-Material Type'!C116*(1+'13-Treatment UNLOCKED'!$C$5)^'drop down lists'!$E$18,IF($C$7='drop down lists'!$D$19,'4-Material Type'!C116*(1+'13-Treatment UNLOCKED'!$C$5)^'drop down lists'!$E$19,IF($C$7='drop down lists'!$D$20,'4-Material Type'!C116*(1+'13-Treatment UNLOCKED'!$C$5)^'drop down lists'!$E$20,IF($C$7='drop down lists'!$D$21,'4-Material Type'!C116*(1+'13-Treatment UNLOCKED'!$C$5)^'drop down lists'!$E$21,IF($C$7='drop down lists'!$D$22,'4-Material Type'!C116*(1+'13-Treatment UNLOCKED'!$C$5)^'drop down lists'!$E$22,IF($C$7='drop down lists'!$D$23,'4-Material Type'!C116*(1+'13-Treatment UNLOCKED'!$C$5)^'drop down lists'!$E$23,IF($C$7='drop down lists'!$D$24,'4-Material Type'!C116*(1+'13-Treatment UNLOCKED'!$C$5)^'drop down lists'!$E$24,IF($C$7='drop down lists'!$D$25,'4-Material Type'!C116*(1+'13-Treatment UNLOCKED'!$C$5)^'drop down lists'!$E$25,IF($C$7='drop down lists'!$D$26,'4-Material Type'!C116*(1+'13-Treatment UNLOCKED'!$C$5)^'drop down lists'!$E$26,0))))))))))))))))))))))))</f>
        <v>0</v>
      </c>
      <c r="D117" s="145"/>
      <c r="E117" s="146"/>
      <c r="F117" s="147"/>
      <c r="G117" s="146"/>
      <c r="H117" s="147" t="s">
        <v>29</v>
      </c>
      <c r="I117" s="146"/>
      <c r="J117" s="147"/>
      <c r="K117" s="146"/>
      <c r="L117" s="147"/>
      <c r="M117" s="146"/>
    </row>
    <row r="118" spans="2:16" x14ac:dyDescent="0.25">
      <c r="B118" s="60" t="s">
        <v>143</v>
      </c>
      <c r="C118" s="131">
        <f>IF($C$7='drop down lists'!$D$3,'4-Material Type'!C117*(1+'13-Treatment UNLOCKED'!$C$5)^'drop down lists'!$E$3,IF($C$7='drop down lists'!$D$4,'4-Material Type'!C117*(1+'13-Treatment UNLOCKED'!$C$5)^'drop down lists'!$E$4,IF($C$7='drop down lists'!$D$5,'4-Material Type'!C117*(1+'13-Treatment UNLOCKED'!$C$5)^'drop down lists'!$E$5,IF($C$7='drop down lists'!$D$6,'4-Material Type'!C117*(1+'13-Treatment UNLOCKED'!$C$5)^'drop down lists'!$E$6,IF($C$7='drop down lists'!$D$7,'4-Material Type'!C117*(1+'13-Treatment UNLOCKED'!$C$5)^'drop down lists'!$E$7,IF($C$7='drop down lists'!$D$8,'4-Material Type'!C117*(1+'13-Treatment UNLOCKED'!$C$5)^'drop down lists'!$E$8,IF($C$7='drop down lists'!$D$9,'4-Material Type'!C117*(1+'13-Treatment UNLOCKED'!$C$5)^'drop down lists'!$E$9,IF($C$7='drop down lists'!$D$10,'4-Material Type'!C117*(1+'13-Treatment UNLOCKED'!$C$5)^'drop down lists'!$E$10,IF($C$7='drop down lists'!$D$11,'4-Material Type'!C117*(1+'13-Treatment UNLOCKED'!$C$5)^'drop down lists'!$E$11,IF($C$7='drop down lists'!$D$12,'4-Material Type'!C117*(1+'13-Treatment UNLOCKED'!$C$5)^'drop down lists'!$E$12,IF($C$7='drop down lists'!$D$13,'4-Material Type'!C117*(1+'13-Treatment UNLOCKED'!$C$5)^'drop down lists'!$E$13,IF($C$7='drop down lists'!$D$14,'4-Material Type'!C117*(1+'13-Treatment UNLOCKED'!$C$5)^'drop down lists'!$E$14,IF($C$7='drop down lists'!$D$15,'4-Material Type'!C117*(1+'13-Treatment UNLOCKED'!$C$5)^'drop down lists'!$E$15,IF($C$7='drop down lists'!$D$16,'4-Material Type'!C117*(1+'13-Treatment UNLOCKED'!$C$5)^'drop down lists'!$E$16,IF($C$7='drop down lists'!$D$17,'4-Material Type'!C117*(1+'13-Treatment UNLOCKED'!$C$5)^'drop down lists'!$E$17,IF($C$7='drop down lists'!$D$18,'4-Material Type'!C117*(1+'13-Treatment UNLOCKED'!$C$5)^'drop down lists'!$E$18,IF($C$7='drop down lists'!$D$19,'4-Material Type'!C117*(1+'13-Treatment UNLOCKED'!$C$5)^'drop down lists'!$E$19,IF($C$7='drop down lists'!$D$20,'4-Material Type'!C117*(1+'13-Treatment UNLOCKED'!$C$5)^'drop down lists'!$E$20,IF($C$7='drop down lists'!$D$21,'4-Material Type'!C117*(1+'13-Treatment UNLOCKED'!$C$5)^'drop down lists'!$E$21,IF($C$7='drop down lists'!$D$22,'4-Material Type'!C117*(1+'13-Treatment UNLOCKED'!$C$5)^'drop down lists'!$E$22,IF($C$7='drop down lists'!$D$23,'4-Material Type'!C117*(1+'13-Treatment UNLOCKED'!$C$5)^'drop down lists'!$E$23,IF($C$7='drop down lists'!$D$24,'4-Material Type'!C117*(1+'13-Treatment UNLOCKED'!$C$5)^'drop down lists'!$E$24,IF($C$7='drop down lists'!$D$25,'4-Material Type'!C117*(1+'13-Treatment UNLOCKED'!$C$5)^'drop down lists'!$E$25,IF($C$7='drop down lists'!$D$26,'4-Material Type'!C117*(1+'13-Treatment UNLOCKED'!$C$5)^'drop down lists'!$E$26,0))))))))))))))))))))))))</f>
        <v>0</v>
      </c>
      <c r="D118" s="145"/>
      <c r="E118" s="146"/>
      <c r="F118" s="147"/>
      <c r="G118" s="146"/>
      <c r="H118" s="147" t="s">
        <v>29</v>
      </c>
      <c r="I118" s="146"/>
      <c r="J118" s="147"/>
      <c r="K118" s="146"/>
      <c r="L118" s="147"/>
      <c r="M118" s="146" t="s">
        <v>29</v>
      </c>
    </row>
    <row r="119" spans="2:16" x14ac:dyDescent="0.25">
      <c r="B119" s="60" t="s">
        <v>144</v>
      </c>
      <c r="C119" s="131">
        <f>IF($C$7='drop down lists'!$D$3,'4-Material Type'!C118*(1+'13-Treatment UNLOCKED'!$C$5)^'drop down lists'!$E$3,IF($C$7='drop down lists'!$D$4,'4-Material Type'!C118*(1+'13-Treatment UNLOCKED'!$C$5)^'drop down lists'!$E$4,IF($C$7='drop down lists'!$D$5,'4-Material Type'!C118*(1+'13-Treatment UNLOCKED'!$C$5)^'drop down lists'!$E$5,IF($C$7='drop down lists'!$D$6,'4-Material Type'!C118*(1+'13-Treatment UNLOCKED'!$C$5)^'drop down lists'!$E$6,IF($C$7='drop down lists'!$D$7,'4-Material Type'!C118*(1+'13-Treatment UNLOCKED'!$C$5)^'drop down lists'!$E$7,IF($C$7='drop down lists'!$D$8,'4-Material Type'!C118*(1+'13-Treatment UNLOCKED'!$C$5)^'drop down lists'!$E$8,IF($C$7='drop down lists'!$D$9,'4-Material Type'!C118*(1+'13-Treatment UNLOCKED'!$C$5)^'drop down lists'!$E$9,IF($C$7='drop down lists'!$D$10,'4-Material Type'!C118*(1+'13-Treatment UNLOCKED'!$C$5)^'drop down lists'!$E$10,IF($C$7='drop down lists'!$D$11,'4-Material Type'!C118*(1+'13-Treatment UNLOCKED'!$C$5)^'drop down lists'!$E$11,IF($C$7='drop down lists'!$D$12,'4-Material Type'!C118*(1+'13-Treatment UNLOCKED'!$C$5)^'drop down lists'!$E$12,IF($C$7='drop down lists'!$D$13,'4-Material Type'!C118*(1+'13-Treatment UNLOCKED'!$C$5)^'drop down lists'!$E$13,IF($C$7='drop down lists'!$D$14,'4-Material Type'!C118*(1+'13-Treatment UNLOCKED'!$C$5)^'drop down lists'!$E$14,IF($C$7='drop down lists'!$D$15,'4-Material Type'!C118*(1+'13-Treatment UNLOCKED'!$C$5)^'drop down lists'!$E$15,IF($C$7='drop down lists'!$D$16,'4-Material Type'!C118*(1+'13-Treatment UNLOCKED'!$C$5)^'drop down lists'!$E$16,IF($C$7='drop down lists'!$D$17,'4-Material Type'!C118*(1+'13-Treatment UNLOCKED'!$C$5)^'drop down lists'!$E$17,IF($C$7='drop down lists'!$D$18,'4-Material Type'!C118*(1+'13-Treatment UNLOCKED'!$C$5)^'drop down lists'!$E$18,IF($C$7='drop down lists'!$D$19,'4-Material Type'!C118*(1+'13-Treatment UNLOCKED'!$C$5)^'drop down lists'!$E$19,IF($C$7='drop down lists'!$D$20,'4-Material Type'!C118*(1+'13-Treatment UNLOCKED'!$C$5)^'drop down lists'!$E$20,IF($C$7='drop down lists'!$D$21,'4-Material Type'!C118*(1+'13-Treatment UNLOCKED'!$C$5)^'drop down lists'!$E$21,IF($C$7='drop down lists'!$D$22,'4-Material Type'!C118*(1+'13-Treatment UNLOCKED'!$C$5)^'drop down lists'!$E$22,IF($C$7='drop down lists'!$D$23,'4-Material Type'!C118*(1+'13-Treatment UNLOCKED'!$C$5)^'drop down lists'!$E$23,IF($C$7='drop down lists'!$D$24,'4-Material Type'!C118*(1+'13-Treatment UNLOCKED'!$C$5)^'drop down lists'!$E$24,IF($C$7='drop down lists'!$D$25,'4-Material Type'!C118*(1+'13-Treatment UNLOCKED'!$C$5)^'drop down lists'!$E$25,IF($C$7='drop down lists'!$D$26,'4-Material Type'!C118*(1+'13-Treatment UNLOCKED'!$C$5)^'drop down lists'!$E$26,0))))))))))))))))))))))))</f>
        <v>0</v>
      </c>
      <c r="D119" s="145"/>
      <c r="E119" s="146"/>
      <c r="F119" s="147" t="s">
        <v>29</v>
      </c>
      <c r="G119" s="146"/>
      <c r="H119" s="147"/>
      <c r="I119" s="146"/>
      <c r="J119" s="147" t="s">
        <v>29</v>
      </c>
      <c r="K119" s="146"/>
      <c r="L119" s="147"/>
      <c r="M119" s="146" t="s">
        <v>29</v>
      </c>
    </row>
    <row r="120" spans="2:16" x14ac:dyDescent="0.25">
      <c r="B120" s="60" t="s">
        <v>145</v>
      </c>
      <c r="C120" s="131">
        <f>IF($C$7='drop down lists'!$D$3,'4-Material Type'!C119*(1+'13-Treatment UNLOCKED'!$C$5)^'drop down lists'!$E$3,IF($C$7='drop down lists'!$D$4,'4-Material Type'!C119*(1+'13-Treatment UNLOCKED'!$C$5)^'drop down lists'!$E$4,IF($C$7='drop down lists'!$D$5,'4-Material Type'!C119*(1+'13-Treatment UNLOCKED'!$C$5)^'drop down lists'!$E$5,IF($C$7='drop down lists'!$D$6,'4-Material Type'!C119*(1+'13-Treatment UNLOCKED'!$C$5)^'drop down lists'!$E$6,IF($C$7='drop down lists'!$D$7,'4-Material Type'!C119*(1+'13-Treatment UNLOCKED'!$C$5)^'drop down lists'!$E$7,IF($C$7='drop down lists'!$D$8,'4-Material Type'!C119*(1+'13-Treatment UNLOCKED'!$C$5)^'drop down lists'!$E$8,IF($C$7='drop down lists'!$D$9,'4-Material Type'!C119*(1+'13-Treatment UNLOCKED'!$C$5)^'drop down lists'!$E$9,IF($C$7='drop down lists'!$D$10,'4-Material Type'!C119*(1+'13-Treatment UNLOCKED'!$C$5)^'drop down lists'!$E$10,IF($C$7='drop down lists'!$D$11,'4-Material Type'!C119*(1+'13-Treatment UNLOCKED'!$C$5)^'drop down lists'!$E$11,IF($C$7='drop down lists'!$D$12,'4-Material Type'!C119*(1+'13-Treatment UNLOCKED'!$C$5)^'drop down lists'!$E$12,IF($C$7='drop down lists'!$D$13,'4-Material Type'!C119*(1+'13-Treatment UNLOCKED'!$C$5)^'drop down lists'!$E$13,IF($C$7='drop down lists'!$D$14,'4-Material Type'!C119*(1+'13-Treatment UNLOCKED'!$C$5)^'drop down lists'!$E$14,IF($C$7='drop down lists'!$D$15,'4-Material Type'!C119*(1+'13-Treatment UNLOCKED'!$C$5)^'drop down lists'!$E$15,IF($C$7='drop down lists'!$D$16,'4-Material Type'!C119*(1+'13-Treatment UNLOCKED'!$C$5)^'drop down lists'!$E$16,IF($C$7='drop down lists'!$D$17,'4-Material Type'!C119*(1+'13-Treatment UNLOCKED'!$C$5)^'drop down lists'!$E$17,IF($C$7='drop down lists'!$D$18,'4-Material Type'!C119*(1+'13-Treatment UNLOCKED'!$C$5)^'drop down lists'!$E$18,IF($C$7='drop down lists'!$D$19,'4-Material Type'!C119*(1+'13-Treatment UNLOCKED'!$C$5)^'drop down lists'!$E$19,IF($C$7='drop down lists'!$D$20,'4-Material Type'!C119*(1+'13-Treatment UNLOCKED'!$C$5)^'drop down lists'!$E$20,IF($C$7='drop down lists'!$D$21,'4-Material Type'!C119*(1+'13-Treatment UNLOCKED'!$C$5)^'drop down lists'!$E$21,IF($C$7='drop down lists'!$D$22,'4-Material Type'!C119*(1+'13-Treatment UNLOCKED'!$C$5)^'drop down lists'!$E$22,IF($C$7='drop down lists'!$D$23,'4-Material Type'!C119*(1+'13-Treatment UNLOCKED'!$C$5)^'drop down lists'!$E$23,IF($C$7='drop down lists'!$D$24,'4-Material Type'!C119*(1+'13-Treatment UNLOCKED'!$C$5)^'drop down lists'!$E$24,IF($C$7='drop down lists'!$D$25,'4-Material Type'!C119*(1+'13-Treatment UNLOCKED'!$C$5)^'drop down lists'!$E$25,IF($C$7='drop down lists'!$D$26,'4-Material Type'!C119*(1+'13-Treatment UNLOCKED'!$C$5)^'drop down lists'!$E$26,0))))))))))))))))))))))))</f>
        <v>0</v>
      </c>
      <c r="D120" s="145"/>
      <c r="E120" s="146" t="s">
        <v>29</v>
      </c>
      <c r="F120" s="147"/>
      <c r="G120" s="146"/>
      <c r="H120" s="147"/>
      <c r="I120" s="146"/>
      <c r="J120" s="147"/>
      <c r="K120" s="146"/>
      <c r="L120" s="147"/>
      <c r="M120" s="146"/>
    </row>
    <row r="121" spans="2:16" x14ac:dyDescent="0.25">
      <c r="B121" s="60" t="s">
        <v>146</v>
      </c>
      <c r="C121" s="131">
        <f>IF($C$7='drop down lists'!$D$3,'4-Material Type'!C120*(1+'13-Treatment UNLOCKED'!$C$5)^'drop down lists'!$E$3,IF($C$7='drop down lists'!$D$4,'4-Material Type'!C120*(1+'13-Treatment UNLOCKED'!$C$5)^'drop down lists'!$E$4,IF($C$7='drop down lists'!$D$5,'4-Material Type'!C120*(1+'13-Treatment UNLOCKED'!$C$5)^'drop down lists'!$E$5,IF($C$7='drop down lists'!$D$6,'4-Material Type'!C120*(1+'13-Treatment UNLOCKED'!$C$5)^'drop down lists'!$E$6,IF($C$7='drop down lists'!$D$7,'4-Material Type'!C120*(1+'13-Treatment UNLOCKED'!$C$5)^'drop down lists'!$E$7,IF($C$7='drop down lists'!$D$8,'4-Material Type'!C120*(1+'13-Treatment UNLOCKED'!$C$5)^'drop down lists'!$E$8,IF($C$7='drop down lists'!$D$9,'4-Material Type'!C120*(1+'13-Treatment UNLOCKED'!$C$5)^'drop down lists'!$E$9,IF($C$7='drop down lists'!$D$10,'4-Material Type'!C120*(1+'13-Treatment UNLOCKED'!$C$5)^'drop down lists'!$E$10,IF($C$7='drop down lists'!$D$11,'4-Material Type'!C120*(1+'13-Treatment UNLOCKED'!$C$5)^'drop down lists'!$E$11,IF($C$7='drop down lists'!$D$12,'4-Material Type'!C120*(1+'13-Treatment UNLOCKED'!$C$5)^'drop down lists'!$E$12,IF($C$7='drop down lists'!$D$13,'4-Material Type'!C120*(1+'13-Treatment UNLOCKED'!$C$5)^'drop down lists'!$E$13,IF($C$7='drop down lists'!$D$14,'4-Material Type'!C120*(1+'13-Treatment UNLOCKED'!$C$5)^'drop down lists'!$E$14,IF($C$7='drop down lists'!$D$15,'4-Material Type'!C120*(1+'13-Treatment UNLOCKED'!$C$5)^'drop down lists'!$E$15,IF($C$7='drop down lists'!$D$16,'4-Material Type'!C120*(1+'13-Treatment UNLOCKED'!$C$5)^'drop down lists'!$E$16,IF($C$7='drop down lists'!$D$17,'4-Material Type'!C120*(1+'13-Treatment UNLOCKED'!$C$5)^'drop down lists'!$E$17,IF($C$7='drop down lists'!$D$18,'4-Material Type'!C120*(1+'13-Treatment UNLOCKED'!$C$5)^'drop down lists'!$E$18,IF($C$7='drop down lists'!$D$19,'4-Material Type'!C120*(1+'13-Treatment UNLOCKED'!$C$5)^'drop down lists'!$E$19,IF($C$7='drop down lists'!$D$20,'4-Material Type'!C120*(1+'13-Treatment UNLOCKED'!$C$5)^'drop down lists'!$E$20,IF($C$7='drop down lists'!$D$21,'4-Material Type'!C120*(1+'13-Treatment UNLOCKED'!$C$5)^'drop down lists'!$E$21,IF($C$7='drop down lists'!$D$22,'4-Material Type'!C120*(1+'13-Treatment UNLOCKED'!$C$5)^'drop down lists'!$E$22,IF($C$7='drop down lists'!$D$23,'4-Material Type'!C120*(1+'13-Treatment UNLOCKED'!$C$5)^'drop down lists'!$E$23,IF($C$7='drop down lists'!$D$24,'4-Material Type'!C120*(1+'13-Treatment UNLOCKED'!$C$5)^'drop down lists'!$E$24,IF($C$7='drop down lists'!$D$25,'4-Material Type'!C120*(1+'13-Treatment UNLOCKED'!$C$5)^'drop down lists'!$E$25,IF($C$7='drop down lists'!$D$26,'4-Material Type'!C120*(1+'13-Treatment UNLOCKED'!$C$5)^'drop down lists'!$E$26,0))))))))))))))))))))))))</f>
        <v>0</v>
      </c>
      <c r="D121" s="145"/>
      <c r="E121" s="146"/>
      <c r="F121" s="147"/>
      <c r="G121" s="146"/>
      <c r="H121" s="147"/>
      <c r="I121" s="146"/>
      <c r="J121" s="147"/>
      <c r="K121" s="146"/>
      <c r="L121" s="147"/>
      <c r="M121" s="146" t="s">
        <v>29</v>
      </c>
    </row>
    <row r="122" spans="2:16" x14ac:dyDescent="0.25">
      <c r="B122" s="60" t="s">
        <v>147</v>
      </c>
      <c r="C122" s="131">
        <f>IF($C$7='drop down lists'!$D$3,'4-Material Type'!C121*(1+'13-Treatment UNLOCKED'!$C$5)^'drop down lists'!$E$3,IF($C$7='drop down lists'!$D$4,'4-Material Type'!C121*(1+'13-Treatment UNLOCKED'!$C$5)^'drop down lists'!$E$4,IF($C$7='drop down lists'!$D$5,'4-Material Type'!C121*(1+'13-Treatment UNLOCKED'!$C$5)^'drop down lists'!$E$5,IF($C$7='drop down lists'!$D$6,'4-Material Type'!C121*(1+'13-Treatment UNLOCKED'!$C$5)^'drop down lists'!$E$6,IF($C$7='drop down lists'!$D$7,'4-Material Type'!C121*(1+'13-Treatment UNLOCKED'!$C$5)^'drop down lists'!$E$7,IF($C$7='drop down lists'!$D$8,'4-Material Type'!C121*(1+'13-Treatment UNLOCKED'!$C$5)^'drop down lists'!$E$8,IF($C$7='drop down lists'!$D$9,'4-Material Type'!C121*(1+'13-Treatment UNLOCKED'!$C$5)^'drop down lists'!$E$9,IF($C$7='drop down lists'!$D$10,'4-Material Type'!C121*(1+'13-Treatment UNLOCKED'!$C$5)^'drop down lists'!$E$10,IF($C$7='drop down lists'!$D$11,'4-Material Type'!C121*(1+'13-Treatment UNLOCKED'!$C$5)^'drop down lists'!$E$11,IF($C$7='drop down lists'!$D$12,'4-Material Type'!C121*(1+'13-Treatment UNLOCKED'!$C$5)^'drop down lists'!$E$12,IF($C$7='drop down lists'!$D$13,'4-Material Type'!C121*(1+'13-Treatment UNLOCKED'!$C$5)^'drop down lists'!$E$13,IF($C$7='drop down lists'!$D$14,'4-Material Type'!C121*(1+'13-Treatment UNLOCKED'!$C$5)^'drop down lists'!$E$14,IF($C$7='drop down lists'!$D$15,'4-Material Type'!C121*(1+'13-Treatment UNLOCKED'!$C$5)^'drop down lists'!$E$15,IF($C$7='drop down lists'!$D$16,'4-Material Type'!C121*(1+'13-Treatment UNLOCKED'!$C$5)^'drop down lists'!$E$16,IF($C$7='drop down lists'!$D$17,'4-Material Type'!C121*(1+'13-Treatment UNLOCKED'!$C$5)^'drop down lists'!$E$17,IF($C$7='drop down lists'!$D$18,'4-Material Type'!C121*(1+'13-Treatment UNLOCKED'!$C$5)^'drop down lists'!$E$18,IF($C$7='drop down lists'!$D$19,'4-Material Type'!C121*(1+'13-Treatment UNLOCKED'!$C$5)^'drop down lists'!$E$19,IF($C$7='drop down lists'!$D$20,'4-Material Type'!C121*(1+'13-Treatment UNLOCKED'!$C$5)^'drop down lists'!$E$20,IF($C$7='drop down lists'!$D$21,'4-Material Type'!C121*(1+'13-Treatment UNLOCKED'!$C$5)^'drop down lists'!$E$21,IF($C$7='drop down lists'!$D$22,'4-Material Type'!C121*(1+'13-Treatment UNLOCKED'!$C$5)^'drop down lists'!$E$22,IF($C$7='drop down lists'!$D$23,'4-Material Type'!C121*(1+'13-Treatment UNLOCKED'!$C$5)^'drop down lists'!$E$23,IF($C$7='drop down lists'!$D$24,'4-Material Type'!C121*(1+'13-Treatment UNLOCKED'!$C$5)^'drop down lists'!$E$24,IF($C$7='drop down lists'!$D$25,'4-Material Type'!C121*(1+'13-Treatment UNLOCKED'!$C$5)^'drop down lists'!$E$25,IF($C$7='drop down lists'!$D$26,'4-Material Type'!C121*(1+'13-Treatment UNLOCKED'!$C$5)^'drop down lists'!$E$26,0))))))))))))))))))))))))</f>
        <v>0</v>
      </c>
      <c r="D122" s="145"/>
      <c r="E122" s="146"/>
      <c r="F122" s="147" t="s">
        <v>29</v>
      </c>
      <c r="G122" s="146"/>
      <c r="H122" s="147"/>
      <c r="I122" s="146"/>
      <c r="J122" s="147" t="s">
        <v>29</v>
      </c>
      <c r="K122" s="146"/>
      <c r="L122" s="147"/>
      <c r="M122" s="146" t="s">
        <v>29</v>
      </c>
    </row>
    <row r="123" spans="2:16" x14ac:dyDescent="0.25">
      <c r="B123" s="60" t="s">
        <v>148</v>
      </c>
      <c r="C123" s="131">
        <f>IF($C$7='drop down lists'!$D$3,'4-Material Type'!C122*(1+'13-Treatment UNLOCKED'!$C$5)^'drop down lists'!$E$3,IF($C$7='drop down lists'!$D$4,'4-Material Type'!C122*(1+'13-Treatment UNLOCKED'!$C$5)^'drop down lists'!$E$4,IF($C$7='drop down lists'!$D$5,'4-Material Type'!C122*(1+'13-Treatment UNLOCKED'!$C$5)^'drop down lists'!$E$5,IF($C$7='drop down lists'!$D$6,'4-Material Type'!C122*(1+'13-Treatment UNLOCKED'!$C$5)^'drop down lists'!$E$6,IF($C$7='drop down lists'!$D$7,'4-Material Type'!C122*(1+'13-Treatment UNLOCKED'!$C$5)^'drop down lists'!$E$7,IF($C$7='drop down lists'!$D$8,'4-Material Type'!C122*(1+'13-Treatment UNLOCKED'!$C$5)^'drop down lists'!$E$8,IF($C$7='drop down lists'!$D$9,'4-Material Type'!C122*(1+'13-Treatment UNLOCKED'!$C$5)^'drop down lists'!$E$9,IF($C$7='drop down lists'!$D$10,'4-Material Type'!C122*(1+'13-Treatment UNLOCKED'!$C$5)^'drop down lists'!$E$10,IF($C$7='drop down lists'!$D$11,'4-Material Type'!C122*(1+'13-Treatment UNLOCKED'!$C$5)^'drop down lists'!$E$11,IF($C$7='drop down lists'!$D$12,'4-Material Type'!C122*(1+'13-Treatment UNLOCKED'!$C$5)^'drop down lists'!$E$12,IF($C$7='drop down lists'!$D$13,'4-Material Type'!C122*(1+'13-Treatment UNLOCKED'!$C$5)^'drop down lists'!$E$13,IF($C$7='drop down lists'!$D$14,'4-Material Type'!C122*(1+'13-Treatment UNLOCKED'!$C$5)^'drop down lists'!$E$14,IF($C$7='drop down lists'!$D$15,'4-Material Type'!C122*(1+'13-Treatment UNLOCKED'!$C$5)^'drop down lists'!$E$15,IF($C$7='drop down lists'!$D$16,'4-Material Type'!C122*(1+'13-Treatment UNLOCKED'!$C$5)^'drop down lists'!$E$16,IF($C$7='drop down lists'!$D$17,'4-Material Type'!C122*(1+'13-Treatment UNLOCKED'!$C$5)^'drop down lists'!$E$17,IF($C$7='drop down lists'!$D$18,'4-Material Type'!C122*(1+'13-Treatment UNLOCKED'!$C$5)^'drop down lists'!$E$18,IF($C$7='drop down lists'!$D$19,'4-Material Type'!C122*(1+'13-Treatment UNLOCKED'!$C$5)^'drop down lists'!$E$19,IF($C$7='drop down lists'!$D$20,'4-Material Type'!C122*(1+'13-Treatment UNLOCKED'!$C$5)^'drop down lists'!$E$20,IF($C$7='drop down lists'!$D$21,'4-Material Type'!C122*(1+'13-Treatment UNLOCKED'!$C$5)^'drop down lists'!$E$21,IF($C$7='drop down lists'!$D$22,'4-Material Type'!C122*(1+'13-Treatment UNLOCKED'!$C$5)^'drop down lists'!$E$22,IF($C$7='drop down lists'!$D$23,'4-Material Type'!C122*(1+'13-Treatment UNLOCKED'!$C$5)^'drop down lists'!$E$23,IF($C$7='drop down lists'!$D$24,'4-Material Type'!C122*(1+'13-Treatment UNLOCKED'!$C$5)^'drop down lists'!$E$24,IF($C$7='drop down lists'!$D$25,'4-Material Type'!C122*(1+'13-Treatment UNLOCKED'!$C$5)^'drop down lists'!$E$25,IF($C$7='drop down lists'!$D$26,'4-Material Type'!C122*(1+'13-Treatment UNLOCKED'!$C$5)^'drop down lists'!$E$26,0))))))))))))))))))))))))</f>
        <v>0</v>
      </c>
      <c r="D123" s="145"/>
      <c r="E123" s="146"/>
      <c r="F123" s="147"/>
      <c r="G123" s="146" t="s">
        <v>29</v>
      </c>
      <c r="H123" s="147"/>
      <c r="I123" s="146"/>
      <c r="J123" s="147"/>
      <c r="K123" s="146"/>
      <c r="L123" s="147"/>
      <c r="M123" s="146"/>
    </row>
    <row r="124" spans="2:16" x14ac:dyDescent="0.25">
      <c r="B124" s="60" t="s">
        <v>149</v>
      </c>
      <c r="C124" s="131">
        <f>IF($C$7='drop down lists'!$D$3,'4-Material Type'!C123*(1+'13-Treatment UNLOCKED'!$C$5)^'drop down lists'!$E$3,IF($C$7='drop down lists'!$D$4,'4-Material Type'!C123*(1+'13-Treatment UNLOCKED'!$C$5)^'drop down lists'!$E$4,IF($C$7='drop down lists'!$D$5,'4-Material Type'!C123*(1+'13-Treatment UNLOCKED'!$C$5)^'drop down lists'!$E$5,IF($C$7='drop down lists'!$D$6,'4-Material Type'!C123*(1+'13-Treatment UNLOCKED'!$C$5)^'drop down lists'!$E$6,IF($C$7='drop down lists'!$D$7,'4-Material Type'!C123*(1+'13-Treatment UNLOCKED'!$C$5)^'drop down lists'!$E$7,IF($C$7='drop down lists'!$D$8,'4-Material Type'!C123*(1+'13-Treatment UNLOCKED'!$C$5)^'drop down lists'!$E$8,IF($C$7='drop down lists'!$D$9,'4-Material Type'!C123*(1+'13-Treatment UNLOCKED'!$C$5)^'drop down lists'!$E$9,IF($C$7='drop down lists'!$D$10,'4-Material Type'!C123*(1+'13-Treatment UNLOCKED'!$C$5)^'drop down lists'!$E$10,IF($C$7='drop down lists'!$D$11,'4-Material Type'!C123*(1+'13-Treatment UNLOCKED'!$C$5)^'drop down lists'!$E$11,IF($C$7='drop down lists'!$D$12,'4-Material Type'!C123*(1+'13-Treatment UNLOCKED'!$C$5)^'drop down lists'!$E$12,IF($C$7='drop down lists'!$D$13,'4-Material Type'!C123*(1+'13-Treatment UNLOCKED'!$C$5)^'drop down lists'!$E$13,IF($C$7='drop down lists'!$D$14,'4-Material Type'!C123*(1+'13-Treatment UNLOCKED'!$C$5)^'drop down lists'!$E$14,IF($C$7='drop down lists'!$D$15,'4-Material Type'!C123*(1+'13-Treatment UNLOCKED'!$C$5)^'drop down lists'!$E$15,IF($C$7='drop down lists'!$D$16,'4-Material Type'!C123*(1+'13-Treatment UNLOCKED'!$C$5)^'drop down lists'!$E$16,IF($C$7='drop down lists'!$D$17,'4-Material Type'!C123*(1+'13-Treatment UNLOCKED'!$C$5)^'drop down lists'!$E$17,IF($C$7='drop down lists'!$D$18,'4-Material Type'!C123*(1+'13-Treatment UNLOCKED'!$C$5)^'drop down lists'!$E$18,IF($C$7='drop down lists'!$D$19,'4-Material Type'!C123*(1+'13-Treatment UNLOCKED'!$C$5)^'drop down lists'!$E$19,IF($C$7='drop down lists'!$D$20,'4-Material Type'!C123*(1+'13-Treatment UNLOCKED'!$C$5)^'drop down lists'!$E$20,IF($C$7='drop down lists'!$D$21,'4-Material Type'!C123*(1+'13-Treatment UNLOCKED'!$C$5)^'drop down lists'!$E$21,IF($C$7='drop down lists'!$D$22,'4-Material Type'!C123*(1+'13-Treatment UNLOCKED'!$C$5)^'drop down lists'!$E$22,IF($C$7='drop down lists'!$D$23,'4-Material Type'!C123*(1+'13-Treatment UNLOCKED'!$C$5)^'drop down lists'!$E$23,IF($C$7='drop down lists'!$D$24,'4-Material Type'!C123*(1+'13-Treatment UNLOCKED'!$C$5)^'drop down lists'!$E$24,IF($C$7='drop down lists'!$D$25,'4-Material Type'!C123*(1+'13-Treatment UNLOCKED'!$C$5)^'drop down lists'!$E$25,IF($C$7='drop down lists'!$D$26,'4-Material Type'!C123*(1+'13-Treatment UNLOCKED'!$C$5)^'drop down lists'!$E$26,0))))))))))))))))))))))))</f>
        <v>0</v>
      </c>
      <c r="D124" s="145"/>
      <c r="E124" s="146"/>
      <c r="F124" s="147"/>
      <c r="G124" s="146"/>
      <c r="H124" s="147"/>
      <c r="I124" s="146"/>
      <c r="J124" s="147"/>
      <c r="K124" s="146"/>
      <c r="L124" s="147"/>
      <c r="M124" s="146" t="s">
        <v>29</v>
      </c>
    </row>
    <row r="125" spans="2:16" x14ac:dyDescent="0.25">
      <c r="B125" s="65" t="s">
        <v>150</v>
      </c>
      <c r="C125" s="131">
        <f>IF($C$7='drop down lists'!$D$3,'4-Material Type'!C124*(1+'13-Treatment UNLOCKED'!$C$5)^'drop down lists'!$E$3,IF($C$7='drop down lists'!$D$4,'4-Material Type'!C124*(1+'13-Treatment UNLOCKED'!$C$5)^'drop down lists'!$E$4,IF($C$7='drop down lists'!$D$5,'4-Material Type'!C124*(1+'13-Treatment UNLOCKED'!$C$5)^'drop down lists'!$E$5,IF($C$7='drop down lists'!$D$6,'4-Material Type'!C124*(1+'13-Treatment UNLOCKED'!$C$5)^'drop down lists'!$E$6,IF($C$7='drop down lists'!$D$7,'4-Material Type'!C124*(1+'13-Treatment UNLOCKED'!$C$5)^'drop down lists'!$E$7,IF($C$7='drop down lists'!$D$8,'4-Material Type'!C124*(1+'13-Treatment UNLOCKED'!$C$5)^'drop down lists'!$E$8,IF($C$7='drop down lists'!$D$9,'4-Material Type'!C124*(1+'13-Treatment UNLOCKED'!$C$5)^'drop down lists'!$E$9,IF($C$7='drop down lists'!$D$10,'4-Material Type'!C124*(1+'13-Treatment UNLOCKED'!$C$5)^'drop down lists'!$E$10,IF($C$7='drop down lists'!$D$11,'4-Material Type'!C124*(1+'13-Treatment UNLOCKED'!$C$5)^'drop down lists'!$E$11,IF($C$7='drop down lists'!$D$12,'4-Material Type'!C124*(1+'13-Treatment UNLOCKED'!$C$5)^'drop down lists'!$E$12,IF($C$7='drop down lists'!$D$13,'4-Material Type'!C124*(1+'13-Treatment UNLOCKED'!$C$5)^'drop down lists'!$E$13,IF($C$7='drop down lists'!$D$14,'4-Material Type'!C124*(1+'13-Treatment UNLOCKED'!$C$5)^'drop down lists'!$E$14,IF($C$7='drop down lists'!$D$15,'4-Material Type'!C124*(1+'13-Treatment UNLOCKED'!$C$5)^'drop down lists'!$E$15,IF($C$7='drop down lists'!$D$16,'4-Material Type'!C124*(1+'13-Treatment UNLOCKED'!$C$5)^'drop down lists'!$E$16,IF($C$7='drop down lists'!$D$17,'4-Material Type'!C124*(1+'13-Treatment UNLOCKED'!$C$5)^'drop down lists'!$E$17,IF($C$7='drop down lists'!$D$18,'4-Material Type'!C124*(1+'13-Treatment UNLOCKED'!$C$5)^'drop down lists'!$E$18,IF($C$7='drop down lists'!$D$19,'4-Material Type'!C124*(1+'13-Treatment UNLOCKED'!$C$5)^'drop down lists'!$E$19,IF($C$7='drop down lists'!$D$20,'4-Material Type'!C124*(1+'13-Treatment UNLOCKED'!$C$5)^'drop down lists'!$E$20,IF($C$7='drop down lists'!$D$21,'4-Material Type'!C124*(1+'13-Treatment UNLOCKED'!$C$5)^'drop down lists'!$E$21,IF($C$7='drop down lists'!$D$22,'4-Material Type'!C124*(1+'13-Treatment UNLOCKED'!$C$5)^'drop down lists'!$E$22,IF($C$7='drop down lists'!$D$23,'4-Material Type'!C124*(1+'13-Treatment UNLOCKED'!$C$5)^'drop down lists'!$E$23,IF($C$7='drop down lists'!$D$24,'4-Material Type'!C124*(1+'13-Treatment UNLOCKED'!$C$5)^'drop down lists'!$E$24,IF($C$7='drop down lists'!$D$25,'4-Material Type'!C124*(1+'13-Treatment UNLOCKED'!$C$5)^'drop down lists'!$E$25,IF($C$7='drop down lists'!$D$26,'4-Material Type'!C124*(1+'13-Treatment UNLOCKED'!$C$5)^'drop down lists'!$E$26,0))))))))))))))))))))))))</f>
        <v>0</v>
      </c>
      <c r="D125" s="145"/>
      <c r="E125" s="146"/>
      <c r="F125" s="147"/>
      <c r="G125" s="146"/>
      <c r="H125" s="147"/>
      <c r="I125" s="146" t="s">
        <v>29</v>
      </c>
      <c r="J125" s="147"/>
      <c r="K125" s="146"/>
      <c r="L125" s="147"/>
      <c r="M125" s="146"/>
    </row>
    <row r="126" spans="2:16" x14ac:dyDescent="0.25">
      <c r="B126" s="65" t="s">
        <v>151</v>
      </c>
      <c r="C126" s="131">
        <f>IF($C$7='drop down lists'!$D$3,'4-Material Type'!C125*(1+'13-Treatment UNLOCKED'!$C$5)^'drop down lists'!$E$3,IF($C$7='drop down lists'!$D$4,'4-Material Type'!C125*(1+'13-Treatment UNLOCKED'!$C$5)^'drop down lists'!$E$4,IF($C$7='drop down lists'!$D$5,'4-Material Type'!C125*(1+'13-Treatment UNLOCKED'!$C$5)^'drop down lists'!$E$5,IF($C$7='drop down lists'!$D$6,'4-Material Type'!C125*(1+'13-Treatment UNLOCKED'!$C$5)^'drop down lists'!$E$6,IF($C$7='drop down lists'!$D$7,'4-Material Type'!C125*(1+'13-Treatment UNLOCKED'!$C$5)^'drop down lists'!$E$7,IF($C$7='drop down lists'!$D$8,'4-Material Type'!C125*(1+'13-Treatment UNLOCKED'!$C$5)^'drop down lists'!$E$8,IF($C$7='drop down lists'!$D$9,'4-Material Type'!C125*(1+'13-Treatment UNLOCKED'!$C$5)^'drop down lists'!$E$9,IF($C$7='drop down lists'!$D$10,'4-Material Type'!C125*(1+'13-Treatment UNLOCKED'!$C$5)^'drop down lists'!$E$10,IF($C$7='drop down lists'!$D$11,'4-Material Type'!C125*(1+'13-Treatment UNLOCKED'!$C$5)^'drop down lists'!$E$11,IF($C$7='drop down lists'!$D$12,'4-Material Type'!C125*(1+'13-Treatment UNLOCKED'!$C$5)^'drop down lists'!$E$12,IF($C$7='drop down lists'!$D$13,'4-Material Type'!C125*(1+'13-Treatment UNLOCKED'!$C$5)^'drop down lists'!$E$13,IF($C$7='drop down lists'!$D$14,'4-Material Type'!C125*(1+'13-Treatment UNLOCKED'!$C$5)^'drop down lists'!$E$14,IF($C$7='drop down lists'!$D$15,'4-Material Type'!C125*(1+'13-Treatment UNLOCKED'!$C$5)^'drop down lists'!$E$15,IF($C$7='drop down lists'!$D$16,'4-Material Type'!C125*(1+'13-Treatment UNLOCKED'!$C$5)^'drop down lists'!$E$16,IF($C$7='drop down lists'!$D$17,'4-Material Type'!C125*(1+'13-Treatment UNLOCKED'!$C$5)^'drop down lists'!$E$17,IF($C$7='drop down lists'!$D$18,'4-Material Type'!C125*(1+'13-Treatment UNLOCKED'!$C$5)^'drop down lists'!$E$18,IF($C$7='drop down lists'!$D$19,'4-Material Type'!C125*(1+'13-Treatment UNLOCKED'!$C$5)^'drop down lists'!$E$19,IF($C$7='drop down lists'!$D$20,'4-Material Type'!C125*(1+'13-Treatment UNLOCKED'!$C$5)^'drop down lists'!$E$20,IF($C$7='drop down lists'!$D$21,'4-Material Type'!C125*(1+'13-Treatment UNLOCKED'!$C$5)^'drop down lists'!$E$21,IF($C$7='drop down lists'!$D$22,'4-Material Type'!C125*(1+'13-Treatment UNLOCKED'!$C$5)^'drop down lists'!$E$22,IF($C$7='drop down lists'!$D$23,'4-Material Type'!C125*(1+'13-Treatment UNLOCKED'!$C$5)^'drop down lists'!$E$23,IF($C$7='drop down lists'!$D$24,'4-Material Type'!C125*(1+'13-Treatment UNLOCKED'!$C$5)^'drop down lists'!$E$24,IF($C$7='drop down lists'!$D$25,'4-Material Type'!C125*(1+'13-Treatment UNLOCKED'!$C$5)^'drop down lists'!$E$25,IF($C$7='drop down lists'!$D$26,'4-Material Type'!C125*(1+'13-Treatment UNLOCKED'!$C$5)^'drop down lists'!$E$26,0))))))))))))))))))))))))</f>
        <v>0</v>
      </c>
      <c r="D126" s="145"/>
      <c r="E126" s="146"/>
      <c r="F126" s="147"/>
      <c r="G126" s="146" t="s">
        <v>29</v>
      </c>
      <c r="H126" s="147"/>
      <c r="I126" s="146" t="s">
        <v>29</v>
      </c>
      <c r="J126" s="147"/>
      <c r="K126" s="146"/>
      <c r="L126" s="147"/>
      <c r="M126" s="146"/>
    </row>
    <row r="127" spans="2:16" x14ac:dyDescent="0.25">
      <c r="B127" s="65" t="s">
        <v>152</v>
      </c>
      <c r="C127" s="131">
        <f>IF($C$7='drop down lists'!$D$3,'4-Material Type'!C126*(1+'13-Treatment UNLOCKED'!$C$5)^'drop down lists'!$E$3,IF($C$7='drop down lists'!$D$4,'4-Material Type'!C126*(1+'13-Treatment UNLOCKED'!$C$5)^'drop down lists'!$E$4,IF($C$7='drop down lists'!$D$5,'4-Material Type'!C126*(1+'13-Treatment UNLOCKED'!$C$5)^'drop down lists'!$E$5,IF($C$7='drop down lists'!$D$6,'4-Material Type'!C126*(1+'13-Treatment UNLOCKED'!$C$5)^'drop down lists'!$E$6,IF($C$7='drop down lists'!$D$7,'4-Material Type'!C126*(1+'13-Treatment UNLOCKED'!$C$5)^'drop down lists'!$E$7,IF($C$7='drop down lists'!$D$8,'4-Material Type'!C126*(1+'13-Treatment UNLOCKED'!$C$5)^'drop down lists'!$E$8,IF($C$7='drop down lists'!$D$9,'4-Material Type'!C126*(1+'13-Treatment UNLOCKED'!$C$5)^'drop down lists'!$E$9,IF($C$7='drop down lists'!$D$10,'4-Material Type'!C126*(1+'13-Treatment UNLOCKED'!$C$5)^'drop down lists'!$E$10,IF($C$7='drop down lists'!$D$11,'4-Material Type'!C126*(1+'13-Treatment UNLOCKED'!$C$5)^'drop down lists'!$E$11,IF($C$7='drop down lists'!$D$12,'4-Material Type'!C126*(1+'13-Treatment UNLOCKED'!$C$5)^'drop down lists'!$E$12,IF($C$7='drop down lists'!$D$13,'4-Material Type'!C126*(1+'13-Treatment UNLOCKED'!$C$5)^'drop down lists'!$E$13,IF($C$7='drop down lists'!$D$14,'4-Material Type'!C126*(1+'13-Treatment UNLOCKED'!$C$5)^'drop down lists'!$E$14,IF($C$7='drop down lists'!$D$15,'4-Material Type'!C126*(1+'13-Treatment UNLOCKED'!$C$5)^'drop down lists'!$E$15,IF($C$7='drop down lists'!$D$16,'4-Material Type'!C126*(1+'13-Treatment UNLOCKED'!$C$5)^'drop down lists'!$E$16,IF($C$7='drop down lists'!$D$17,'4-Material Type'!C126*(1+'13-Treatment UNLOCKED'!$C$5)^'drop down lists'!$E$17,IF($C$7='drop down lists'!$D$18,'4-Material Type'!C126*(1+'13-Treatment UNLOCKED'!$C$5)^'drop down lists'!$E$18,IF($C$7='drop down lists'!$D$19,'4-Material Type'!C126*(1+'13-Treatment UNLOCKED'!$C$5)^'drop down lists'!$E$19,IF($C$7='drop down lists'!$D$20,'4-Material Type'!C126*(1+'13-Treatment UNLOCKED'!$C$5)^'drop down lists'!$E$20,IF($C$7='drop down lists'!$D$21,'4-Material Type'!C126*(1+'13-Treatment UNLOCKED'!$C$5)^'drop down lists'!$E$21,IF($C$7='drop down lists'!$D$22,'4-Material Type'!C126*(1+'13-Treatment UNLOCKED'!$C$5)^'drop down lists'!$E$22,IF($C$7='drop down lists'!$D$23,'4-Material Type'!C126*(1+'13-Treatment UNLOCKED'!$C$5)^'drop down lists'!$E$23,IF($C$7='drop down lists'!$D$24,'4-Material Type'!C126*(1+'13-Treatment UNLOCKED'!$C$5)^'drop down lists'!$E$24,IF($C$7='drop down lists'!$D$25,'4-Material Type'!C126*(1+'13-Treatment UNLOCKED'!$C$5)^'drop down lists'!$E$25,IF($C$7='drop down lists'!$D$26,'4-Material Type'!C126*(1+'13-Treatment UNLOCKED'!$C$5)^'drop down lists'!$E$26,0))))))))))))))))))))))))</f>
        <v>0</v>
      </c>
      <c r="D127" s="145"/>
      <c r="E127" s="146"/>
      <c r="F127" s="147"/>
      <c r="G127" s="146"/>
      <c r="H127" s="147"/>
      <c r="I127" s="146" t="s">
        <v>29</v>
      </c>
      <c r="J127" s="147"/>
      <c r="K127" s="146"/>
      <c r="L127" s="147"/>
      <c r="M127" s="146"/>
    </row>
    <row r="128" spans="2:16" x14ac:dyDescent="0.25">
      <c r="B128" s="65" t="s">
        <v>153</v>
      </c>
      <c r="C128" s="131">
        <f>IF($C$7='drop down lists'!$D$3,'4-Material Type'!C127*(1+'13-Treatment UNLOCKED'!$C$5)^'drop down lists'!$E$3,IF($C$7='drop down lists'!$D$4,'4-Material Type'!C127*(1+'13-Treatment UNLOCKED'!$C$5)^'drop down lists'!$E$4,IF($C$7='drop down lists'!$D$5,'4-Material Type'!C127*(1+'13-Treatment UNLOCKED'!$C$5)^'drop down lists'!$E$5,IF($C$7='drop down lists'!$D$6,'4-Material Type'!C127*(1+'13-Treatment UNLOCKED'!$C$5)^'drop down lists'!$E$6,IF($C$7='drop down lists'!$D$7,'4-Material Type'!C127*(1+'13-Treatment UNLOCKED'!$C$5)^'drop down lists'!$E$7,IF($C$7='drop down lists'!$D$8,'4-Material Type'!C127*(1+'13-Treatment UNLOCKED'!$C$5)^'drop down lists'!$E$8,IF($C$7='drop down lists'!$D$9,'4-Material Type'!C127*(1+'13-Treatment UNLOCKED'!$C$5)^'drop down lists'!$E$9,IF($C$7='drop down lists'!$D$10,'4-Material Type'!C127*(1+'13-Treatment UNLOCKED'!$C$5)^'drop down lists'!$E$10,IF($C$7='drop down lists'!$D$11,'4-Material Type'!C127*(1+'13-Treatment UNLOCKED'!$C$5)^'drop down lists'!$E$11,IF($C$7='drop down lists'!$D$12,'4-Material Type'!C127*(1+'13-Treatment UNLOCKED'!$C$5)^'drop down lists'!$E$12,IF($C$7='drop down lists'!$D$13,'4-Material Type'!C127*(1+'13-Treatment UNLOCKED'!$C$5)^'drop down lists'!$E$13,IF($C$7='drop down lists'!$D$14,'4-Material Type'!C127*(1+'13-Treatment UNLOCKED'!$C$5)^'drop down lists'!$E$14,IF($C$7='drop down lists'!$D$15,'4-Material Type'!C127*(1+'13-Treatment UNLOCKED'!$C$5)^'drop down lists'!$E$15,IF($C$7='drop down lists'!$D$16,'4-Material Type'!C127*(1+'13-Treatment UNLOCKED'!$C$5)^'drop down lists'!$E$16,IF($C$7='drop down lists'!$D$17,'4-Material Type'!C127*(1+'13-Treatment UNLOCKED'!$C$5)^'drop down lists'!$E$17,IF($C$7='drop down lists'!$D$18,'4-Material Type'!C127*(1+'13-Treatment UNLOCKED'!$C$5)^'drop down lists'!$E$18,IF($C$7='drop down lists'!$D$19,'4-Material Type'!C127*(1+'13-Treatment UNLOCKED'!$C$5)^'drop down lists'!$E$19,IF($C$7='drop down lists'!$D$20,'4-Material Type'!C127*(1+'13-Treatment UNLOCKED'!$C$5)^'drop down lists'!$E$20,IF($C$7='drop down lists'!$D$21,'4-Material Type'!C127*(1+'13-Treatment UNLOCKED'!$C$5)^'drop down lists'!$E$21,IF($C$7='drop down lists'!$D$22,'4-Material Type'!C127*(1+'13-Treatment UNLOCKED'!$C$5)^'drop down lists'!$E$22,IF($C$7='drop down lists'!$D$23,'4-Material Type'!C127*(1+'13-Treatment UNLOCKED'!$C$5)^'drop down lists'!$E$23,IF($C$7='drop down lists'!$D$24,'4-Material Type'!C127*(1+'13-Treatment UNLOCKED'!$C$5)^'drop down lists'!$E$24,IF($C$7='drop down lists'!$D$25,'4-Material Type'!C127*(1+'13-Treatment UNLOCKED'!$C$5)^'drop down lists'!$E$25,IF($C$7='drop down lists'!$D$26,'4-Material Type'!C127*(1+'13-Treatment UNLOCKED'!$C$5)^'drop down lists'!$E$26,0))))))))))))))))))))))))</f>
        <v>0</v>
      </c>
      <c r="D128" s="145"/>
      <c r="E128" s="146"/>
      <c r="F128" s="147"/>
      <c r="G128" s="146" t="s">
        <v>29</v>
      </c>
      <c r="H128" s="147"/>
      <c r="I128" s="146" t="s">
        <v>29</v>
      </c>
      <c r="J128" s="147"/>
      <c r="K128" s="146"/>
      <c r="L128" s="147"/>
      <c r="M128" s="146"/>
    </row>
    <row r="129" spans="2:13" x14ac:dyDescent="0.25">
      <c r="B129" s="65" t="s">
        <v>154</v>
      </c>
      <c r="C129" s="131">
        <f>IF($C$7='drop down lists'!$D$3,'4-Material Type'!C128*(1+'13-Treatment UNLOCKED'!$C$5)^'drop down lists'!$E$3,IF($C$7='drop down lists'!$D$4,'4-Material Type'!C128*(1+'13-Treatment UNLOCKED'!$C$5)^'drop down lists'!$E$4,IF($C$7='drop down lists'!$D$5,'4-Material Type'!C128*(1+'13-Treatment UNLOCKED'!$C$5)^'drop down lists'!$E$5,IF($C$7='drop down lists'!$D$6,'4-Material Type'!C128*(1+'13-Treatment UNLOCKED'!$C$5)^'drop down lists'!$E$6,IF($C$7='drop down lists'!$D$7,'4-Material Type'!C128*(1+'13-Treatment UNLOCKED'!$C$5)^'drop down lists'!$E$7,IF($C$7='drop down lists'!$D$8,'4-Material Type'!C128*(1+'13-Treatment UNLOCKED'!$C$5)^'drop down lists'!$E$8,IF($C$7='drop down lists'!$D$9,'4-Material Type'!C128*(1+'13-Treatment UNLOCKED'!$C$5)^'drop down lists'!$E$9,IF($C$7='drop down lists'!$D$10,'4-Material Type'!C128*(1+'13-Treatment UNLOCKED'!$C$5)^'drop down lists'!$E$10,IF($C$7='drop down lists'!$D$11,'4-Material Type'!C128*(1+'13-Treatment UNLOCKED'!$C$5)^'drop down lists'!$E$11,IF($C$7='drop down lists'!$D$12,'4-Material Type'!C128*(1+'13-Treatment UNLOCKED'!$C$5)^'drop down lists'!$E$12,IF($C$7='drop down lists'!$D$13,'4-Material Type'!C128*(1+'13-Treatment UNLOCKED'!$C$5)^'drop down lists'!$E$13,IF($C$7='drop down lists'!$D$14,'4-Material Type'!C128*(1+'13-Treatment UNLOCKED'!$C$5)^'drop down lists'!$E$14,IF($C$7='drop down lists'!$D$15,'4-Material Type'!C128*(1+'13-Treatment UNLOCKED'!$C$5)^'drop down lists'!$E$15,IF($C$7='drop down lists'!$D$16,'4-Material Type'!C128*(1+'13-Treatment UNLOCKED'!$C$5)^'drop down lists'!$E$16,IF($C$7='drop down lists'!$D$17,'4-Material Type'!C128*(1+'13-Treatment UNLOCKED'!$C$5)^'drop down lists'!$E$17,IF($C$7='drop down lists'!$D$18,'4-Material Type'!C128*(1+'13-Treatment UNLOCKED'!$C$5)^'drop down lists'!$E$18,IF($C$7='drop down lists'!$D$19,'4-Material Type'!C128*(1+'13-Treatment UNLOCKED'!$C$5)^'drop down lists'!$E$19,IF($C$7='drop down lists'!$D$20,'4-Material Type'!C128*(1+'13-Treatment UNLOCKED'!$C$5)^'drop down lists'!$E$20,IF($C$7='drop down lists'!$D$21,'4-Material Type'!C128*(1+'13-Treatment UNLOCKED'!$C$5)^'drop down lists'!$E$21,IF($C$7='drop down lists'!$D$22,'4-Material Type'!C128*(1+'13-Treatment UNLOCKED'!$C$5)^'drop down lists'!$E$22,IF($C$7='drop down lists'!$D$23,'4-Material Type'!C128*(1+'13-Treatment UNLOCKED'!$C$5)^'drop down lists'!$E$23,IF($C$7='drop down lists'!$D$24,'4-Material Type'!C128*(1+'13-Treatment UNLOCKED'!$C$5)^'drop down lists'!$E$24,IF($C$7='drop down lists'!$D$25,'4-Material Type'!C128*(1+'13-Treatment UNLOCKED'!$C$5)^'drop down lists'!$E$25,IF($C$7='drop down lists'!$D$26,'4-Material Type'!C128*(1+'13-Treatment UNLOCKED'!$C$5)^'drop down lists'!$E$26,0))))))))))))))))))))))))</f>
        <v>0</v>
      </c>
      <c r="D129" s="145"/>
      <c r="E129" s="146"/>
      <c r="F129" s="147"/>
      <c r="G129" s="146"/>
      <c r="H129" s="147"/>
      <c r="I129" s="146" t="s">
        <v>29</v>
      </c>
      <c r="J129" s="147"/>
      <c r="K129" s="146"/>
      <c r="L129" s="147"/>
      <c r="M129" s="146" t="s">
        <v>29</v>
      </c>
    </row>
    <row r="130" spans="2:13" x14ac:dyDescent="0.25">
      <c r="B130" s="65" t="s">
        <v>155</v>
      </c>
      <c r="C130" s="131">
        <f>IF($C$7='drop down lists'!$D$3,'4-Material Type'!C129*(1+'13-Treatment UNLOCKED'!$C$5)^'drop down lists'!$E$3,IF($C$7='drop down lists'!$D$4,'4-Material Type'!C129*(1+'13-Treatment UNLOCKED'!$C$5)^'drop down lists'!$E$4,IF($C$7='drop down lists'!$D$5,'4-Material Type'!C129*(1+'13-Treatment UNLOCKED'!$C$5)^'drop down lists'!$E$5,IF($C$7='drop down lists'!$D$6,'4-Material Type'!C129*(1+'13-Treatment UNLOCKED'!$C$5)^'drop down lists'!$E$6,IF($C$7='drop down lists'!$D$7,'4-Material Type'!C129*(1+'13-Treatment UNLOCKED'!$C$5)^'drop down lists'!$E$7,IF($C$7='drop down lists'!$D$8,'4-Material Type'!C129*(1+'13-Treatment UNLOCKED'!$C$5)^'drop down lists'!$E$8,IF($C$7='drop down lists'!$D$9,'4-Material Type'!C129*(1+'13-Treatment UNLOCKED'!$C$5)^'drop down lists'!$E$9,IF($C$7='drop down lists'!$D$10,'4-Material Type'!C129*(1+'13-Treatment UNLOCKED'!$C$5)^'drop down lists'!$E$10,IF($C$7='drop down lists'!$D$11,'4-Material Type'!C129*(1+'13-Treatment UNLOCKED'!$C$5)^'drop down lists'!$E$11,IF($C$7='drop down lists'!$D$12,'4-Material Type'!C129*(1+'13-Treatment UNLOCKED'!$C$5)^'drop down lists'!$E$12,IF($C$7='drop down lists'!$D$13,'4-Material Type'!C129*(1+'13-Treatment UNLOCKED'!$C$5)^'drop down lists'!$E$13,IF($C$7='drop down lists'!$D$14,'4-Material Type'!C129*(1+'13-Treatment UNLOCKED'!$C$5)^'drop down lists'!$E$14,IF($C$7='drop down lists'!$D$15,'4-Material Type'!C129*(1+'13-Treatment UNLOCKED'!$C$5)^'drop down lists'!$E$15,IF($C$7='drop down lists'!$D$16,'4-Material Type'!C129*(1+'13-Treatment UNLOCKED'!$C$5)^'drop down lists'!$E$16,IF($C$7='drop down lists'!$D$17,'4-Material Type'!C129*(1+'13-Treatment UNLOCKED'!$C$5)^'drop down lists'!$E$17,IF($C$7='drop down lists'!$D$18,'4-Material Type'!C129*(1+'13-Treatment UNLOCKED'!$C$5)^'drop down lists'!$E$18,IF($C$7='drop down lists'!$D$19,'4-Material Type'!C129*(1+'13-Treatment UNLOCKED'!$C$5)^'drop down lists'!$E$19,IF($C$7='drop down lists'!$D$20,'4-Material Type'!C129*(1+'13-Treatment UNLOCKED'!$C$5)^'drop down lists'!$E$20,IF($C$7='drop down lists'!$D$21,'4-Material Type'!C129*(1+'13-Treatment UNLOCKED'!$C$5)^'drop down lists'!$E$21,IF($C$7='drop down lists'!$D$22,'4-Material Type'!C129*(1+'13-Treatment UNLOCKED'!$C$5)^'drop down lists'!$E$22,IF($C$7='drop down lists'!$D$23,'4-Material Type'!C129*(1+'13-Treatment UNLOCKED'!$C$5)^'drop down lists'!$E$23,IF($C$7='drop down lists'!$D$24,'4-Material Type'!C129*(1+'13-Treatment UNLOCKED'!$C$5)^'drop down lists'!$E$24,IF($C$7='drop down lists'!$D$25,'4-Material Type'!C129*(1+'13-Treatment UNLOCKED'!$C$5)^'drop down lists'!$E$25,IF($C$7='drop down lists'!$D$26,'4-Material Type'!C129*(1+'13-Treatment UNLOCKED'!$C$5)^'drop down lists'!$E$26,0))))))))))))))))))))))))</f>
        <v>0</v>
      </c>
      <c r="D130" s="145"/>
      <c r="E130" s="146"/>
      <c r="F130" s="147"/>
      <c r="G130" s="146"/>
      <c r="H130" s="147"/>
      <c r="I130" s="146" t="s">
        <v>29</v>
      </c>
      <c r="J130" s="147"/>
      <c r="K130" s="146"/>
      <c r="L130" s="147"/>
      <c r="M130" s="146"/>
    </row>
    <row r="131" spans="2:13" x14ac:dyDescent="0.25">
      <c r="B131" s="65" t="s">
        <v>156</v>
      </c>
      <c r="C131" s="131">
        <f>IF($C$7='drop down lists'!$D$3,'4-Material Type'!C130*(1+'13-Treatment UNLOCKED'!$C$5)^'drop down lists'!$E$3,IF($C$7='drop down lists'!$D$4,'4-Material Type'!C130*(1+'13-Treatment UNLOCKED'!$C$5)^'drop down lists'!$E$4,IF($C$7='drop down lists'!$D$5,'4-Material Type'!C130*(1+'13-Treatment UNLOCKED'!$C$5)^'drop down lists'!$E$5,IF($C$7='drop down lists'!$D$6,'4-Material Type'!C130*(1+'13-Treatment UNLOCKED'!$C$5)^'drop down lists'!$E$6,IF($C$7='drop down lists'!$D$7,'4-Material Type'!C130*(1+'13-Treatment UNLOCKED'!$C$5)^'drop down lists'!$E$7,IF($C$7='drop down lists'!$D$8,'4-Material Type'!C130*(1+'13-Treatment UNLOCKED'!$C$5)^'drop down lists'!$E$8,IF($C$7='drop down lists'!$D$9,'4-Material Type'!C130*(1+'13-Treatment UNLOCKED'!$C$5)^'drop down lists'!$E$9,IF($C$7='drop down lists'!$D$10,'4-Material Type'!C130*(1+'13-Treatment UNLOCKED'!$C$5)^'drop down lists'!$E$10,IF($C$7='drop down lists'!$D$11,'4-Material Type'!C130*(1+'13-Treatment UNLOCKED'!$C$5)^'drop down lists'!$E$11,IF($C$7='drop down lists'!$D$12,'4-Material Type'!C130*(1+'13-Treatment UNLOCKED'!$C$5)^'drop down lists'!$E$12,IF($C$7='drop down lists'!$D$13,'4-Material Type'!C130*(1+'13-Treatment UNLOCKED'!$C$5)^'drop down lists'!$E$13,IF($C$7='drop down lists'!$D$14,'4-Material Type'!C130*(1+'13-Treatment UNLOCKED'!$C$5)^'drop down lists'!$E$14,IF($C$7='drop down lists'!$D$15,'4-Material Type'!C130*(1+'13-Treatment UNLOCKED'!$C$5)^'drop down lists'!$E$15,IF($C$7='drop down lists'!$D$16,'4-Material Type'!C130*(1+'13-Treatment UNLOCKED'!$C$5)^'drop down lists'!$E$16,IF($C$7='drop down lists'!$D$17,'4-Material Type'!C130*(1+'13-Treatment UNLOCKED'!$C$5)^'drop down lists'!$E$17,IF($C$7='drop down lists'!$D$18,'4-Material Type'!C130*(1+'13-Treatment UNLOCKED'!$C$5)^'drop down lists'!$E$18,IF($C$7='drop down lists'!$D$19,'4-Material Type'!C130*(1+'13-Treatment UNLOCKED'!$C$5)^'drop down lists'!$E$19,IF($C$7='drop down lists'!$D$20,'4-Material Type'!C130*(1+'13-Treatment UNLOCKED'!$C$5)^'drop down lists'!$E$20,IF($C$7='drop down lists'!$D$21,'4-Material Type'!C130*(1+'13-Treatment UNLOCKED'!$C$5)^'drop down lists'!$E$21,IF($C$7='drop down lists'!$D$22,'4-Material Type'!C130*(1+'13-Treatment UNLOCKED'!$C$5)^'drop down lists'!$E$22,IF($C$7='drop down lists'!$D$23,'4-Material Type'!C130*(1+'13-Treatment UNLOCKED'!$C$5)^'drop down lists'!$E$23,IF($C$7='drop down lists'!$D$24,'4-Material Type'!C130*(1+'13-Treatment UNLOCKED'!$C$5)^'drop down lists'!$E$24,IF($C$7='drop down lists'!$D$25,'4-Material Type'!C130*(1+'13-Treatment UNLOCKED'!$C$5)^'drop down lists'!$E$25,IF($C$7='drop down lists'!$D$26,'4-Material Type'!C130*(1+'13-Treatment UNLOCKED'!$C$5)^'drop down lists'!$E$26,0))))))))))))))))))))))))</f>
        <v>0</v>
      </c>
      <c r="D131" s="145"/>
      <c r="E131" s="146"/>
      <c r="F131" s="147"/>
      <c r="G131" s="146"/>
      <c r="H131" s="147"/>
      <c r="I131" s="146" t="s">
        <v>29</v>
      </c>
      <c r="J131" s="147"/>
      <c r="K131" s="146"/>
      <c r="L131" s="147"/>
      <c r="M131" s="146"/>
    </row>
    <row r="132" spans="2:13" x14ac:dyDescent="0.25">
      <c r="B132" s="60" t="s">
        <v>157</v>
      </c>
      <c r="C132" s="131">
        <f>IF($C$7='drop down lists'!$D$3,'4-Material Type'!C131*(1+'13-Treatment UNLOCKED'!$C$5)^'drop down lists'!$E$3,IF($C$7='drop down lists'!$D$4,'4-Material Type'!C131*(1+'13-Treatment UNLOCKED'!$C$5)^'drop down lists'!$E$4,IF($C$7='drop down lists'!$D$5,'4-Material Type'!C131*(1+'13-Treatment UNLOCKED'!$C$5)^'drop down lists'!$E$5,IF($C$7='drop down lists'!$D$6,'4-Material Type'!C131*(1+'13-Treatment UNLOCKED'!$C$5)^'drop down lists'!$E$6,IF($C$7='drop down lists'!$D$7,'4-Material Type'!C131*(1+'13-Treatment UNLOCKED'!$C$5)^'drop down lists'!$E$7,IF($C$7='drop down lists'!$D$8,'4-Material Type'!C131*(1+'13-Treatment UNLOCKED'!$C$5)^'drop down lists'!$E$8,IF($C$7='drop down lists'!$D$9,'4-Material Type'!C131*(1+'13-Treatment UNLOCKED'!$C$5)^'drop down lists'!$E$9,IF($C$7='drop down lists'!$D$10,'4-Material Type'!C131*(1+'13-Treatment UNLOCKED'!$C$5)^'drop down lists'!$E$10,IF($C$7='drop down lists'!$D$11,'4-Material Type'!C131*(1+'13-Treatment UNLOCKED'!$C$5)^'drop down lists'!$E$11,IF($C$7='drop down lists'!$D$12,'4-Material Type'!C131*(1+'13-Treatment UNLOCKED'!$C$5)^'drop down lists'!$E$12,IF($C$7='drop down lists'!$D$13,'4-Material Type'!C131*(1+'13-Treatment UNLOCKED'!$C$5)^'drop down lists'!$E$13,IF($C$7='drop down lists'!$D$14,'4-Material Type'!C131*(1+'13-Treatment UNLOCKED'!$C$5)^'drop down lists'!$E$14,IF($C$7='drop down lists'!$D$15,'4-Material Type'!C131*(1+'13-Treatment UNLOCKED'!$C$5)^'drop down lists'!$E$15,IF($C$7='drop down lists'!$D$16,'4-Material Type'!C131*(1+'13-Treatment UNLOCKED'!$C$5)^'drop down lists'!$E$16,IF($C$7='drop down lists'!$D$17,'4-Material Type'!C131*(1+'13-Treatment UNLOCKED'!$C$5)^'drop down lists'!$E$17,IF($C$7='drop down lists'!$D$18,'4-Material Type'!C131*(1+'13-Treatment UNLOCKED'!$C$5)^'drop down lists'!$E$18,IF($C$7='drop down lists'!$D$19,'4-Material Type'!C131*(1+'13-Treatment UNLOCKED'!$C$5)^'drop down lists'!$E$19,IF($C$7='drop down lists'!$D$20,'4-Material Type'!C131*(1+'13-Treatment UNLOCKED'!$C$5)^'drop down lists'!$E$20,IF($C$7='drop down lists'!$D$21,'4-Material Type'!C131*(1+'13-Treatment UNLOCKED'!$C$5)^'drop down lists'!$E$21,IF($C$7='drop down lists'!$D$22,'4-Material Type'!C131*(1+'13-Treatment UNLOCKED'!$C$5)^'drop down lists'!$E$22,IF($C$7='drop down lists'!$D$23,'4-Material Type'!C131*(1+'13-Treatment UNLOCKED'!$C$5)^'drop down lists'!$E$23,IF($C$7='drop down lists'!$D$24,'4-Material Type'!C131*(1+'13-Treatment UNLOCKED'!$C$5)^'drop down lists'!$E$24,IF($C$7='drop down lists'!$D$25,'4-Material Type'!C131*(1+'13-Treatment UNLOCKED'!$C$5)^'drop down lists'!$E$25,IF($C$7='drop down lists'!$D$26,'4-Material Type'!C131*(1+'13-Treatment UNLOCKED'!$C$5)^'drop down lists'!$E$26,0))))))))))))))))))))))))</f>
        <v>0</v>
      </c>
      <c r="D132" s="145"/>
      <c r="E132" s="146" t="s">
        <v>29</v>
      </c>
      <c r="F132" s="147"/>
      <c r="G132" s="146"/>
      <c r="H132" s="147"/>
      <c r="I132" s="146"/>
      <c r="J132" s="147"/>
      <c r="K132" s="146"/>
      <c r="L132" s="147"/>
      <c r="M132" s="146"/>
    </row>
    <row r="133" spans="2:13" x14ac:dyDescent="0.25">
      <c r="B133" s="60" t="s">
        <v>158</v>
      </c>
      <c r="C133" s="131">
        <f>IF($C$7='drop down lists'!$D$3,'4-Material Type'!C132*(1+'13-Treatment UNLOCKED'!$C$5)^'drop down lists'!$E$3,IF($C$7='drop down lists'!$D$4,'4-Material Type'!C132*(1+'13-Treatment UNLOCKED'!$C$5)^'drop down lists'!$E$4,IF($C$7='drop down lists'!$D$5,'4-Material Type'!C132*(1+'13-Treatment UNLOCKED'!$C$5)^'drop down lists'!$E$5,IF($C$7='drop down lists'!$D$6,'4-Material Type'!C132*(1+'13-Treatment UNLOCKED'!$C$5)^'drop down lists'!$E$6,IF($C$7='drop down lists'!$D$7,'4-Material Type'!C132*(1+'13-Treatment UNLOCKED'!$C$5)^'drop down lists'!$E$7,IF($C$7='drop down lists'!$D$8,'4-Material Type'!C132*(1+'13-Treatment UNLOCKED'!$C$5)^'drop down lists'!$E$8,IF($C$7='drop down lists'!$D$9,'4-Material Type'!C132*(1+'13-Treatment UNLOCKED'!$C$5)^'drop down lists'!$E$9,IF($C$7='drop down lists'!$D$10,'4-Material Type'!C132*(1+'13-Treatment UNLOCKED'!$C$5)^'drop down lists'!$E$10,IF($C$7='drop down lists'!$D$11,'4-Material Type'!C132*(1+'13-Treatment UNLOCKED'!$C$5)^'drop down lists'!$E$11,IF($C$7='drop down lists'!$D$12,'4-Material Type'!C132*(1+'13-Treatment UNLOCKED'!$C$5)^'drop down lists'!$E$12,IF($C$7='drop down lists'!$D$13,'4-Material Type'!C132*(1+'13-Treatment UNLOCKED'!$C$5)^'drop down lists'!$E$13,IF($C$7='drop down lists'!$D$14,'4-Material Type'!C132*(1+'13-Treatment UNLOCKED'!$C$5)^'drop down lists'!$E$14,IF($C$7='drop down lists'!$D$15,'4-Material Type'!C132*(1+'13-Treatment UNLOCKED'!$C$5)^'drop down lists'!$E$15,IF($C$7='drop down lists'!$D$16,'4-Material Type'!C132*(1+'13-Treatment UNLOCKED'!$C$5)^'drop down lists'!$E$16,IF($C$7='drop down lists'!$D$17,'4-Material Type'!C132*(1+'13-Treatment UNLOCKED'!$C$5)^'drop down lists'!$E$17,IF($C$7='drop down lists'!$D$18,'4-Material Type'!C132*(1+'13-Treatment UNLOCKED'!$C$5)^'drop down lists'!$E$18,IF($C$7='drop down lists'!$D$19,'4-Material Type'!C132*(1+'13-Treatment UNLOCKED'!$C$5)^'drop down lists'!$E$19,IF($C$7='drop down lists'!$D$20,'4-Material Type'!C132*(1+'13-Treatment UNLOCKED'!$C$5)^'drop down lists'!$E$20,IF($C$7='drop down lists'!$D$21,'4-Material Type'!C132*(1+'13-Treatment UNLOCKED'!$C$5)^'drop down lists'!$E$21,IF($C$7='drop down lists'!$D$22,'4-Material Type'!C132*(1+'13-Treatment UNLOCKED'!$C$5)^'drop down lists'!$E$22,IF($C$7='drop down lists'!$D$23,'4-Material Type'!C132*(1+'13-Treatment UNLOCKED'!$C$5)^'drop down lists'!$E$23,IF($C$7='drop down lists'!$D$24,'4-Material Type'!C132*(1+'13-Treatment UNLOCKED'!$C$5)^'drop down lists'!$E$24,IF($C$7='drop down lists'!$D$25,'4-Material Type'!C132*(1+'13-Treatment UNLOCKED'!$C$5)^'drop down lists'!$E$25,IF($C$7='drop down lists'!$D$26,'4-Material Type'!C132*(1+'13-Treatment UNLOCKED'!$C$5)^'drop down lists'!$E$26,0))))))))))))))))))))))))</f>
        <v>0</v>
      </c>
      <c r="D133" s="145"/>
      <c r="E133" s="146" t="s">
        <v>29</v>
      </c>
      <c r="F133" s="147"/>
      <c r="G133" s="146"/>
      <c r="H133" s="147"/>
      <c r="I133" s="146"/>
      <c r="J133" s="147"/>
      <c r="K133" s="146"/>
      <c r="L133" s="147"/>
      <c r="M133" s="146"/>
    </row>
    <row r="134" spans="2:13" x14ac:dyDescent="0.25">
      <c r="B134" s="60" t="s">
        <v>159</v>
      </c>
      <c r="C134" s="131">
        <f>IF($C$7='drop down lists'!$D$3,'4-Material Type'!C133*(1+'13-Treatment UNLOCKED'!$C$5)^'drop down lists'!$E$3,IF($C$7='drop down lists'!$D$4,'4-Material Type'!C133*(1+'13-Treatment UNLOCKED'!$C$5)^'drop down lists'!$E$4,IF($C$7='drop down lists'!$D$5,'4-Material Type'!C133*(1+'13-Treatment UNLOCKED'!$C$5)^'drop down lists'!$E$5,IF($C$7='drop down lists'!$D$6,'4-Material Type'!C133*(1+'13-Treatment UNLOCKED'!$C$5)^'drop down lists'!$E$6,IF($C$7='drop down lists'!$D$7,'4-Material Type'!C133*(1+'13-Treatment UNLOCKED'!$C$5)^'drop down lists'!$E$7,IF($C$7='drop down lists'!$D$8,'4-Material Type'!C133*(1+'13-Treatment UNLOCKED'!$C$5)^'drop down lists'!$E$8,IF($C$7='drop down lists'!$D$9,'4-Material Type'!C133*(1+'13-Treatment UNLOCKED'!$C$5)^'drop down lists'!$E$9,IF($C$7='drop down lists'!$D$10,'4-Material Type'!C133*(1+'13-Treatment UNLOCKED'!$C$5)^'drop down lists'!$E$10,IF($C$7='drop down lists'!$D$11,'4-Material Type'!C133*(1+'13-Treatment UNLOCKED'!$C$5)^'drop down lists'!$E$11,IF($C$7='drop down lists'!$D$12,'4-Material Type'!C133*(1+'13-Treatment UNLOCKED'!$C$5)^'drop down lists'!$E$12,IF($C$7='drop down lists'!$D$13,'4-Material Type'!C133*(1+'13-Treatment UNLOCKED'!$C$5)^'drop down lists'!$E$13,IF($C$7='drop down lists'!$D$14,'4-Material Type'!C133*(1+'13-Treatment UNLOCKED'!$C$5)^'drop down lists'!$E$14,IF($C$7='drop down lists'!$D$15,'4-Material Type'!C133*(1+'13-Treatment UNLOCKED'!$C$5)^'drop down lists'!$E$15,IF($C$7='drop down lists'!$D$16,'4-Material Type'!C133*(1+'13-Treatment UNLOCKED'!$C$5)^'drop down lists'!$E$16,IF($C$7='drop down lists'!$D$17,'4-Material Type'!C133*(1+'13-Treatment UNLOCKED'!$C$5)^'drop down lists'!$E$17,IF($C$7='drop down lists'!$D$18,'4-Material Type'!C133*(1+'13-Treatment UNLOCKED'!$C$5)^'drop down lists'!$E$18,IF($C$7='drop down lists'!$D$19,'4-Material Type'!C133*(1+'13-Treatment UNLOCKED'!$C$5)^'drop down lists'!$E$19,IF($C$7='drop down lists'!$D$20,'4-Material Type'!C133*(1+'13-Treatment UNLOCKED'!$C$5)^'drop down lists'!$E$20,IF($C$7='drop down lists'!$D$21,'4-Material Type'!C133*(1+'13-Treatment UNLOCKED'!$C$5)^'drop down lists'!$E$21,IF($C$7='drop down lists'!$D$22,'4-Material Type'!C133*(1+'13-Treatment UNLOCKED'!$C$5)^'drop down lists'!$E$22,IF($C$7='drop down lists'!$D$23,'4-Material Type'!C133*(1+'13-Treatment UNLOCKED'!$C$5)^'drop down lists'!$E$23,IF($C$7='drop down lists'!$D$24,'4-Material Type'!C133*(1+'13-Treatment UNLOCKED'!$C$5)^'drop down lists'!$E$24,IF($C$7='drop down lists'!$D$25,'4-Material Type'!C133*(1+'13-Treatment UNLOCKED'!$C$5)^'drop down lists'!$E$25,IF($C$7='drop down lists'!$D$26,'4-Material Type'!C133*(1+'13-Treatment UNLOCKED'!$C$5)^'drop down lists'!$E$26,0))))))))))))))))))))))))</f>
        <v>0</v>
      </c>
      <c r="D134" s="145"/>
      <c r="E134" s="146" t="s">
        <v>29</v>
      </c>
      <c r="F134" s="147"/>
      <c r="G134" s="146"/>
      <c r="H134" s="147"/>
      <c r="I134" s="146"/>
      <c r="J134" s="147"/>
      <c r="K134" s="146"/>
      <c r="L134" s="147"/>
      <c r="M134" s="146"/>
    </row>
    <row r="135" spans="2:13" x14ac:dyDescent="0.25">
      <c r="B135" s="60" t="s">
        <v>160</v>
      </c>
      <c r="C135" s="131">
        <f>IF($C$7='drop down lists'!$D$3,'4-Material Type'!C134*(1+'13-Treatment UNLOCKED'!$C$5)^'drop down lists'!$E$3,IF($C$7='drop down lists'!$D$4,'4-Material Type'!C134*(1+'13-Treatment UNLOCKED'!$C$5)^'drop down lists'!$E$4,IF($C$7='drop down lists'!$D$5,'4-Material Type'!C134*(1+'13-Treatment UNLOCKED'!$C$5)^'drop down lists'!$E$5,IF($C$7='drop down lists'!$D$6,'4-Material Type'!C134*(1+'13-Treatment UNLOCKED'!$C$5)^'drop down lists'!$E$6,IF($C$7='drop down lists'!$D$7,'4-Material Type'!C134*(1+'13-Treatment UNLOCKED'!$C$5)^'drop down lists'!$E$7,IF($C$7='drop down lists'!$D$8,'4-Material Type'!C134*(1+'13-Treatment UNLOCKED'!$C$5)^'drop down lists'!$E$8,IF($C$7='drop down lists'!$D$9,'4-Material Type'!C134*(1+'13-Treatment UNLOCKED'!$C$5)^'drop down lists'!$E$9,IF($C$7='drop down lists'!$D$10,'4-Material Type'!C134*(1+'13-Treatment UNLOCKED'!$C$5)^'drop down lists'!$E$10,IF($C$7='drop down lists'!$D$11,'4-Material Type'!C134*(1+'13-Treatment UNLOCKED'!$C$5)^'drop down lists'!$E$11,IF($C$7='drop down lists'!$D$12,'4-Material Type'!C134*(1+'13-Treatment UNLOCKED'!$C$5)^'drop down lists'!$E$12,IF($C$7='drop down lists'!$D$13,'4-Material Type'!C134*(1+'13-Treatment UNLOCKED'!$C$5)^'drop down lists'!$E$13,IF($C$7='drop down lists'!$D$14,'4-Material Type'!C134*(1+'13-Treatment UNLOCKED'!$C$5)^'drop down lists'!$E$14,IF($C$7='drop down lists'!$D$15,'4-Material Type'!C134*(1+'13-Treatment UNLOCKED'!$C$5)^'drop down lists'!$E$15,IF($C$7='drop down lists'!$D$16,'4-Material Type'!C134*(1+'13-Treatment UNLOCKED'!$C$5)^'drop down lists'!$E$16,IF($C$7='drop down lists'!$D$17,'4-Material Type'!C134*(1+'13-Treatment UNLOCKED'!$C$5)^'drop down lists'!$E$17,IF($C$7='drop down lists'!$D$18,'4-Material Type'!C134*(1+'13-Treatment UNLOCKED'!$C$5)^'drop down lists'!$E$18,IF($C$7='drop down lists'!$D$19,'4-Material Type'!C134*(1+'13-Treatment UNLOCKED'!$C$5)^'drop down lists'!$E$19,IF($C$7='drop down lists'!$D$20,'4-Material Type'!C134*(1+'13-Treatment UNLOCKED'!$C$5)^'drop down lists'!$E$20,IF($C$7='drop down lists'!$D$21,'4-Material Type'!C134*(1+'13-Treatment UNLOCKED'!$C$5)^'drop down lists'!$E$21,IF($C$7='drop down lists'!$D$22,'4-Material Type'!C134*(1+'13-Treatment UNLOCKED'!$C$5)^'drop down lists'!$E$22,IF($C$7='drop down lists'!$D$23,'4-Material Type'!C134*(1+'13-Treatment UNLOCKED'!$C$5)^'drop down lists'!$E$23,IF($C$7='drop down lists'!$D$24,'4-Material Type'!C134*(1+'13-Treatment UNLOCKED'!$C$5)^'drop down lists'!$E$24,IF($C$7='drop down lists'!$D$25,'4-Material Type'!C134*(1+'13-Treatment UNLOCKED'!$C$5)^'drop down lists'!$E$25,IF($C$7='drop down lists'!$D$26,'4-Material Type'!C134*(1+'13-Treatment UNLOCKED'!$C$5)^'drop down lists'!$E$26,0))))))))))))))))))))))))</f>
        <v>0</v>
      </c>
      <c r="D135" s="145"/>
      <c r="E135" s="146" t="s">
        <v>29</v>
      </c>
      <c r="F135" s="147"/>
      <c r="G135" s="146"/>
      <c r="H135" s="147"/>
      <c r="I135" s="146"/>
      <c r="J135" s="147"/>
      <c r="K135" s="146"/>
      <c r="L135" s="147"/>
      <c r="M135" s="146"/>
    </row>
    <row r="136" spans="2:13" x14ac:dyDescent="0.25">
      <c r="B136" s="60" t="s">
        <v>161</v>
      </c>
      <c r="C136" s="131">
        <f>IF($C$7='drop down lists'!$D$3,'4-Material Type'!C135*(1+'13-Treatment UNLOCKED'!$C$5)^'drop down lists'!$E$3,IF($C$7='drop down lists'!$D$4,'4-Material Type'!C135*(1+'13-Treatment UNLOCKED'!$C$5)^'drop down lists'!$E$4,IF($C$7='drop down lists'!$D$5,'4-Material Type'!C135*(1+'13-Treatment UNLOCKED'!$C$5)^'drop down lists'!$E$5,IF($C$7='drop down lists'!$D$6,'4-Material Type'!C135*(1+'13-Treatment UNLOCKED'!$C$5)^'drop down lists'!$E$6,IF($C$7='drop down lists'!$D$7,'4-Material Type'!C135*(1+'13-Treatment UNLOCKED'!$C$5)^'drop down lists'!$E$7,IF($C$7='drop down lists'!$D$8,'4-Material Type'!C135*(1+'13-Treatment UNLOCKED'!$C$5)^'drop down lists'!$E$8,IF($C$7='drop down lists'!$D$9,'4-Material Type'!C135*(1+'13-Treatment UNLOCKED'!$C$5)^'drop down lists'!$E$9,IF($C$7='drop down lists'!$D$10,'4-Material Type'!C135*(1+'13-Treatment UNLOCKED'!$C$5)^'drop down lists'!$E$10,IF($C$7='drop down lists'!$D$11,'4-Material Type'!C135*(1+'13-Treatment UNLOCKED'!$C$5)^'drop down lists'!$E$11,IF($C$7='drop down lists'!$D$12,'4-Material Type'!C135*(1+'13-Treatment UNLOCKED'!$C$5)^'drop down lists'!$E$12,IF($C$7='drop down lists'!$D$13,'4-Material Type'!C135*(1+'13-Treatment UNLOCKED'!$C$5)^'drop down lists'!$E$13,IF($C$7='drop down lists'!$D$14,'4-Material Type'!C135*(1+'13-Treatment UNLOCKED'!$C$5)^'drop down lists'!$E$14,IF($C$7='drop down lists'!$D$15,'4-Material Type'!C135*(1+'13-Treatment UNLOCKED'!$C$5)^'drop down lists'!$E$15,IF($C$7='drop down lists'!$D$16,'4-Material Type'!C135*(1+'13-Treatment UNLOCKED'!$C$5)^'drop down lists'!$E$16,IF($C$7='drop down lists'!$D$17,'4-Material Type'!C135*(1+'13-Treatment UNLOCKED'!$C$5)^'drop down lists'!$E$17,IF($C$7='drop down lists'!$D$18,'4-Material Type'!C135*(1+'13-Treatment UNLOCKED'!$C$5)^'drop down lists'!$E$18,IF($C$7='drop down lists'!$D$19,'4-Material Type'!C135*(1+'13-Treatment UNLOCKED'!$C$5)^'drop down lists'!$E$19,IF($C$7='drop down lists'!$D$20,'4-Material Type'!C135*(1+'13-Treatment UNLOCKED'!$C$5)^'drop down lists'!$E$20,IF($C$7='drop down lists'!$D$21,'4-Material Type'!C135*(1+'13-Treatment UNLOCKED'!$C$5)^'drop down lists'!$E$21,IF($C$7='drop down lists'!$D$22,'4-Material Type'!C135*(1+'13-Treatment UNLOCKED'!$C$5)^'drop down lists'!$E$22,IF($C$7='drop down lists'!$D$23,'4-Material Type'!C135*(1+'13-Treatment UNLOCKED'!$C$5)^'drop down lists'!$E$23,IF($C$7='drop down lists'!$D$24,'4-Material Type'!C135*(1+'13-Treatment UNLOCKED'!$C$5)^'drop down lists'!$E$24,IF($C$7='drop down lists'!$D$25,'4-Material Type'!C135*(1+'13-Treatment UNLOCKED'!$C$5)^'drop down lists'!$E$25,IF($C$7='drop down lists'!$D$26,'4-Material Type'!C135*(1+'13-Treatment UNLOCKED'!$C$5)^'drop down lists'!$E$26,0))))))))))))))))))))))))</f>
        <v>0</v>
      </c>
      <c r="D136" s="145"/>
      <c r="E136" s="146" t="s">
        <v>29</v>
      </c>
      <c r="F136" s="147"/>
      <c r="G136" s="146"/>
      <c r="H136" s="147"/>
      <c r="I136" s="146"/>
      <c r="J136" s="147"/>
      <c r="K136" s="146"/>
      <c r="L136" s="147"/>
      <c r="M136" s="146"/>
    </row>
    <row r="137" spans="2:13" x14ac:dyDescent="0.25">
      <c r="B137" s="60" t="s">
        <v>162</v>
      </c>
      <c r="C137" s="131">
        <f>IF($C$7='drop down lists'!$D$3,'4-Material Type'!C136*(1+'13-Treatment UNLOCKED'!$C$5)^'drop down lists'!$E$3,IF($C$7='drop down lists'!$D$4,'4-Material Type'!C136*(1+'13-Treatment UNLOCKED'!$C$5)^'drop down lists'!$E$4,IF($C$7='drop down lists'!$D$5,'4-Material Type'!C136*(1+'13-Treatment UNLOCKED'!$C$5)^'drop down lists'!$E$5,IF($C$7='drop down lists'!$D$6,'4-Material Type'!C136*(1+'13-Treatment UNLOCKED'!$C$5)^'drop down lists'!$E$6,IF($C$7='drop down lists'!$D$7,'4-Material Type'!C136*(1+'13-Treatment UNLOCKED'!$C$5)^'drop down lists'!$E$7,IF($C$7='drop down lists'!$D$8,'4-Material Type'!C136*(1+'13-Treatment UNLOCKED'!$C$5)^'drop down lists'!$E$8,IF($C$7='drop down lists'!$D$9,'4-Material Type'!C136*(1+'13-Treatment UNLOCKED'!$C$5)^'drop down lists'!$E$9,IF($C$7='drop down lists'!$D$10,'4-Material Type'!C136*(1+'13-Treatment UNLOCKED'!$C$5)^'drop down lists'!$E$10,IF($C$7='drop down lists'!$D$11,'4-Material Type'!C136*(1+'13-Treatment UNLOCKED'!$C$5)^'drop down lists'!$E$11,IF($C$7='drop down lists'!$D$12,'4-Material Type'!C136*(1+'13-Treatment UNLOCKED'!$C$5)^'drop down lists'!$E$12,IF($C$7='drop down lists'!$D$13,'4-Material Type'!C136*(1+'13-Treatment UNLOCKED'!$C$5)^'drop down lists'!$E$13,IF($C$7='drop down lists'!$D$14,'4-Material Type'!C136*(1+'13-Treatment UNLOCKED'!$C$5)^'drop down lists'!$E$14,IF($C$7='drop down lists'!$D$15,'4-Material Type'!C136*(1+'13-Treatment UNLOCKED'!$C$5)^'drop down lists'!$E$15,IF($C$7='drop down lists'!$D$16,'4-Material Type'!C136*(1+'13-Treatment UNLOCKED'!$C$5)^'drop down lists'!$E$16,IF($C$7='drop down lists'!$D$17,'4-Material Type'!C136*(1+'13-Treatment UNLOCKED'!$C$5)^'drop down lists'!$E$17,IF($C$7='drop down lists'!$D$18,'4-Material Type'!C136*(1+'13-Treatment UNLOCKED'!$C$5)^'drop down lists'!$E$18,IF($C$7='drop down lists'!$D$19,'4-Material Type'!C136*(1+'13-Treatment UNLOCKED'!$C$5)^'drop down lists'!$E$19,IF($C$7='drop down lists'!$D$20,'4-Material Type'!C136*(1+'13-Treatment UNLOCKED'!$C$5)^'drop down lists'!$E$20,IF($C$7='drop down lists'!$D$21,'4-Material Type'!C136*(1+'13-Treatment UNLOCKED'!$C$5)^'drop down lists'!$E$21,IF($C$7='drop down lists'!$D$22,'4-Material Type'!C136*(1+'13-Treatment UNLOCKED'!$C$5)^'drop down lists'!$E$22,IF($C$7='drop down lists'!$D$23,'4-Material Type'!C136*(1+'13-Treatment UNLOCKED'!$C$5)^'drop down lists'!$E$23,IF($C$7='drop down lists'!$D$24,'4-Material Type'!C136*(1+'13-Treatment UNLOCKED'!$C$5)^'drop down lists'!$E$24,IF($C$7='drop down lists'!$D$25,'4-Material Type'!C136*(1+'13-Treatment UNLOCKED'!$C$5)^'drop down lists'!$E$25,IF($C$7='drop down lists'!$D$26,'4-Material Type'!C136*(1+'13-Treatment UNLOCKED'!$C$5)^'drop down lists'!$E$26,0))))))))))))))))))))))))</f>
        <v>0</v>
      </c>
      <c r="D137" s="145"/>
      <c r="E137" s="146" t="s">
        <v>29</v>
      </c>
      <c r="F137" s="147"/>
      <c r="G137" s="146"/>
      <c r="H137" s="147"/>
      <c r="I137" s="146"/>
      <c r="J137" s="147"/>
      <c r="K137" s="146"/>
      <c r="L137" s="147"/>
      <c r="M137" s="146"/>
    </row>
    <row r="138" spans="2:13" x14ac:dyDescent="0.25">
      <c r="B138" s="60" t="s">
        <v>163</v>
      </c>
      <c r="C138" s="131">
        <f>IF($C$7='drop down lists'!$D$3,'4-Material Type'!C137*(1+'13-Treatment UNLOCKED'!$C$5)^'drop down lists'!$E$3,IF($C$7='drop down lists'!$D$4,'4-Material Type'!C137*(1+'13-Treatment UNLOCKED'!$C$5)^'drop down lists'!$E$4,IF($C$7='drop down lists'!$D$5,'4-Material Type'!C137*(1+'13-Treatment UNLOCKED'!$C$5)^'drop down lists'!$E$5,IF($C$7='drop down lists'!$D$6,'4-Material Type'!C137*(1+'13-Treatment UNLOCKED'!$C$5)^'drop down lists'!$E$6,IF($C$7='drop down lists'!$D$7,'4-Material Type'!C137*(1+'13-Treatment UNLOCKED'!$C$5)^'drop down lists'!$E$7,IF($C$7='drop down lists'!$D$8,'4-Material Type'!C137*(1+'13-Treatment UNLOCKED'!$C$5)^'drop down lists'!$E$8,IF($C$7='drop down lists'!$D$9,'4-Material Type'!C137*(1+'13-Treatment UNLOCKED'!$C$5)^'drop down lists'!$E$9,IF($C$7='drop down lists'!$D$10,'4-Material Type'!C137*(1+'13-Treatment UNLOCKED'!$C$5)^'drop down lists'!$E$10,IF($C$7='drop down lists'!$D$11,'4-Material Type'!C137*(1+'13-Treatment UNLOCKED'!$C$5)^'drop down lists'!$E$11,IF($C$7='drop down lists'!$D$12,'4-Material Type'!C137*(1+'13-Treatment UNLOCKED'!$C$5)^'drop down lists'!$E$12,IF($C$7='drop down lists'!$D$13,'4-Material Type'!C137*(1+'13-Treatment UNLOCKED'!$C$5)^'drop down lists'!$E$13,IF($C$7='drop down lists'!$D$14,'4-Material Type'!C137*(1+'13-Treatment UNLOCKED'!$C$5)^'drop down lists'!$E$14,IF($C$7='drop down lists'!$D$15,'4-Material Type'!C137*(1+'13-Treatment UNLOCKED'!$C$5)^'drop down lists'!$E$15,IF($C$7='drop down lists'!$D$16,'4-Material Type'!C137*(1+'13-Treatment UNLOCKED'!$C$5)^'drop down lists'!$E$16,IF($C$7='drop down lists'!$D$17,'4-Material Type'!C137*(1+'13-Treatment UNLOCKED'!$C$5)^'drop down lists'!$E$17,IF($C$7='drop down lists'!$D$18,'4-Material Type'!C137*(1+'13-Treatment UNLOCKED'!$C$5)^'drop down lists'!$E$18,IF($C$7='drop down lists'!$D$19,'4-Material Type'!C137*(1+'13-Treatment UNLOCKED'!$C$5)^'drop down lists'!$E$19,IF($C$7='drop down lists'!$D$20,'4-Material Type'!C137*(1+'13-Treatment UNLOCKED'!$C$5)^'drop down lists'!$E$20,IF($C$7='drop down lists'!$D$21,'4-Material Type'!C137*(1+'13-Treatment UNLOCKED'!$C$5)^'drop down lists'!$E$21,IF($C$7='drop down lists'!$D$22,'4-Material Type'!C137*(1+'13-Treatment UNLOCKED'!$C$5)^'drop down lists'!$E$22,IF($C$7='drop down lists'!$D$23,'4-Material Type'!C137*(1+'13-Treatment UNLOCKED'!$C$5)^'drop down lists'!$E$23,IF($C$7='drop down lists'!$D$24,'4-Material Type'!C137*(1+'13-Treatment UNLOCKED'!$C$5)^'drop down lists'!$E$24,IF($C$7='drop down lists'!$D$25,'4-Material Type'!C137*(1+'13-Treatment UNLOCKED'!$C$5)^'drop down lists'!$E$25,IF($C$7='drop down lists'!$D$26,'4-Material Type'!C137*(1+'13-Treatment UNLOCKED'!$C$5)^'drop down lists'!$E$26,0))))))))))))))))))))))))</f>
        <v>0</v>
      </c>
      <c r="D138" s="145"/>
      <c r="E138" s="146" t="s">
        <v>29</v>
      </c>
      <c r="F138" s="147"/>
      <c r="G138" s="146"/>
      <c r="H138" s="147"/>
      <c r="I138" s="146"/>
      <c r="J138" s="147"/>
      <c r="K138" s="146"/>
      <c r="L138" s="147"/>
      <c r="M138" s="146"/>
    </row>
    <row r="139" spans="2:13" x14ac:dyDescent="0.25">
      <c r="B139" s="60" t="s">
        <v>164</v>
      </c>
      <c r="C139" s="131">
        <f>IF($C$7='drop down lists'!$D$3,'4-Material Type'!C138*(1+'13-Treatment UNLOCKED'!$C$5)^'drop down lists'!$E$3,IF($C$7='drop down lists'!$D$4,'4-Material Type'!C138*(1+'13-Treatment UNLOCKED'!$C$5)^'drop down lists'!$E$4,IF($C$7='drop down lists'!$D$5,'4-Material Type'!C138*(1+'13-Treatment UNLOCKED'!$C$5)^'drop down lists'!$E$5,IF($C$7='drop down lists'!$D$6,'4-Material Type'!C138*(1+'13-Treatment UNLOCKED'!$C$5)^'drop down lists'!$E$6,IF($C$7='drop down lists'!$D$7,'4-Material Type'!C138*(1+'13-Treatment UNLOCKED'!$C$5)^'drop down lists'!$E$7,IF($C$7='drop down lists'!$D$8,'4-Material Type'!C138*(1+'13-Treatment UNLOCKED'!$C$5)^'drop down lists'!$E$8,IF($C$7='drop down lists'!$D$9,'4-Material Type'!C138*(1+'13-Treatment UNLOCKED'!$C$5)^'drop down lists'!$E$9,IF($C$7='drop down lists'!$D$10,'4-Material Type'!C138*(1+'13-Treatment UNLOCKED'!$C$5)^'drop down lists'!$E$10,IF($C$7='drop down lists'!$D$11,'4-Material Type'!C138*(1+'13-Treatment UNLOCKED'!$C$5)^'drop down lists'!$E$11,IF($C$7='drop down lists'!$D$12,'4-Material Type'!C138*(1+'13-Treatment UNLOCKED'!$C$5)^'drop down lists'!$E$12,IF($C$7='drop down lists'!$D$13,'4-Material Type'!C138*(1+'13-Treatment UNLOCKED'!$C$5)^'drop down lists'!$E$13,IF($C$7='drop down lists'!$D$14,'4-Material Type'!C138*(1+'13-Treatment UNLOCKED'!$C$5)^'drop down lists'!$E$14,IF($C$7='drop down lists'!$D$15,'4-Material Type'!C138*(1+'13-Treatment UNLOCKED'!$C$5)^'drop down lists'!$E$15,IF($C$7='drop down lists'!$D$16,'4-Material Type'!C138*(1+'13-Treatment UNLOCKED'!$C$5)^'drop down lists'!$E$16,IF($C$7='drop down lists'!$D$17,'4-Material Type'!C138*(1+'13-Treatment UNLOCKED'!$C$5)^'drop down lists'!$E$17,IF($C$7='drop down lists'!$D$18,'4-Material Type'!C138*(1+'13-Treatment UNLOCKED'!$C$5)^'drop down lists'!$E$18,IF($C$7='drop down lists'!$D$19,'4-Material Type'!C138*(1+'13-Treatment UNLOCKED'!$C$5)^'drop down lists'!$E$19,IF($C$7='drop down lists'!$D$20,'4-Material Type'!C138*(1+'13-Treatment UNLOCKED'!$C$5)^'drop down lists'!$E$20,IF($C$7='drop down lists'!$D$21,'4-Material Type'!C138*(1+'13-Treatment UNLOCKED'!$C$5)^'drop down lists'!$E$21,IF($C$7='drop down lists'!$D$22,'4-Material Type'!C138*(1+'13-Treatment UNLOCKED'!$C$5)^'drop down lists'!$E$22,IF($C$7='drop down lists'!$D$23,'4-Material Type'!C138*(1+'13-Treatment UNLOCKED'!$C$5)^'drop down lists'!$E$23,IF($C$7='drop down lists'!$D$24,'4-Material Type'!C138*(1+'13-Treatment UNLOCKED'!$C$5)^'drop down lists'!$E$24,IF($C$7='drop down lists'!$D$25,'4-Material Type'!C138*(1+'13-Treatment UNLOCKED'!$C$5)^'drop down lists'!$E$25,IF($C$7='drop down lists'!$D$26,'4-Material Type'!C138*(1+'13-Treatment UNLOCKED'!$C$5)^'drop down lists'!$E$26,0))))))))))))))))))))))))</f>
        <v>0</v>
      </c>
      <c r="D139" s="145"/>
      <c r="E139" s="146" t="s">
        <v>29</v>
      </c>
      <c r="F139" s="147"/>
      <c r="G139" s="146"/>
      <c r="H139" s="147"/>
      <c r="I139" s="146"/>
      <c r="J139" s="147"/>
      <c r="K139" s="146"/>
      <c r="L139" s="147"/>
      <c r="M139" s="146"/>
    </row>
    <row r="140" spans="2:13" x14ac:dyDescent="0.25">
      <c r="B140" s="60" t="s">
        <v>165</v>
      </c>
      <c r="C140" s="131">
        <f>IF($C$7='drop down lists'!$D$3,'4-Material Type'!C139*(1+'13-Treatment UNLOCKED'!$C$5)^'drop down lists'!$E$3,IF($C$7='drop down lists'!$D$4,'4-Material Type'!C139*(1+'13-Treatment UNLOCKED'!$C$5)^'drop down lists'!$E$4,IF($C$7='drop down lists'!$D$5,'4-Material Type'!C139*(1+'13-Treatment UNLOCKED'!$C$5)^'drop down lists'!$E$5,IF($C$7='drop down lists'!$D$6,'4-Material Type'!C139*(1+'13-Treatment UNLOCKED'!$C$5)^'drop down lists'!$E$6,IF($C$7='drop down lists'!$D$7,'4-Material Type'!C139*(1+'13-Treatment UNLOCKED'!$C$5)^'drop down lists'!$E$7,IF($C$7='drop down lists'!$D$8,'4-Material Type'!C139*(1+'13-Treatment UNLOCKED'!$C$5)^'drop down lists'!$E$8,IF($C$7='drop down lists'!$D$9,'4-Material Type'!C139*(1+'13-Treatment UNLOCKED'!$C$5)^'drop down lists'!$E$9,IF($C$7='drop down lists'!$D$10,'4-Material Type'!C139*(1+'13-Treatment UNLOCKED'!$C$5)^'drop down lists'!$E$10,IF($C$7='drop down lists'!$D$11,'4-Material Type'!C139*(1+'13-Treatment UNLOCKED'!$C$5)^'drop down lists'!$E$11,IF($C$7='drop down lists'!$D$12,'4-Material Type'!C139*(1+'13-Treatment UNLOCKED'!$C$5)^'drop down lists'!$E$12,IF($C$7='drop down lists'!$D$13,'4-Material Type'!C139*(1+'13-Treatment UNLOCKED'!$C$5)^'drop down lists'!$E$13,IF($C$7='drop down lists'!$D$14,'4-Material Type'!C139*(1+'13-Treatment UNLOCKED'!$C$5)^'drop down lists'!$E$14,IF($C$7='drop down lists'!$D$15,'4-Material Type'!C139*(1+'13-Treatment UNLOCKED'!$C$5)^'drop down lists'!$E$15,IF($C$7='drop down lists'!$D$16,'4-Material Type'!C139*(1+'13-Treatment UNLOCKED'!$C$5)^'drop down lists'!$E$16,IF($C$7='drop down lists'!$D$17,'4-Material Type'!C139*(1+'13-Treatment UNLOCKED'!$C$5)^'drop down lists'!$E$17,IF($C$7='drop down lists'!$D$18,'4-Material Type'!C139*(1+'13-Treatment UNLOCKED'!$C$5)^'drop down lists'!$E$18,IF($C$7='drop down lists'!$D$19,'4-Material Type'!C139*(1+'13-Treatment UNLOCKED'!$C$5)^'drop down lists'!$E$19,IF($C$7='drop down lists'!$D$20,'4-Material Type'!C139*(1+'13-Treatment UNLOCKED'!$C$5)^'drop down lists'!$E$20,IF($C$7='drop down lists'!$D$21,'4-Material Type'!C139*(1+'13-Treatment UNLOCKED'!$C$5)^'drop down lists'!$E$21,IF($C$7='drop down lists'!$D$22,'4-Material Type'!C139*(1+'13-Treatment UNLOCKED'!$C$5)^'drop down lists'!$E$22,IF($C$7='drop down lists'!$D$23,'4-Material Type'!C139*(1+'13-Treatment UNLOCKED'!$C$5)^'drop down lists'!$E$23,IF($C$7='drop down lists'!$D$24,'4-Material Type'!C139*(1+'13-Treatment UNLOCKED'!$C$5)^'drop down lists'!$E$24,IF($C$7='drop down lists'!$D$25,'4-Material Type'!C139*(1+'13-Treatment UNLOCKED'!$C$5)^'drop down lists'!$E$25,IF($C$7='drop down lists'!$D$26,'4-Material Type'!C139*(1+'13-Treatment UNLOCKED'!$C$5)^'drop down lists'!$E$26,0))))))))))))))))))))))))</f>
        <v>0</v>
      </c>
      <c r="D140" s="145"/>
      <c r="E140" s="146" t="s">
        <v>29</v>
      </c>
      <c r="F140" s="147"/>
      <c r="G140" s="146"/>
      <c r="H140" s="147"/>
      <c r="I140" s="146"/>
      <c r="J140" s="147"/>
      <c r="K140" s="146"/>
      <c r="L140" s="147"/>
      <c r="M140" s="146"/>
    </row>
    <row r="141" spans="2:13" x14ac:dyDescent="0.25">
      <c r="B141" s="60" t="s">
        <v>166</v>
      </c>
      <c r="C141" s="131">
        <f>IF($C$7='drop down lists'!$D$3,'4-Material Type'!C140*(1+'13-Treatment UNLOCKED'!$C$5)^'drop down lists'!$E$3,IF($C$7='drop down lists'!$D$4,'4-Material Type'!C140*(1+'13-Treatment UNLOCKED'!$C$5)^'drop down lists'!$E$4,IF($C$7='drop down lists'!$D$5,'4-Material Type'!C140*(1+'13-Treatment UNLOCKED'!$C$5)^'drop down lists'!$E$5,IF($C$7='drop down lists'!$D$6,'4-Material Type'!C140*(1+'13-Treatment UNLOCKED'!$C$5)^'drop down lists'!$E$6,IF($C$7='drop down lists'!$D$7,'4-Material Type'!C140*(1+'13-Treatment UNLOCKED'!$C$5)^'drop down lists'!$E$7,IF($C$7='drop down lists'!$D$8,'4-Material Type'!C140*(1+'13-Treatment UNLOCKED'!$C$5)^'drop down lists'!$E$8,IF($C$7='drop down lists'!$D$9,'4-Material Type'!C140*(1+'13-Treatment UNLOCKED'!$C$5)^'drop down lists'!$E$9,IF($C$7='drop down lists'!$D$10,'4-Material Type'!C140*(1+'13-Treatment UNLOCKED'!$C$5)^'drop down lists'!$E$10,IF($C$7='drop down lists'!$D$11,'4-Material Type'!C140*(1+'13-Treatment UNLOCKED'!$C$5)^'drop down lists'!$E$11,IF($C$7='drop down lists'!$D$12,'4-Material Type'!C140*(1+'13-Treatment UNLOCKED'!$C$5)^'drop down lists'!$E$12,IF($C$7='drop down lists'!$D$13,'4-Material Type'!C140*(1+'13-Treatment UNLOCKED'!$C$5)^'drop down lists'!$E$13,IF($C$7='drop down lists'!$D$14,'4-Material Type'!C140*(1+'13-Treatment UNLOCKED'!$C$5)^'drop down lists'!$E$14,IF($C$7='drop down lists'!$D$15,'4-Material Type'!C140*(1+'13-Treatment UNLOCKED'!$C$5)^'drop down lists'!$E$15,IF($C$7='drop down lists'!$D$16,'4-Material Type'!C140*(1+'13-Treatment UNLOCKED'!$C$5)^'drop down lists'!$E$16,IF($C$7='drop down lists'!$D$17,'4-Material Type'!C140*(1+'13-Treatment UNLOCKED'!$C$5)^'drop down lists'!$E$17,IF($C$7='drop down lists'!$D$18,'4-Material Type'!C140*(1+'13-Treatment UNLOCKED'!$C$5)^'drop down lists'!$E$18,IF($C$7='drop down lists'!$D$19,'4-Material Type'!C140*(1+'13-Treatment UNLOCKED'!$C$5)^'drop down lists'!$E$19,IF($C$7='drop down lists'!$D$20,'4-Material Type'!C140*(1+'13-Treatment UNLOCKED'!$C$5)^'drop down lists'!$E$20,IF($C$7='drop down lists'!$D$21,'4-Material Type'!C140*(1+'13-Treatment UNLOCKED'!$C$5)^'drop down lists'!$E$21,IF($C$7='drop down lists'!$D$22,'4-Material Type'!C140*(1+'13-Treatment UNLOCKED'!$C$5)^'drop down lists'!$E$22,IF($C$7='drop down lists'!$D$23,'4-Material Type'!C140*(1+'13-Treatment UNLOCKED'!$C$5)^'drop down lists'!$E$23,IF($C$7='drop down lists'!$D$24,'4-Material Type'!C140*(1+'13-Treatment UNLOCKED'!$C$5)^'drop down lists'!$E$24,IF($C$7='drop down lists'!$D$25,'4-Material Type'!C140*(1+'13-Treatment UNLOCKED'!$C$5)^'drop down lists'!$E$25,IF($C$7='drop down lists'!$D$26,'4-Material Type'!C140*(1+'13-Treatment UNLOCKED'!$C$5)^'drop down lists'!$E$26,0))))))))))))))))))))))))</f>
        <v>0</v>
      </c>
      <c r="D141" s="145"/>
      <c r="E141" s="146" t="s">
        <v>29</v>
      </c>
      <c r="F141" s="147"/>
      <c r="G141" s="146"/>
      <c r="H141" s="147"/>
      <c r="I141" s="146"/>
      <c r="J141" s="147"/>
      <c r="K141" s="146"/>
      <c r="L141" s="147"/>
      <c r="M141" s="146"/>
    </row>
    <row r="142" spans="2:13" x14ac:dyDescent="0.25">
      <c r="B142" s="60" t="s">
        <v>167</v>
      </c>
      <c r="C142" s="131">
        <f>IF($C$7='drop down lists'!$D$3,'4-Material Type'!C141*(1+'13-Treatment UNLOCKED'!$C$5)^'drop down lists'!$E$3,IF($C$7='drop down lists'!$D$4,'4-Material Type'!C141*(1+'13-Treatment UNLOCKED'!$C$5)^'drop down lists'!$E$4,IF($C$7='drop down lists'!$D$5,'4-Material Type'!C141*(1+'13-Treatment UNLOCKED'!$C$5)^'drop down lists'!$E$5,IF($C$7='drop down lists'!$D$6,'4-Material Type'!C141*(1+'13-Treatment UNLOCKED'!$C$5)^'drop down lists'!$E$6,IF($C$7='drop down lists'!$D$7,'4-Material Type'!C141*(1+'13-Treatment UNLOCKED'!$C$5)^'drop down lists'!$E$7,IF($C$7='drop down lists'!$D$8,'4-Material Type'!C141*(1+'13-Treatment UNLOCKED'!$C$5)^'drop down lists'!$E$8,IF($C$7='drop down lists'!$D$9,'4-Material Type'!C141*(1+'13-Treatment UNLOCKED'!$C$5)^'drop down lists'!$E$9,IF($C$7='drop down lists'!$D$10,'4-Material Type'!C141*(1+'13-Treatment UNLOCKED'!$C$5)^'drop down lists'!$E$10,IF($C$7='drop down lists'!$D$11,'4-Material Type'!C141*(1+'13-Treatment UNLOCKED'!$C$5)^'drop down lists'!$E$11,IF($C$7='drop down lists'!$D$12,'4-Material Type'!C141*(1+'13-Treatment UNLOCKED'!$C$5)^'drop down lists'!$E$12,IF($C$7='drop down lists'!$D$13,'4-Material Type'!C141*(1+'13-Treatment UNLOCKED'!$C$5)^'drop down lists'!$E$13,IF($C$7='drop down lists'!$D$14,'4-Material Type'!C141*(1+'13-Treatment UNLOCKED'!$C$5)^'drop down lists'!$E$14,IF($C$7='drop down lists'!$D$15,'4-Material Type'!C141*(1+'13-Treatment UNLOCKED'!$C$5)^'drop down lists'!$E$15,IF($C$7='drop down lists'!$D$16,'4-Material Type'!C141*(1+'13-Treatment UNLOCKED'!$C$5)^'drop down lists'!$E$16,IF($C$7='drop down lists'!$D$17,'4-Material Type'!C141*(1+'13-Treatment UNLOCKED'!$C$5)^'drop down lists'!$E$17,IF($C$7='drop down lists'!$D$18,'4-Material Type'!C141*(1+'13-Treatment UNLOCKED'!$C$5)^'drop down lists'!$E$18,IF($C$7='drop down lists'!$D$19,'4-Material Type'!C141*(1+'13-Treatment UNLOCKED'!$C$5)^'drop down lists'!$E$19,IF($C$7='drop down lists'!$D$20,'4-Material Type'!C141*(1+'13-Treatment UNLOCKED'!$C$5)^'drop down lists'!$E$20,IF($C$7='drop down lists'!$D$21,'4-Material Type'!C141*(1+'13-Treatment UNLOCKED'!$C$5)^'drop down lists'!$E$21,IF($C$7='drop down lists'!$D$22,'4-Material Type'!C141*(1+'13-Treatment UNLOCKED'!$C$5)^'drop down lists'!$E$22,IF($C$7='drop down lists'!$D$23,'4-Material Type'!C141*(1+'13-Treatment UNLOCKED'!$C$5)^'drop down lists'!$E$23,IF($C$7='drop down lists'!$D$24,'4-Material Type'!C141*(1+'13-Treatment UNLOCKED'!$C$5)^'drop down lists'!$E$24,IF($C$7='drop down lists'!$D$25,'4-Material Type'!C141*(1+'13-Treatment UNLOCKED'!$C$5)^'drop down lists'!$E$25,IF($C$7='drop down lists'!$D$26,'4-Material Type'!C141*(1+'13-Treatment UNLOCKED'!$C$5)^'drop down lists'!$E$26,0))))))))))))))))))))))))</f>
        <v>0</v>
      </c>
      <c r="D142" s="145"/>
      <c r="E142" s="146" t="s">
        <v>29</v>
      </c>
      <c r="F142" s="147"/>
      <c r="G142" s="146"/>
      <c r="H142" s="147"/>
      <c r="I142" s="146"/>
      <c r="J142" s="147"/>
      <c r="K142" s="146"/>
      <c r="L142" s="147"/>
      <c r="M142" s="146"/>
    </row>
    <row r="143" spans="2:13" x14ac:dyDescent="0.25">
      <c r="B143" s="60" t="s">
        <v>168</v>
      </c>
      <c r="C143" s="131">
        <f>IF($C$7='drop down lists'!$D$3,'4-Material Type'!C142*(1+'13-Treatment UNLOCKED'!$C$5)^'drop down lists'!$E$3,IF($C$7='drop down lists'!$D$4,'4-Material Type'!C142*(1+'13-Treatment UNLOCKED'!$C$5)^'drop down lists'!$E$4,IF($C$7='drop down lists'!$D$5,'4-Material Type'!C142*(1+'13-Treatment UNLOCKED'!$C$5)^'drop down lists'!$E$5,IF($C$7='drop down lists'!$D$6,'4-Material Type'!C142*(1+'13-Treatment UNLOCKED'!$C$5)^'drop down lists'!$E$6,IF($C$7='drop down lists'!$D$7,'4-Material Type'!C142*(1+'13-Treatment UNLOCKED'!$C$5)^'drop down lists'!$E$7,IF($C$7='drop down lists'!$D$8,'4-Material Type'!C142*(1+'13-Treatment UNLOCKED'!$C$5)^'drop down lists'!$E$8,IF($C$7='drop down lists'!$D$9,'4-Material Type'!C142*(1+'13-Treatment UNLOCKED'!$C$5)^'drop down lists'!$E$9,IF($C$7='drop down lists'!$D$10,'4-Material Type'!C142*(1+'13-Treatment UNLOCKED'!$C$5)^'drop down lists'!$E$10,IF($C$7='drop down lists'!$D$11,'4-Material Type'!C142*(1+'13-Treatment UNLOCKED'!$C$5)^'drop down lists'!$E$11,IF($C$7='drop down lists'!$D$12,'4-Material Type'!C142*(1+'13-Treatment UNLOCKED'!$C$5)^'drop down lists'!$E$12,IF($C$7='drop down lists'!$D$13,'4-Material Type'!C142*(1+'13-Treatment UNLOCKED'!$C$5)^'drop down lists'!$E$13,IF($C$7='drop down lists'!$D$14,'4-Material Type'!C142*(1+'13-Treatment UNLOCKED'!$C$5)^'drop down lists'!$E$14,IF($C$7='drop down lists'!$D$15,'4-Material Type'!C142*(1+'13-Treatment UNLOCKED'!$C$5)^'drop down lists'!$E$15,IF($C$7='drop down lists'!$D$16,'4-Material Type'!C142*(1+'13-Treatment UNLOCKED'!$C$5)^'drop down lists'!$E$16,IF($C$7='drop down lists'!$D$17,'4-Material Type'!C142*(1+'13-Treatment UNLOCKED'!$C$5)^'drop down lists'!$E$17,IF($C$7='drop down lists'!$D$18,'4-Material Type'!C142*(1+'13-Treatment UNLOCKED'!$C$5)^'drop down lists'!$E$18,IF($C$7='drop down lists'!$D$19,'4-Material Type'!C142*(1+'13-Treatment UNLOCKED'!$C$5)^'drop down lists'!$E$19,IF($C$7='drop down lists'!$D$20,'4-Material Type'!C142*(1+'13-Treatment UNLOCKED'!$C$5)^'drop down lists'!$E$20,IF($C$7='drop down lists'!$D$21,'4-Material Type'!C142*(1+'13-Treatment UNLOCKED'!$C$5)^'drop down lists'!$E$21,IF($C$7='drop down lists'!$D$22,'4-Material Type'!C142*(1+'13-Treatment UNLOCKED'!$C$5)^'drop down lists'!$E$22,IF($C$7='drop down lists'!$D$23,'4-Material Type'!C142*(1+'13-Treatment UNLOCKED'!$C$5)^'drop down lists'!$E$23,IF($C$7='drop down lists'!$D$24,'4-Material Type'!C142*(1+'13-Treatment UNLOCKED'!$C$5)^'drop down lists'!$E$24,IF($C$7='drop down lists'!$D$25,'4-Material Type'!C142*(1+'13-Treatment UNLOCKED'!$C$5)^'drop down lists'!$E$25,IF($C$7='drop down lists'!$D$26,'4-Material Type'!C142*(1+'13-Treatment UNLOCKED'!$C$5)^'drop down lists'!$E$26,0))))))))))))))))))))))))</f>
        <v>0</v>
      </c>
      <c r="D143" s="145"/>
      <c r="E143" s="146" t="s">
        <v>29</v>
      </c>
      <c r="F143" s="147"/>
      <c r="G143" s="146"/>
      <c r="H143" s="147"/>
      <c r="I143" s="146"/>
      <c r="J143" s="147"/>
      <c r="K143" s="146"/>
      <c r="L143" s="147"/>
      <c r="M143" s="146"/>
    </row>
    <row r="144" spans="2:13" x14ac:dyDescent="0.25">
      <c r="B144" s="60" t="s">
        <v>169</v>
      </c>
      <c r="C144" s="131">
        <f>IF($C$7='drop down lists'!$D$3,'4-Material Type'!C143*(1+'13-Treatment UNLOCKED'!$C$5)^'drop down lists'!$E$3,IF($C$7='drop down lists'!$D$4,'4-Material Type'!C143*(1+'13-Treatment UNLOCKED'!$C$5)^'drop down lists'!$E$4,IF($C$7='drop down lists'!$D$5,'4-Material Type'!C143*(1+'13-Treatment UNLOCKED'!$C$5)^'drop down lists'!$E$5,IF($C$7='drop down lists'!$D$6,'4-Material Type'!C143*(1+'13-Treatment UNLOCKED'!$C$5)^'drop down lists'!$E$6,IF($C$7='drop down lists'!$D$7,'4-Material Type'!C143*(1+'13-Treatment UNLOCKED'!$C$5)^'drop down lists'!$E$7,IF($C$7='drop down lists'!$D$8,'4-Material Type'!C143*(1+'13-Treatment UNLOCKED'!$C$5)^'drop down lists'!$E$8,IF($C$7='drop down lists'!$D$9,'4-Material Type'!C143*(1+'13-Treatment UNLOCKED'!$C$5)^'drop down lists'!$E$9,IF($C$7='drop down lists'!$D$10,'4-Material Type'!C143*(1+'13-Treatment UNLOCKED'!$C$5)^'drop down lists'!$E$10,IF($C$7='drop down lists'!$D$11,'4-Material Type'!C143*(1+'13-Treatment UNLOCKED'!$C$5)^'drop down lists'!$E$11,IF($C$7='drop down lists'!$D$12,'4-Material Type'!C143*(1+'13-Treatment UNLOCKED'!$C$5)^'drop down lists'!$E$12,IF($C$7='drop down lists'!$D$13,'4-Material Type'!C143*(1+'13-Treatment UNLOCKED'!$C$5)^'drop down lists'!$E$13,IF($C$7='drop down lists'!$D$14,'4-Material Type'!C143*(1+'13-Treatment UNLOCKED'!$C$5)^'drop down lists'!$E$14,IF($C$7='drop down lists'!$D$15,'4-Material Type'!C143*(1+'13-Treatment UNLOCKED'!$C$5)^'drop down lists'!$E$15,IF($C$7='drop down lists'!$D$16,'4-Material Type'!C143*(1+'13-Treatment UNLOCKED'!$C$5)^'drop down lists'!$E$16,IF($C$7='drop down lists'!$D$17,'4-Material Type'!C143*(1+'13-Treatment UNLOCKED'!$C$5)^'drop down lists'!$E$17,IF($C$7='drop down lists'!$D$18,'4-Material Type'!C143*(1+'13-Treatment UNLOCKED'!$C$5)^'drop down lists'!$E$18,IF($C$7='drop down lists'!$D$19,'4-Material Type'!C143*(1+'13-Treatment UNLOCKED'!$C$5)^'drop down lists'!$E$19,IF($C$7='drop down lists'!$D$20,'4-Material Type'!C143*(1+'13-Treatment UNLOCKED'!$C$5)^'drop down lists'!$E$20,IF($C$7='drop down lists'!$D$21,'4-Material Type'!C143*(1+'13-Treatment UNLOCKED'!$C$5)^'drop down lists'!$E$21,IF($C$7='drop down lists'!$D$22,'4-Material Type'!C143*(1+'13-Treatment UNLOCKED'!$C$5)^'drop down lists'!$E$22,IF($C$7='drop down lists'!$D$23,'4-Material Type'!C143*(1+'13-Treatment UNLOCKED'!$C$5)^'drop down lists'!$E$23,IF($C$7='drop down lists'!$D$24,'4-Material Type'!C143*(1+'13-Treatment UNLOCKED'!$C$5)^'drop down lists'!$E$24,IF($C$7='drop down lists'!$D$25,'4-Material Type'!C143*(1+'13-Treatment UNLOCKED'!$C$5)^'drop down lists'!$E$25,IF($C$7='drop down lists'!$D$26,'4-Material Type'!C143*(1+'13-Treatment UNLOCKED'!$C$5)^'drop down lists'!$E$26,0))))))))))))))))))))))))</f>
        <v>0</v>
      </c>
      <c r="D144" s="145"/>
      <c r="E144" s="146" t="s">
        <v>29</v>
      </c>
      <c r="F144" s="147"/>
      <c r="G144" s="146"/>
      <c r="H144" s="147"/>
      <c r="I144" s="146"/>
      <c r="J144" s="147"/>
      <c r="K144" s="146"/>
      <c r="L144" s="147"/>
      <c r="M144" s="146"/>
    </row>
    <row r="145" spans="2:13" x14ac:dyDescent="0.25">
      <c r="B145" s="60" t="s">
        <v>170</v>
      </c>
      <c r="C145" s="131">
        <f>IF($C$7='drop down lists'!$D$3,'4-Material Type'!C144*(1+'13-Treatment UNLOCKED'!$C$5)^'drop down lists'!$E$3,IF($C$7='drop down lists'!$D$4,'4-Material Type'!C144*(1+'13-Treatment UNLOCKED'!$C$5)^'drop down lists'!$E$4,IF($C$7='drop down lists'!$D$5,'4-Material Type'!C144*(1+'13-Treatment UNLOCKED'!$C$5)^'drop down lists'!$E$5,IF($C$7='drop down lists'!$D$6,'4-Material Type'!C144*(1+'13-Treatment UNLOCKED'!$C$5)^'drop down lists'!$E$6,IF($C$7='drop down lists'!$D$7,'4-Material Type'!C144*(1+'13-Treatment UNLOCKED'!$C$5)^'drop down lists'!$E$7,IF($C$7='drop down lists'!$D$8,'4-Material Type'!C144*(1+'13-Treatment UNLOCKED'!$C$5)^'drop down lists'!$E$8,IF($C$7='drop down lists'!$D$9,'4-Material Type'!C144*(1+'13-Treatment UNLOCKED'!$C$5)^'drop down lists'!$E$9,IF($C$7='drop down lists'!$D$10,'4-Material Type'!C144*(1+'13-Treatment UNLOCKED'!$C$5)^'drop down lists'!$E$10,IF($C$7='drop down lists'!$D$11,'4-Material Type'!C144*(1+'13-Treatment UNLOCKED'!$C$5)^'drop down lists'!$E$11,IF($C$7='drop down lists'!$D$12,'4-Material Type'!C144*(1+'13-Treatment UNLOCKED'!$C$5)^'drop down lists'!$E$12,IF($C$7='drop down lists'!$D$13,'4-Material Type'!C144*(1+'13-Treatment UNLOCKED'!$C$5)^'drop down lists'!$E$13,IF($C$7='drop down lists'!$D$14,'4-Material Type'!C144*(1+'13-Treatment UNLOCKED'!$C$5)^'drop down lists'!$E$14,IF($C$7='drop down lists'!$D$15,'4-Material Type'!C144*(1+'13-Treatment UNLOCKED'!$C$5)^'drop down lists'!$E$15,IF($C$7='drop down lists'!$D$16,'4-Material Type'!C144*(1+'13-Treatment UNLOCKED'!$C$5)^'drop down lists'!$E$16,IF($C$7='drop down lists'!$D$17,'4-Material Type'!C144*(1+'13-Treatment UNLOCKED'!$C$5)^'drop down lists'!$E$17,IF($C$7='drop down lists'!$D$18,'4-Material Type'!C144*(1+'13-Treatment UNLOCKED'!$C$5)^'drop down lists'!$E$18,IF($C$7='drop down lists'!$D$19,'4-Material Type'!C144*(1+'13-Treatment UNLOCKED'!$C$5)^'drop down lists'!$E$19,IF($C$7='drop down lists'!$D$20,'4-Material Type'!C144*(1+'13-Treatment UNLOCKED'!$C$5)^'drop down lists'!$E$20,IF($C$7='drop down lists'!$D$21,'4-Material Type'!C144*(1+'13-Treatment UNLOCKED'!$C$5)^'drop down lists'!$E$21,IF($C$7='drop down lists'!$D$22,'4-Material Type'!C144*(1+'13-Treatment UNLOCKED'!$C$5)^'drop down lists'!$E$22,IF($C$7='drop down lists'!$D$23,'4-Material Type'!C144*(1+'13-Treatment UNLOCKED'!$C$5)^'drop down lists'!$E$23,IF($C$7='drop down lists'!$D$24,'4-Material Type'!C144*(1+'13-Treatment UNLOCKED'!$C$5)^'drop down lists'!$E$24,IF($C$7='drop down lists'!$D$25,'4-Material Type'!C144*(1+'13-Treatment UNLOCKED'!$C$5)^'drop down lists'!$E$25,IF($C$7='drop down lists'!$D$26,'4-Material Type'!C144*(1+'13-Treatment UNLOCKED'!$C$5)^'drop down lists'!$E$26,0))))))))))))))))))))))))</f>
        <v>0</v>
      </c>
      <c r="D145" s="145"/>
      <c r="E145" s="146" t="s">
        <v>29</v>
      </c>
      <c r="F145" s="147"/>
      <c r="G145" s="146"/>
      <c r="H145" s="147"/>
      <c r="I145" s="146"/>
      <c r="J145" s="147"/>
      <c r="K145" s="146"/>
      <c r="L145" s="147"/>
      <c r="M145" s="146"/>
    </row>
    <row r="146" spans="2:13" x14ac:dyDescent="0.25">
      <c r="B146" s="60" t="s">
        <v>171</v>
      </c>
      <c r="C146" s="131">
        <f>IF($C$7='drop down lists'!$D$3,'4-Material Type'!C145*(1+'13-Treatment UNLOCKED'!$C$5)^'drop down lists'!$E$3,IF($C$7='drop down lists'!$D$4,'4-Material Type'!C145*(1+'13-Treatment UNLOCKED'!$C$5)^'drop down lists'!$E$4,IF($C$7='drop down lists'!$D$5,'4-Material Type'!C145*(1+'13-Treatment UNLOCKED'!$C$5)^'drop down lists'!$E$5,IF($C$7='drop down lists'!$D$6,'4-Material Type'!C145*(1+'13-Treatment UNLOCKED'!$C$5)^'drop down lists'!$E$6,IF($C$7='drop down lists'!$D$7,'4-Material Type'!C145*(1+'13-Treatment UNLOCKED'!$C$5)^'drop down lists'!$E$7,IF($C$7='drop down lists'!$D$8,'4-Material Type'!C145*(1+'13-Treatment UNLOCKED'!$C$5)^'drop down lists'!$E$8,IF($C$7='drop down lists'!$D$9,'4-Material Type'!C145*(1+'13-Treatment UNLOCKED'!$C$5)^'drop down lists'!$E$9,IF($C$7='drop down lists'!$D$10,'4-Material Type'!C145*(1+'13-Treatment UNLOCKED'!$C$5)^'drop down lists'!$E$10,IF($C$7='drop down lists'!$D$11,'4-Material Type'!C145*(1+'13-Treatment UNLOCKED'!$C$5)^'drop down lists'!$E$11,IF($C$7='drop down lists'!$D$12,'4-Material Type'!C145*(1+'13-Treatment UNLOCKED'!$C$5)^'drop down lists'!$E$12,IF($C$7='drop down lists'!$D$13,'4-Material Type'!C145*(1+'13-Treatment UNLOCKED'!$C$5)^'drop down lists'!$E$13,IF($C$7='drop down lists'!$D$14,'4-Material Type'!C145*(1+'13-Treatment UNLOCKED'!$C$5)^'drop down lists'!$E$14,IF($C$7='drop down lists'!$D$15,'4-Material Type'!C145*(1+'13-Treatment UNLOCKED'!$C$5)^'drop down lists'!$E$15,IF($C$7='drop down lists'!$D$16,'4-Material Type'!C145*(1+'13-Treatment UNLOCKED'!$C$5)^'drop down lists'!$E$16,IF($C$7='drop down lists'!$D$17,'4-Material Type'!C145*(1+'13-Treatment UNLOCKED'!$C$5)^'drop down lists'!$E$17,IF($C$7='drop down lists'!$D$18,'4-Material Type'!C145*(1+'13-Treatment UNLOCKED'!$C$5)^'drop down lists'!$E$18,IF($C$7='drop down lists'!$D$19,'4-Material Type'!C145*(1+'13-Treatment UNLOCKED'!$C$5)^'drop down lists'!$E$19,IF($C$7='drop down lists'!$D$20,'4-Material Type'!C145*(1+'13-Treatment UNLOCKED'!$C$5)^'drop down lists'!$E$20,IF($C$7='drop down lists'!$D$21,'4-Material Type'!C145*(1+'13-Treatment UNLOCKED'!$C$5)^'drop down lists'!$E$21,IF($C$7='drop down lists'!$D$22,'4-Material Type'!C145*(1+'13-Treatment UNLOCKED'!$C$5)^'drop down lists'!$E$22,IF($C$7='drop down lists'!$D$23,'4-Material Type'!C145*(1+'13-Treatment UNLOCKED'!$C$5)^'drop down lists'!$E$23,IF($C$7='drop down lists'!$D$24,'4-Material Type'!C145*(1+'13-Treatment UNLOCKED'!$C$5)^'drop down lists'!$E$24,IF($C$7='drop down lists'!$D$25,'4-Material Type'!C145*(1+'13-Treatment UNLOCKED'!$C$5)^'drop down lists'!$E$25,IF($C$7='drop down lists'!$D$26,'4-Material Type'!C145*(1+'13-Treatment UNLOCKED'!$C$5)^'drop down lists'!$E$26,0))))))))))))))))))))))))</f>
        <v>0</v>
      </c>
      <c r="D146" s="145"/>
      <c r="E146" s="146" t="s">
        <v>29</v>
      </c>
      <c r="F146" s="147"/>
      <c r="G146" s="146"/>
      <c r="H146" s="147"/>
      <c r="I146" s="146"/>
      <c r="J146" s="147"/>
      <c r="K146" s="146"/>
      <c r="L146" s="147"/>
      <c r="M146" s="146"/>
    </row>
    <row r="147" spans="2:13" x14ac:dyDescent="0.25">
      <c r="B147" s="65" t="s">
        <v>172</v>
      </c>
      <c r="C147" s="131">
        <f>IF($C$7='drop down lists'!$D$3,'4-Material Type'!C146*(1+'13-Treatment UNLOCKED'!$C$5)^'drop down lists'!$E$3,IF($C$7='drop down lists'!$D$4,'4-Material Type'!C146*(1+'13-Treatment UNLOCKED'!$C$5)^'drop down lists'!$E$4,IF($C$7='drop down lists'!$D$5,'4-Material Type'!C146*(1+'13-Treatment UNLOCKED'!$C$5)^'drop down lists'!$E$5,IF($C$7='drop down lists'!$D$6,'4-Material Type'!C146*(1+'13-Treatment UNLOCKED'!$C$5)^'drop down lists'!$E$6,IF($C$7='drop down lists'!$D$7,'4-Material Type'!C146*(1+'13-Treatment UNLOCKED'!$C$5)^'drop down lists'!$E$7,IF($C$7='drop down lists'!$D$8,'4-Material Type'!C146*(1+'13-Treatment UNLOCKED'!$C$5)^'drop down lists'!$E$8,IF($C$7='drop down lists'!$D$9,'4-Material Type'!C146*(1+'13-Treatment UNLOCKED'!$C$5)^'drop down lists'!$E$9,IF($C$7='drop down lists'!$D$10,'4-Material Type'!C146*(1+'13-Treatment UNLOCKED'!$C$5)^'drop down lists'!$E$10,IF($C$7='drop down lists'!$D$11,'4-Material Type'!C146*(1+'13-Treatment UNLOCKED'!$C$5)^'drop down lists'!$E$11,IF($C$7='drop down lists'!$D$12,'4-Material Type'!C146*(1+'13-Treatment UNLOCKED'!$C$5)^'drop down lists'!$E$12,IF($C$7='drop down lists'!$D$13,'4-Material Type'!C146*(1+'13-Treatment UNLOCKED'!$C$5)^'drop down lists'!$E$13,IF($C$7='drop down lists'!$D$14,'4-Material Type'!C146*(1+'13-Treatment UNLOCKED'!$C$5)^'drop down lists'!$E$14,IF($C$7='drop down lists'!$D$15,'4-Material Type'!C146*(1+'13-Treatment UNLOCKED'!$C$5)^'drop down lists'!$E$15,IF($C$7='drop down lists'!$D$16,'4-Material Type'!C146*(1+'13-Treatment UNLOCKED'!$C$5)^'drop down lists'!$E$16,IF($C$7='drop down lists'!$D$17,'4-Material Type'!C146*(1+'13-Treatment UNLOCKED'!$C$5)^'drop down lists'!$E$17,IF($C$7='drop down lists'!$D$18,'4-Material Type'!C146*(1+'13-Treatment UNLOCKED'!$C$5)^'drop down lists'!$E$18,IF($C$7='drop down lists'!$D$19,'4-Material Type'!C146*(1+'13-Treatment UNLOCKED'!$C$5)^'drop down lists'!$E$19,IF($C$7='drop down lists'!$D$20,'4-Material Type'!C146*(1+'13-Treatment UNLOCKED'!$C$5)^'drop down lists'!$E$20,IF($C$7='drop down lists'!$D$21,'4-Material Type'!C146*(1+'13-Treatment UNLOCKED'!$C$5)^'drop down lists'!$E$21,IF($C$7='drop down lists'!$D$22,'4-Material Type'!C146*(1+'13-Treatment UNLOCKED'!$C$5)^'drop down lists'!$E$22,IF($C$7='drop down lists'!$D$23,'4-Material Type'!C146*(1+'13-Treatment UNLOCKED'!$C$5)^'drop down lists'!$E$23,IF($C$7='drop down lists'!$D$24,'4-Material Type'!C146*(1+'13-Treatment UNLOCKED'!$C$5)^'drop down lists'!$E$24,IF($C$7='drop down lists'!$D$25,'4-Material Type'!C146*(1+'13-Treatment UNLOCKED'!$C$5)^'drop down lists'!$E$25,IF($C$7='drop down lists'!$D$26,'4-Material Type'!C146*(1+'13-Treatment UNLOCKED'!$C$5)^'drop down lists'!$E$26,0))))))))))))))))))))))))</f>
        <v>0</v>
      </c>
      <c r="D147" s="145" t="s">
        <v>29</v>
      </c>
      <c r="E147" s="146"/>
      <c r="F147" s="147"/>
      <c r="G147" s="146"/>
      <c r="H147" s="147"/>
      <c r="I147" s="146"/>
      <c r="J147" s="147"/>
      <c r="K147" s="146"/>
      <c r="L147" s="147"/>
      <c r="M147" s="146"/>
    </row>
    <row r="148" spans="2:13" x14ac:dyDescent="0.25">
      <c r="B148" s="65" t="s">
        <v>173</v>
      </c>
      <c r="C148" s="131">
        <f>IF($C$7='drop down lists'!$D$3,'4-Material Type'!C147*(1+'13-Treatment UNLOCKED'!$C$5)^'drop down lists'!$E$3,IF($C$7='drop down lists'!$D$4,'4-Material Type'!C147*(1+'13-Treatment UNLOCKED'!$C$5)^'drop down lists'!$E$4,IF($C$7='drop down lists'!$D$5,'4-Material Type'!C147*(1+'13-Treatment UNLOCKED'!$C$5)^'drop down lists'!$E$5,IF($C$7='drop down lists'!$D$6,'4-Material Type'!C147*(1+'13-Treatment UNLOCKED'!$C$5)^'drop down lists'!$E$6,IF($C$7='drop down lists'!$D$7,'4-Material Type'!C147*(1+'13-Treatment UNLOCKED'!$C$5)^'drop down lists'!$E$7,IF($C$7='drop down lists'!$D$8,'4-Material Type'!C147*(1+'13-Treatment UNLOCKED'!$C$5)^'drop down lists'!$E$8,IF($C$7='drop down lists'!$D$9,'4-Material Type'!C147*(1+'13-Treatment UNLOCKED'!$C$5)^'drop down lists'!$E$9,IF($C$7='drop down lists'!$D$10,'4-Material Type'!C147*(1+'13-Treatment UNLOCKED'!$C$5)^'drop down lists'!$E$10,IF($C$7='drop down lists'!$D$11,'4-Material Type'!C147*(1+'13-Treatment UNLOCKED'!$C$5)^'drop down lists'!$E$11,IF($C$7='drop down lists'!$D$12,'4-Material Type'!C147*(1+'13-Treatment UNLOCKED'!$C$5)^'drop down lists'!$E$12,IF($C$7='drop down lists'!$D$13,'4-Material Type'!C147*(1+'13-Treatment UNLOCKED'!$C$5)^'drop down lists'!$E$13,IF($C$7='drop down lists'!$D$14,'4-Material Type'!C147*(1+'13-Treatment UNLOCKED'!$C$5)^'drop down lists'!$E$14,IF($C$7='drop down lists'!$D$15,'4-Material Type'!C147*(1+'13-Treatment UNLOCKED'!$C$5)^'drop down lists'!$E$15,IF($C$7='drop down lists'!$D$16,'4-Material Type'!C147*(1+'13-Treatment UNLOCKED'!$C$5)^'drop down lists'!$E$16,IF($C$7='drop down lists'!$D$17,'4-Material Type'!C147*(1+'13-Treatment UNLOCKED'!$C$5)^'drop down lists'!$E$17,IF($C$7='drop down lists'!$D$18,'4-Material Type'!C147*(1+'13-Treatment UNLOCKED'!$C$5)^'drop down lists'!$E$18,IF($C$7='drop down lists'!$D$19,'4-Material Type'!C147*(1+'13-Treatment UNLOCKED'!$C$5)^'drop down lists'!$E$19,IF($C$7='drop down lists'!$D$20,'4-Material Type'!C147*(1+'13-Treatment UNLOCKED'!$C$5)^'drop down lists'!$E$20,IF($C$7='drop down lists'!$D$21,'4-Material Type'!C147*(1+'13-Treatment UNLOCKED'!$C$5)^'drop down lists'!$E$21,IF($C$7='drop down lists'!$D$22,'4-Material Type'!C147*(1+'13-Treatment UNLOCKED'!$C$5)^'drop down lists'!$E$22,IF($C$7='drop down lists'!$D$23,'4-Material Type'!C147*(1+'13-Treatment UNLOCKED'!$C$5)^'drop down lists'!$E$23,IF($C$7='drop down lists'!$D$24,'4-Material Type'!C147*(1+'13-Treatment UNLOCKED'!$C$5)^'drop down lists'!$E$24,IF($C$7='drop down lists'!$D$25,'4-Material Type'!C147*(1+'13-Treatment UNLOCKED'!$C$5)^'drop down lists'!$E$25,IF($C$7='drop down lists'!$D$26,'4-Material Type'!C147*(1+'13-Treatment UNLOCKED'!$C$5)^'drop down lists'!$E$26,0))))))))))))))))))))))))</f>
        <v>0</v>
      </c>
      <c r="D148" s="145" t="s">
        <v>29</v>
      </c>
      <c r="E148" s="146"/>
      <c r="F148" s="147"/>
      <c r="G148" s="146"/>
      <c r="H148" s="147"/>
      <c r="I148" s="146"/>
      <c r="J148" s="147"/>
      <c r="K148" s="146"/>
      <c r="L148" s="147"/>
      <c r="M148" s="146"/>
    </row>
    <row r="149" spans="2:13" x14ac:dyDescent="0.25">
      <c r="B149" s="65" t="s">
        <v>174</v>
      </c>
      <c r="C149" s="131">
        <f>IF($C$7='drop down lists'!$D$3,'4-Material Type'!C148*(1+'13-Treatment UNLOCKED'!$C$5)^'drop down lists'!$E$3,IF($C$7='drop down lists'!$D$4,'4-Material Type'!C148*(1+'13-Treatment UNLOCKED'!$C$5)^'drop down lists'!$E$4,IF($C$7='drop down lists'!$D$5,'4-Material Type'!C148*(1+'13-Treatment UNLOCKED'!$C$5)^'drop down lists'!$E$5,IF($C$7='drop down lists'!$D$6,'4-Material Type'!C148*(1+'13-Treatment UNLOCKED'!$C$5)^'drop down lists'!$E$6,IF($C$7='drop down lists'!$D$7,'4-Material Type'!C148*(1+'13-Treatment UNLOCKED'!$C$5)^'drop down lists'!$E$7,IF($C$7='drop down lists'!$D$8,'4-Material Type'!C148*(1+'13-Treatment UNLOCKED'!$C$5)^'drop down lists'!$E$8,IF($C$7='drop down lists'!$D$9,'4-Material Type'!C148*(1+'13-Treatment UNLOCKED'!$C$5)^'drop down lists'!$E$9,IF($C$7='drop down lists'!$D$10,'4-Material Type'!C148*(1+'13-Treatment UNLOCKED'!$C$5)^'drop down lists'!$E$10,IF($C$7='drop down lists'!$D$11,'4-Material Type'!C148*(1+'13-Treatment UNLOCKED'!$C$5)^'drop down lists'!$E$11,IF($C$7='drop down lists'!$D$12,'4-Material Type'!C148*(1+'13-Treatment UNLOCKED'!$C$5)^'drop down lists'!$E$12,IF($C$7='drop down lists'!$D$13,'4-Material Type'!C148*(1+'13-Treatment UNLOCKED'!$C$5)^'drop down lists'!$E$13,IF($C$7='drop down lists'!$D$14,'4-Material Type'!C148*(1+'13-Treatment UNLOCKED'!$C$5)^'drop down lists'!$E$14,IF($C$7='drop down lists'!$D$15,'4-Material Type'!C148*(1+'13-Treatment UNLOCKED'!$C$5)^'drop down lists'!$E$15,IF($C$7='drop down lists'!$D$16,'4-Material Type'!C148*(1+'13-Treatment UNLOCKED'!$C$5)^'drop down lists'!$E$16,IF($C$7='drop down lists'!$D$17,'4-Material Type'!C148*(1+'13-Treatment UNLOCKED'!$C$5)^'drop down lists'!$E$17,IF($C$7='drop down lists'!$D$18,'4-Material Type'!C148*(1+'13-Treatment UNLOCKED'!$C$5)^'drop down lists'!$E$18,IF($C$7='drop down lists'!$D$19,'4-Material Type'!C148*(1+'13-Treatment UNLOCKED'!$C$5)^'drop down lists'!$E$19,IF($C$7='drop down lists'!$D$20,'4-Material Type'!C148*(1+'13-Treatment UNLOCKED'!$C$5)^'drop down lists'!$E$20,IF($C$7='drop down lists'!$D$21,'4-Material Type'!C148*(1+'13-Treatment UNLOCKED'!$C$5)^'drop down lists'!$E$21,IF($C$7='drop down lists'!$D$22,'4-Material Type'!C148*(1+'13-Treatment UNLOCKED'!$C$5)^'drop down lists'!$E$22,IF($C$7='drop down lists'!$D$23,'4-Material Type'!C148*(1+'13-Treatment UNLOCKED'!$C$5)^'drop down lists'!$E$23,IF($C$7='drop down lists'!$D$24,'4-Material Type'!C148*(1+'13-Treatment UNLOCKED'!$C$5)^'drop down lists'!$E$24,IF($C$7='drop down lists'!$D$25,'4-Material Type'!C148*(1+'13-Treatment UNLOCKED'!$C$5)^'drop down lists'!$E$25,IF($C$7='drop down lists'!$D$26,'4-Material Type'!C148*(1+'13-Treatment UNLOCKED'!$C$5)^'drop down lists'!$E$26,0))))))))))))))))))))))))</f>
        <v>0</v>
      </c>
      <c r="D149" s="145" t="s">
        <v>29</v>
      </c>
      <c r="E149" s="146"/>
      <c r="F149" s="147"/>
      <c r="G149" s="146"/>
      <c r="H149" s="147"/>
      <c r="I149" s="146"/>
      <c r="J149" s="147"/>
      <c r="K149" s="146"/>
      <c r="L149" s="147"/>
      <c r="M149" s="146"/>
    </row>
    <row r="150" spans="2:13" x14ac:dyDescent="0.25">
      <c r="B150" s="65" t="s">
        <v>175</v>
      </c>
      <c r="C150" s="131">
        <f>IF($C$7='drop down lists'!$D$3,'4-Material Type'!C149*(1+'13-Treatment UNLOCKED'!$C$5)^'drop down lists'!$E$3,IF($C$7='drop down lists'!$D$4,'4-Material Type'!C149*(1+'13-Treatment UNLOCKED'!$C$5)^'drop down lists'!$E$4,IF($C$7='drop down lists'!$D$5,'4-Material Type'!C149*(1+'13-Treatment UNLOCKED'!$C$5)^'drop down lists'!$E$5,IF($C$7='drop down lists'!$D$6,'4-Material Type'!C149*(1+'13-Treatment UNLOCKED'!$C$5)^'drop down lists'!$E$6,IF($C$7='drop down lists'!$D$7,'4-Material Type'!C149*(1+'13-Treatment UNLOCKED'!$C$5)^'drop down lists'!$E$7,IF($C$7='drop down lists'!$D$8,'4-Material Type'!C149*(1+'13-Treatment UNLOCKED'!$C$5)^'drop down lists'!$E$8,IF($C$7='drop down lists'!$D$9,'4-Material Type'!C149*(1+'13-Treatment UNLOCKED'!$C$5)^'drop down lists'!$E$9,IF($C$7='drop down lists'!$D$10,'4-Material Type'!C149*(1+'13-Treatment UNLOCKED'!$C$5)^'drop down lists'!$E$10,IF($C$7='drop down lists'!$D$11,'4-Material Type'!C149*(1+'13-Treatment UNLOCKED'!$C$5)^'drop down lists'!$E$11,IF($C$7='drop down lists'!$D$12,'4-Material Type'!C149*(1+'13-Treatment UNLOCKED'!$C$5)^'drop down lists'!$E$12,IF($C$7='drop down lists'!$D$13,'4-Material Type'!C149*(1+'13-Treatment UNLOCKED'!$C$5)^'drop down lists'!$E$13,IF($C$7='drop down lists'!$D$14,'4-Material Type'!C149*(1+'13-Treatment UNLOCKED'!$C$5)^'drop down lists'!$E$14,IF($C$7='drop down lists'!$D$15,'4-Material Type'!C149*(1+'13-Treatment UNLOCKED'!$C$5)^'drop down lists'!$E$15,IF($C$7='drop down lists'!$D$16,'4-Material Type'!C149*(1+'13-Treatment UNLOCKED'!$C$5)^'drop down lists'!$E$16,IF($C$7='drop down lists'!$D$17,'4-Material Type'!C149*(1+'13-Treatment UNLOCKED'!$C$5)^'drop down lists'!$E$17,IF($C$7='drop down lists'!$D$18,'4-Material Type'!C149*(1+'13-Treatment UNLOCKED'!$C$5)^'drop down lists'!$E$18,IF($C$7='drop down lists'!$D$19,'4-Material Type'!C149*(1+'13-Treatment UNLOCKED'!$C$5)^'drop down lists'!$E$19,IF($C$7='drop down lists'!$D$20,'4-Material Type'!C149*(1+'13-Treatment UNLOCKED'!$C$5)^'drop down lists'!$E$20,IF($C$7='drop down lists'!$D$21,'4-Material Type'!C149*(1+'13-Treatment UNLOCKED'!$C$5)^'drop down lists'!$E$21,IF($C$7='drop down lists'!$D$22,'4-Material Type'!C149*(1+'13-Treatment UNLOCKED'!$C$5)^'drop down lists'!$E$22,IF($C$7='drop down lists'!$D$23,'4-Material Type'!C149*(1+'13-Treatment UNLOCKED'!$C$5)^'drop down lists'!$E$23,IF($C$7='drop down lists'!$D$24,'4-Material Type'!C149*(1+'13-Treatment UNLOCKED'!$C$5)^'drop down lists'!$E$24,IF($C$7='drop down lists'!$D$25,'4-Material Type'!C149*(1+'13-Treatment UNLOCKED'!$C$5)^'drop down lists'!$E$25,IF($C$7='drop down lists'!$D$26,'4-Material Type'!C149*(1+'13-Treatment UNLOCKED'!$C$5)^'drop down lists'!$E$26,0))))))))))))))))))))))))</f>
        <v>0</v>
      </c>
      <c r="D150" s="145" t="s">
        <v>29</v>
      </c>
      <c r="E150" s="146"/>
      <c r="F150" s="147"/>
      <c r="G150" s="146"/>
      <c r="H150" s="147"/>
      <c r="I150" s="146"/>
      <c r="J150" s="147"/>
      <c r="K150" s="146"/>
      <c r="L150" s="147"/>
      <c r="M150" s="146"/>
    </row>
    <row r="151" spans="2:13" x14ac:dyDescent="0.25">
      <c r="B151" s="65" t="s">
        <v>176</v>
      </c>
      <c r="C151" s="131">
        <f>IF($C$7='drop down lists'!$D$3,'4-Material Type'!C150*(1+'13-Treatment UNLOCKED'!$C$5)^'drop down lists'!$E$3,IF($C$7='drop down lists'!$D$4,'4-Material Type'!C150*(1+'13-Treatment UNLOCKED'!$C$5)^'drop down lists'!$E$4,IF($C$7='drop down lists'!$D$5,'4-Material Type'!C150*(1+'13-Treatment UNLOCKED'!$C$5)^'drop down lists'!$E$5,IF($C$7='drop down lists'!$D$6,'4-Material Type'!C150*(1+'13-Treatment UNLOCKED'!$C$5)^'drop down lists'!$E$6,IF($C$7='drop down lists'!$D$7,'4-Material Type'!C150*(1+'13-Treatment UNLOCKED'!$C$5)^'drop down lists'!$E$7,IF($C$7='drop down lists'!$D$8,'4-Material Type'!C150*(1+'13-Treatment UNLOCKED'!$C$5)^'drop down lists'!$E$8,IF($C$7='drop down lists'!$D$9,'4-Material Type'!C150*(1+'13-Treatment UNLOCKED'!$C$5)^'drop down lists'!$E$9,IF($C$7='drop down lists'!$D$10,'4-Material Type'!C150*(1+'13-Treatment UNLOCKED'!$C$5)^'drop down lists'!$E$10,IF($C$7='drop down lists'!$D$11,'4-Material Type'!C150*(1+'13-Treatment UNLOCKED'!$C$5)^'drop down lists'!$E$11,IF($C$7='drop down lists'!$D$12,'4-Material Type'!C150*(1+'13-Treatment UNLOCKED'!$C$5)^'drop down lists'!$E$12,IF($C$7='drop down lists'!$D$13,'4-Material Type'!C150*(1+'13-Treatment UNLOCKED'!$C$5)^'drop down lists'!$E$13,IF($C$7='drop down lists'!$D$14,'4-Material Type'!C150*(1+'13-Treatment UNLOCKED'!$C$5)^'drop down lists'!$E$14,IF($C$7='drop down lists'!$D$15,'4-Material Type'!C150*(1+'13-Treatment UNLOCKED'!$C$5)^'drop down lists'!$E$15,IF($C$7='drop down lists'!$D$16,'4-Material Type'!C150*(1+'13-Treatment UNLOCKED'!$C$5)^'drop down lists'!$E$16,IF($C$7='drop down lists'!$D$17,'4-Material Type'!C150*(1+'13-Treatment UNLOCKED'!$C$5)^'drop down lists'!$E$17,IF($C$7='drop down lists'!$D$18,'4-Material Type'!C150*(1+'13-Treatment UNLOCKED'!$C$5)^'drop down lists'!$E$18,IF($C$7='drop down lists'!$D$19,'4-Material Type'!C150*(1+'13-Treatment UNLOCKED'!$C$5)^'drop down lists'!$E$19,IF($C$7='drop down lists'!$D$20,'4-Material Type'!C150*(1+'13-Treatment UNLOCKED'!$C$5)^'drop down lists'!$E$20,IF($C$7='drop down lists'!$D$21,'4-Material Type'!C150*(1+'13-Treatment UNLOCKED'!$C$5)^'drop down lists'!$E$21,IF($C$7='drop down lists'!$D$22,'4-Material Type'!C150*(1+'13-Treatment UNLOCKED'!$C$5)^'drop down lists'!$E$22,IF($C$7='drop down lists'!$D$23,'4-Material Type'!C150*(1+'13-Treatment UNLOCKED'!$C$5)^'drop down lists'!$E$23,IF($C$7='drop down lists'!$D$24,'4-Material Type'!C150*(1+'13-Treatment UNLOCKED'!$C$5)^'drop down lists'!$E$24,IF($C$7='drop down lists'!$D$25,'4-Material Type'!C150*(1+'13-Treatment UNLOCKED'!$C$5)^'drop down lists'!$E$25,IF($C$7='drop down lists'!$D$26,'4-Material Type'!C150*(1+'13-Treatment UNLOCKED'!$C$5)^'drop down lists'!$E$26,0))))))))))))))))))))))))</f>
        <v>0</v>
      </c>
      <c r="D151" s="145" t="s">
        <v>29</v>
      </c>
      <c r="E151" s="146"/>
      <c r="F151" s="147"/>
      <c r="G151" s="146"/>
      <c r="H151" s="147"/>
      <c r="I151" s="146"/>
      <c r="J151" s="147"/>
      <c r="K151" s="146"/>
      <c r="L151" s="147"/>
      <c r="M151" s="146"/>
    </row>
    <row r="152" spans="2:13" x14ac:dyDescent="0.25">
      <c r="B152" s="65" t="s">
        <v>177</v>
      </c>
      <c r="C152" s="131">
        <f>IF($C$7='drop down lists'!$D$3,'4-Material Type'!C151*(1+'13-Treatment UNLOCKED'!$C$5)^'drop down lists'!$E$3,IF($C$7='drop down lists'!$D$4,'4-Material Type'!C151*(1+'13-Treatment UNLOCKED'!$C$5)^'drop down lists'!$E$4,IF($C$7='drop down lists'!$D$5,'4-Material Type'!C151*(1+'13-Treatment UNLOCKED'!$C$5)^'drop down lists'!$E$5,IF($C$7='drop down lists'!$D$6,'4-Material Type'!C151*(1+'13-Treatment UNLOCKED'!$C$5)^'drop down lists'!$E$6,IF($C$7='drop down lists'!$D$7,'4-Material Type'!C151*(1+'13-Treatment UNLOCKED'!$C$5)^'drop down lists'!$E$7,IF($C$7='drop down lists'!$D$8,'4-Material Type'!C151*(1+'13-Treatment UNLOCKED'!$C$5)^'drop down lists'!$E$8,IF($C$7='drop down lists'!$D$9,'4-Material Type'!C151*(1+'13-Treatment UNLOCKED'!$C$5)^'drop down lists'!$E$9,IF($C$7='drop down lists'!$D$10,'4-Material Type'!C151*(1+'13-Treatment UNLOCKED'!$C$5)^'drop down lists'!$E$10,IF($C$7='drop down lists'!$D$11,'4-Material Type'!C151*(1+'13-Treatment UNLOCKED'!$C$5)^'drop down lists'!$E$11,IF($C$7='drop down lists'!$D$12,'4-Material Type'!C151*(1+'13-Treatment UNLOCKED'!$C$5)^'drop down lists'!$E$12,IF($C$7='drop down lists'!$D$13,'4-Material Type'!C151*(1+'13-Treatment UNLOCKED'!$C$5)^'drop down lists'!$E$13,IF($C$7='drop down lists'!$D$14,'4-Material Type'!C151*(1+'13-Treatment UNLOCKED'!$C$5)^'drop down lists'!$E$14,IF($C$7='drop down lists'!$D$15,'4-Material Type'!C151*(1+'13-Treatment UNLOCKED'!$C$5)^'drop down lists'!$E$15,IF($C$7='drop down lists'!$D$16,'4-Material Type'!C151*(1+'13-Treatment UNLOCKED'!$C$5)^'drop down lists'!$E$16,IF($C$7='drop down lists'!$D$17,'4-Material Type'!C151*(1+'13-Treatment UNLOCKED'!$C$5)^'drop down lists'!$E$17,IF($C$7='drop down lists'!$D$18,'4-Material Type'!C151*(1+'13-Treatment UNLOCKED'!$C$5)^'drop down lists'!$E$18,IF($C$7='drop down lists'!$D$19,'4-Material Type'!C151*(1+'13-Treatment UNLOCKED'!$C$5)^'drop down lists'!$E$19,IF($C$7='drop down lists'!$D$20,'4-Material Type'!C151*(1+'13-Treatment UNLOCKED'!$C$5)^'drop down lists'!$E$20,IF($C$7='drop down lists'!$D$21,'4-Material Type'!C151*(1+'13-Treatment UNLOCKED'!$C$5)^'drop down lists'!$E$21,IF($C$7='drop down lists'!$D$22,'4-Material Type'!C151*(1+'13-Treatment UNLOCKED'!$C$5)^'drop down lists'!$E$22,IF($C$7='drop down lists'!$D$23,'4-Material Type'!C151*(1+'13-Treatment UNLOCKED'!$C$5)^'drop down lists'!$E$23,IF($C$7='drop down lists'!$D$24,'4-Material Type'!C151*(1+'13-Treatment UNLOCKED'!$C$5)^'drop down lists'!$E$24,IF($C$7='drop down lists'!$D$25,'4-Material Type'!C151*(1+'13-Treatment UNLOCKED'!$C$5)^'drop down lists'!$E$25,IF($C$7='drop down lists'!$D$26,'4-Material Type'!C151*(1+'13-Treatment UNLOCKED'!$C$5)^'drop down lists'!$E$26,0))))))))))))))))))))))))</f>
        <v>0</v>
      </c>
      <c r="D152" s="145" t="s">
        <v>29</v>
      </c>
      <c r="E152" s="146"/>
      <c r="F152" s="147"/>
      <c r="G152" s="146"/>
      <c r="H152" s="147"/>
      <c r="I152" s="146"/>
      <c r="J152" s="147"/>
      <c r="K152" s="146"/>
      <c r="L152" s="147"/>
      <c r="M152" s="146"/>
    </row>
    <row r="153" spans="2:13" x14ac:dyDescent="0.25">
      <c r="B153" s="65" t="s">
        <v>178</v>
      </c>
      <c r="C153" s="131">
        <f>IF($C$7='drop down lists'!$D$3,'4-Material Type'!C152*(1+'13-Treatment UNLOCKED'!$C$5)^'drop down lists'!$E$3,IF($C$7='drop down lists'!$D$4,'4-Material Type'!C152*(1+'13-Treatment UNLOCKED'!$C$5)^'drop down lists'!$E$4,IF($C$7='drop down lists'!$D$5,'4-Material Type'!C152*(1+'13-Treatment UNLOCKED'!$C$5)^'drop down lists'!$E$5,IF($C$7='drop down lists'!$D$6,'4-Material Type'!C152*(1+'13-Treatment UNLOCKED'!$C$5)^'drop down lists'!$E$6,IF($C$7='drop down lists'!$D$7,'4-Material Type'!C152*(1+'13-Treatment UNLOCKED'!$C$5)^'drop down lists'!$E$7,IF($C$7='drop down lists'!$D$8,'4-Material Type'!C152*(1+'13-Treatment UNLOCKED'!$C$5)^'drop down lists'!$E$8,IF($C$7='drop down lists'!$D$9,'4-Material Type'!C152*(1+'13-Treatment UNLOCKED'!$C$5)^'drop down lists'!$E$9,IF($C$7='drop down lists'!$D$10,'4-Material Type'!C152*(1+'13-Treatment UNLOCKED'!$C$5)^'drop down lists'!$E$10,IF($C$7='drop down lists'!$D$11,'4-Material Type'!C152*(1+'13-Treatment UNLOCKED'!$C$5)^'drop down lists'!$E$11,IF($C$7='drop down lists'!$D$12,'4-Material Type'!C152*(1+'13-Treatment UNLOCKED'!$C$5)^'drop down lists'!$E$12,IF($C$7='drop down lists'!$D$13,'4-Material Type'!C152*(1+'13-Treatment UNLOCKED'!$C$5)^'drop down lists'!$E$13,IF($C$7='drop down lists'!$D$14,'4-Material Type'!C152*(1+'13-Treatment UNLOCKED'!$C$5)^'drop down lists'!$E$14,IF($C$7='drop down lists'!$D$15,'4-Material Type'!C152*(1+'13-Treatment UNLOCKED'!$C$5)^'drop down lists'!$E$15,IF($C$7='drop down lists'!$D$16,'4-Material Type'!C152*(1+'13-Treatment UNLOCKED'!$C$5)^'drop down lists'!$E$16,IF($C$7='drop down lists'!$D$17,'4-Material Type'!C152*(1+'13-Treatment UNLOCKED'!$C$5)^'drop down lists'!$E$17,IF($C$7='drop down lists'!$D$18,'4-Material Type'!C152*(1+'13-Treatment UNLOCKED'!$C$5)^'drop down lists'!$E$18,IF($C$7='drop down lists'!$D$19,'4-Material Type'!C152*(1+'13-Treatment UNLOCKED'!$C$5)^'drop down lists'!$E$19,IF($C$7='drop down lists'!$D$20,'4-Material Type'!C152*(1+'13-Treatment UNLOCKED'!$C$5)^'drop down lists'!$E$20,IF($C$7='drop down lists'!$D$21,'4-Material Type'!C152*(1+'13-Treatment UNLOCKED'!$C$5)^'drop down lists'!$E$21,IF($C$7='drop down lists'!$D$22,'4-Material Type'!C152*(1+'13-Treatment UNLOCKED'!$C$5)^'drop down lists'!$E$22,IF($C$7='drop down lists'!$D$23,'4-Material Type'!C152*(1+'13-Treatment UNLOCKED'!$C$5)^'drop down lists'!$E$23,IF($C$7='drop down lists'!$D$24,'4-Material Type'!C152*(1+'13-Treatment UNLOCKED'!$C$5)^'drop down lists'!$E$24,IF($C$7='drop down lists'!$D$25,'4-Material Type'!C152*(1+'13-Treatment UNLOCKED'!$C$5)^'drop down lists'!$E$25,IF($C$7='drop down lists'!$D$26,'4-Material Type'!C152*(1+'13-Treatment UNLOCKED'!$C$5)^'drop down lists'!$E$26,0))))))))))))))))))))))))</f>
        <v>0</v>
      </c>
      <c r="D153" s="145"/>
      <c r="E153" s="146"/>
      <c r="F153" s="147"/>
      <c r="G153" s="146"/>
      <c r="H153" s="147" t="s">
        <v>29</v>
      </c>
      <c r="I153" s="146"/>
      <c r="J153" s="147"/>
      <c r="K153" s="146"/>
      <c r="L153" s="147"/>
      <c r="M153" s="146" t="s">
        <v>29</v>
      </c>
    </row>
    <row r="154" spans="2:13" x14ac:dyDescent="0.25">
      <c r="B154" s="65" t="s">
        <v>179</v>
      </c>
      <c r="C154" s="131">
        <f>IF($C$7='drop down lists'!$D$3,'4-Material Type'!C153*(1+'13-Treatment UNLOCKED'!$C$5)^'drop down lists'!$E$3,IF($C$7='drop down lists'!$D$4,'4-Material Type'!C153*(1+'13-Treatment UNLOCKED'!$C$5)^'drop down lists'!$E$4,IF($C$7='drop down lists'!$D$5,'4-Material Type'!C153*(1+'13-Treatment UNLOCKED'!$C$5)^'drop down lists'!$E$5,IF($C$7='drop down lists'!$D$6,'4-Material Type'!C153*(1+'13-Treatment UNLOCKED'!$C$5)^'drop down lists'!$E$6,IF($C$7='drop down lists'!$D$7,'4-Material Type'!C153*(1+'13-Treatment UNLOCKED'!$C$5)^'drop down lists'!$E$7,IF($C$7='drop down lists'!$D$8,'4-Material Type'!C153*(1+'13-Treatment UNLOCKED'!$C$5)^'drop down lists'!$E$8,IF($C$7='drop down lists'!$D$9,'4-Material Type'!C153*(1+'13-Treatment UNLOCKED'!$C$5)^'drop down lists'!$E$9,IF($C$7='drop down lists'!$D$10,'4-Material Type'!C153*(1+'13-Treatment UNLOCKED'!$C$5)^'drop down lists'!$E$10,IF($C$7='drop down lists'!$D$11,'4-Material Type'!C153*(1+'13-Treatment UNLOCKED'!$C$5)^'drop down lists'!$E$11,IF($C$7='drop down lists'!$D$12,'4-Material Type'!C153*(1+'13-Treatment UNLOCKED'!$C$5)^'drop down lists'!$E$12,IF($C$7='drop down lists'!$D$13,'4-Material Type'!C153*(1+'13-Treatment UNLOCKED'!$C$5)^'drop down lists'!$E$13,IF($C$7='drop down lists'!$D$14,'4-Material Type'!C153*(1+'13-Treatment UNLOCKED'!$C$5)^'drop down lists'!$E$14,IF($C$7='drop down lists'!$D$15,'4-Material Type'!C153*(1+'13-Treatment UNLOCKED'!$C$5)^'drop down lists'!$E$15,IF($C$7='drop down lists'!$D$16,'4-Material Type'!C153*(1+'13-Treatment UNLOCKED'!$C$5)^'drop down lists'!$E$16,IF($C$7='drop down lists'!$D$17,'4-Material Type'!C153*(1+'13-Treatment UNLOCKED'!$C$5)^'drop down lists'!$E$17,IF($C$7='drop down lists'!$D$18,'4-Material Type'!C153*(1+'13-Treatment UNLOCKED'!$C$5)^'drop down lists'!$E$18,IF($C$7='drop down lists'!$D$19,'4-Material Type'!C153*(1+'13-Treatment UNLOCKED'!$C$5)^'drop down lists'!$E$19,IF($C$7='drop down lists'!$D$20,'4-Material Type'!C153*(1+'13-Treatment UNLOCKED'!$C$5)^'drop down lists'!$E$20,IF($C$7='drop down lists'!$D$21,'4-Material Type'!C153*(1+'13-Treatment UNLOCKED'!$C$5)^'drop down lists'!$E$21,IF($C$7='drop down lists'!$D$22,'4-Material Type'!C153*(1+'13-Treatment UNLOCKED'!$C$5)^'drop down lists'!$E$22,IF($C$7='drop down lists'!$D$23,'4-Material Type'!C153*(1+'13-Treatment UNLOCKED'!$C$5)^'drop down lists'!$E$23,IF($C$7='drop down lists'!$D$24,'4-Material Type'!C153*(1+'13-Treatment UNLOCKED'!$C$5)^'drop down lists'!$E$24,IF($C$7='drop down lists'!$D$25,'4-Material Type'!C153*(1+'13-Treatment UNLOCKED'!$C$5)^'drop down lists'!$E$25,IF($C$7='drop down lists'!$D$26,'4-Material Type'!C153*(1+'13-Treatment UNLOCKED'!$C$5)^'drop down lists'!$E$26,0))))))))))))))))))))))))</f>
        <v>0</v>
      </c>
      <c r="D154" s="145"/>
      <c r="E154" s="146"/>
      <c r="F154" s="147"/>
      <c r="G154" s="146"/>
      <c r="H154" s="147"/>
      <c r="I154" s="146" t="s">
        <v>29</v>
      </c>
      <c r="J154" s="147"/>
      <c r="K154" s="146"/>
      <c r="L154" s="147"/>
      <c r="M154" s="146" t="s">
        <v>29</v>
      </c>
    </row>
    <row r="155" spans="2:13" x14ac:dyDescent="0.25">
      <c r="B155" s="65" t="s">
        <v>180</v>
      </c>
      <c r="C155" s="131">
        <f>IF($C$7='drop down lists'!$D$3,'4-Material Type'!C154*(1+'13-Treatment UNLOCKED'!$C$5)^'drop down lists'!$E$3,IF($C$7='drop down lists'!$D$4,'4-Material Type'!C154*(1+'13-Treatment UNLOCKED'!$C$5)^'drop down lists'!$E$4,IF($C$7='drop down lists'!$D$5,'4-Material Type'!C154*(1+'13-Treatment UNLOCKED'!$C$5)^'drop down lists'!$E$5,IF($C$7='drop down lists'!$D$6,'4-Material Type'!C154*(1+'13-Treatment UNLOCKED'!$C$5)^'drop down lists'!$E$6,IF($C$7='drop down lists'!$D$7,'4-Material Type'!C154*(1+'13-Treatment UNLOCKED'!$C$5)^'drop down lists'!$E$7,IF($C$7='drop down lists'!$D$8,'4-Material Type'!C154*(1+'13-Treatment UNLOCKED'!$C$5)^'drop down lists'!$E$8,IF($C$7='drop down lists'!$D$9,'4-Material Type'!C154*(1+'13-Treatment UNLOCKED'!$C$5)^'drop down lists'!$E$9,IF($C$7='drop down lists'!$D$10,'4-Material Type'!C154*(1+'13-Treatment UNLOCKED'!$C$5)^'drop down lists'!$E$10,IF($C$7='drop down lists'!$D$11,'4-Material Type'!C154*(1+'13-Treatment UNLOCKED'!$C$5)^'drop down lists'!$E$11,IF($C$7='drop down lists'!$D$12,'4-Material Type'!C154*(1+'13-Treatment UNLOCKED'!$C$5)^'drop down lists'!$E$12,IF($C$7='drop down lists'!$D$13,'4-Material Type'!C154*(1+'13-Treatment UNLOCKED'!$C$5)^'drop down lists'!$E$13,IF($C$7='drop down lists'!$D$14,'4-Material Type'!C154*(1+'13-Treatment UNLOCKED'!$C$5)^'drop down lists'!$E$14,IF($C$7='drop down lists'!$D$15,'4-Material Type'!C154*(1+'13-Treatment UNLOCKED'!$C$5)^'drop down lists'!$E$15,IF($C$7='drop down lists'!$D$16,'4-Material Type'!C154*(1+'13-Treatment UNLOCKED'!$C$5)^'drop down lists'!$E$16,IF($C$7='drop down lists'!$D$17,'4-Material Type'!C154*(1+'13-Treatment UNLOCKED'!$C$5)^'drop down lists'!$E$17,IF($C$7='drop down lists'!$D$18,'4-Material Type'!C154*(1+'13-Treatment UNLOCKED'!$C$5)^'drop down lists'!$E$18,IF($C$7='drop down lists'!$D$19,'4-Material Type'!C154*(1+'13-Treatment UNLOCKED'!$C$5)^'drop down lists'!$E$19,IF($C$7='drop down lists'!$D$20,'4-Material Type'!C154*(1+'13-Treatment UNLOCKED'!$C$5)^'drop down lists'!$E$20,IF($C$7='drop down lists'!$D$21,'4-Material Type'!C154*(1+'13-Treatment UNLOCKED'!$C$5)^'drop down lists'!$E$21,IF($C$7='drop down lists'!$D$22,'4-Material Type'!C154*(1+'13-Treatment UNLOCKED'!$C$5)^'drop down lists'!$E$22,IF($C$7='drop down lists'!$D$23,'4-Material Type'!C154*(1+'13-Treatment UNLOCKED'!$C$5)^'drop down lists'!$E$23,IF($C$7='drop down lists'!$D$24,'4-Material Type'!C154*(1+'13-Treatment UNLOCKED'!$C$5)^'drop down lists'!$E$24,IF($C$7='drop down lists'!$D$25,'4-Material Type'!C154*(1+'13-Treatment UNLOCKED'!$C$5)^'drop down lists'!$E$25,IF($C$7='drop down lists'!$D$26,'4-Material Type'!C154*(1+'13-Treatment UNLOCKED'!$C$5)^'drop down lists'!$E$26,0))))))))))))))))))))))))</f>
        <v>0</v>
      </c>
      <c r="D155" s="145"/>
      <c r="E155" s="146"/>
      <c r="F155" s="147"/>
      <c r="G155" s="146"/>
      <c r="H155" s="147"/>
      <c r="I155" s="146"/>
      <c r="J155" s="147"/>
      <c r="K155" s="146"/>
      <c r="L155" s="147"/>
      <c r="M155" s="146" t="s">
        <v>29</v>
      </c>
    </row>
    <row r="156" spans="2:13" x14ac:dyDescent="0.25">
      <c r="B156" s="65" t="s">
        <v>181</v>
      </c>
      <c r="C156" s="131">
        <f>IF($C$7='drop down lists'!$D$3,'4-Material Type'!C155*(1+'13-Treatment UNLOCKED'!$C$5)^'drop down lists'!$E$3,IF($C$7='drop down lists'!$D$4,'4-Material Type'!C155*(1+'13-Treatment UNLOCKED'!$C$5)^'drop down lists'!$E$4,IF($C$7='drop down lists'!$D$5,'4-Material Type'!C155*(1+'13-Treatment UNLOCKED'!$C$5)^'drop down lists'!$E$5,IF($C$7='drop down lists'!$D$6,'4-Material Type'!C155*(1+'13-Treatment UNLOCKED'!$C$5)^'drop down lists'!$E$6,IF($C$7='drop down lists'!$D$7,'4-Material Type'!C155*(1+'13-Treatment UNLOCKED'!$C$5)^'drop down lists'!$E$7,IF($C$7='drop down lists'!$D$8,'4-Material Type'!C155*(1+'13-Treatment UNLOCKED'!$C$5)^'drop down lists'!$E$8,IF($C$7='drop down lists'!$D$9,'4-Material Type'!C155*(1+'13-Treatment UNLOCKED'!$C$5)^'drop down lists'!$E$9,IF($C$7='drop down lists'!$D$10,'4-Material Type'!C155*(1+'13-Treatment UNLOCKED'!$C$5)^'drop down lists'!$E$10,IF($C$7='drop down lists'!$D$11,'4-Material Type'!C155*(1+'13-Treatment UNLOCKED'!$C$5)^'drop down lists'!$E$11,IF($C$7='drop down lists'!$D$12,'4-Material Type'!C155*(1+'13-Treatment UNLOCKED'!$C$5)^'drop down lists'!$E$12,IF($C$7='drop down lists'!$D$13,'4-Material Type'!C155*(1+'13-Treatment UNLOCKED'!$C$5)^'drop down lists'!$E$13,IF($C$7='drop down lists'!$D$14,'4-Material Type'!C155*(1+'13-Treatment UNLOCKED'!$C$5)^'drop down lists'!$E$14,IF($C$7='drop down lists'!$D$15,'4-Material Type'!C155*(1+'13-Treatment UNLOCKED'!$C$5)^'drop down lists'!$E$15,IF($C$7='drop down lists'!$D$16,'4-Material Type'!C155*(1+'13-Treatment UNLOCKED'!$C$5)^'drop down lists'!$E$16,IF($C$7='drop down lists'!$D$17,'4-Material Type'!C155*(1+'13-Treatment UNLOCKED'!$C$5)^'drop down lists'!$E$17,IF($C$7='drop down lists'!$D$18,'4-Material Type'!C155*(1+'13-Treatment UNLOCKED'!$C$5)^'drop down lists'!$E$18,IF($C$7='drop down lists'!$D$19,'4-Material Type'!C155*(1+'13-Treatment UNLOCKED'!$C$5)^'drop down lists'!$E$19,IF($C$7='drop down lists'!$D$20,'4-Material Type'!C155*(1+'13-Treatment UNLOCKED'!$C$5)^'drop down lists'!$E$20,IF($C$7='drop down lists'!$D$21,'4-Material Type'!C155*(1+'13-Treatment UNLOCKED'!$C$5)^'drop down lists'!$E$21,IF($C$7='drop down lists'!$D$22,'4-Material Type'!C155*(1+'13-Treatment UNLOCKED'!$C$5)^'drop down lists'!$E$22,IF($C$7='drop down lists'!$D$23,'4-Material Type'!C155*(1+'13-Treatment UNLOCKED'!$C$5)^'drop down lists'!$E$23,IF($C$7='drop down lists'!$D$24,'4-Material Type'!C155*(1+'13-Treatment UNLOCKED'!$C$5)^'drop down lists'!$E$24,IF($C$7='drop down lists'!$D$25,'4-Material Type'!C155*(1+'13-Treatment UNLOCKED'!$C$5)^'drop down lists'!$E$25,IF($C$7='drop down lists'!$D$26,'4-Material Type'!C155*(1+'13-Treatment UNLOCKED'!$C$5)^'drop down lists'!$E$26,0))))))))))))))))))))))))</f>
        <v>0</v>
      </c>
      <c r="D156" s="145" t="s">
        <v>29</v>
      </c>
      <c r="E156" s="146"/>
      <c r="F156" s="147"/>
      <c r="G156" s="146"/>
      <c r="H156" s="147"/>
      <c r="I156" s="146"/>
      <c r="J156" s="147"/>
      <c r="K156" s="146"/>
      <c r="L156" s="147"/>
      <c r="M156" s="146"/>
    </row>
    <row r="157" spans="2:13" x14ac:dyDescent="0.25">
      <c r="B157" s="65" t="s">
        <v>182</v>
      </c>
      <c r="C157" s="131">
        <f>IF($C$7='drop down lists'!$D$3,'4-Material Type'!C156*(1+'13-Treatment UNLOCKED'!$C$5)^'drop down lists'!$E$3,IF($C$7='drop down lists'!$D$4,'4-Material Type'!C156*(1+'13-Treatment UNLOCKED'!$C$5)^'drop down lists'!$E$4,IF($C$7='drop down lists'!$D$5,'4-Material Type'!C156*(1+'13-Treatment UNLOCKED'!$C$5)^'drop down lists'!$E$5,IF($C$7='drop down lists'!$D$6,'4-Material Type'!C156*(1+'13-Treatment UNLOCKED'!$C$5)^'drop down lists'!$E$6,IF($C$7='drop down lists'!$D$7,'4-Material Type'!C156*(1+'13-Treatment UNLOCKED'!$C$5)^'drop down lists'!$E$7,IF($C$7='drop down lists'!$D$8,'4-Material Type'!C156*(1+'13-Treatment UNLOCKED'!$C$5)^'drop down lists'!$E$8,IF($C$7='drop down lists'!$D$9,'4-Material Type'!C156*(1+'13-Treatment UNLOCKED'!$C$5)^'drop down lists'!$E$9,IF($C$7='drop down lists'!$D$10,'4-Material Type'!C156*(1+'13-Treatment UNLOCKED'!$C$5)^'drop down lists'!$E$10,IF($C$7='drop down lists'!$D$11,'4-Material Type'!C156*(1+'13-Treatment UNLOCKED'!$C$5)^'drop down lists'!$E$11,IF($C$7='drop down lists'!$D$12,'4-Material Type'!C156*(1+'13-Treatment UNLOCKED'!$C$5)^'drop down lists'!$E$12,IF($C$7='drop down lists'!$D$13,'4-Material Type'!C156*(1+'13-Treatment UNLOCKED'!$C$5)^'drop down lists'!$E$13,IF($C$7='drop down lists'!$D$14,'4-Material Type'!C156*(1+'13-Treatment UNLOCKED'!$C$5)^'drop down lists'!$E$14,IF($C$7='drop down lists'!$D$15,'4-Material Type'!C156*(1+'13-Treatment UNLOCKED'!$C$5)^'drop down lists'!$E$15,IF($C$7='drop down lists'!$D$16,'4-Material Type'!C156*(1+'13-Treatment UNLOCKED'!$C$5)^'drop down lists'!$E$16,IF($C$7='drop down lists'!$D$17,'4-Material Type'!C156*(1+'13-Treatment UNLOCKED'!$C$5)^'drop down lists'!$E$17,IF($C$7='drop down lists'!$D$18,'4-Material Type'!C156*(1+'13-Treatment UNLOCKED'!$C$5)^'drop down lists'!$E$18,IF($C$7='drop down lists'!$D$19,'4-Material Type'!C156*(1+'13-Treatment UNLOCKED'!$C$5)^'drop down lists'!$E$19,IF($C$7='drop down lists'!$D$20,'4-Material Type'!C156*(1+'13-Treatment UNLOCKED'!$C$5)^'drop down lists'!$E$20,IF($C$7='drop down lists'!$D$21,'4-Material Type'!C156*(1+'13-Treatment UNLOCKED'!$C$5)^'drop down lists'!$E$21,IF($C$7='drop down lists'!$D$22,'4-Material Type'!C156*(1+'13-Treatment UNLOCKED'!$C$5)^'drop down lists'!$E$22,IF($C$7='drop down lists'!$D$23,'4-Material Type'!C156*(1+'13-Treatment UNLOCKED'!$C$5)^'drop down lists'!$E$23,IF($C$7='drop down lists'!$D$24,'4-Material Type'!C156*(1+'13-Treatment UNLOCKED'!$C$5)^'drop down lists'!$E$24,IF($C$7='drop down lists'!$D$25,'4-Material Type'!C156*(1+'13-Treatment UNLOCKED'!$C$5)^'drop down lists'!$E$25,IF($C$7='drop down lists'!$D$26,'4-Material Type'!C156*(1+'13-Treatment UNLOCKED'!$C$5)^'drop down lists'!$E$26,0))))))))))))))))))))))))</f>
        <v>0</v>
      </c>
      <c r="D157" s="145"/>
      <c r="E157" s="146"/>
      <c r="F157" s="147"/>
      <c r="G157" s="146"/>
      <c r="H157" s="147" t="s">
        <v>29</v>
      </c>
      <c r="I157" s="146"/>
      <c r="J157" s="147" t="s">
        <v>29</v>
      </c>
      <c r="K157" s="146"/>
      <c r="L157" s="147"/>
      <c r="M157" s="146"/>
    </row>
    <row r="158" spans="2:13" x14ac:dyDescent="0.25">
      <c r="B158" s="65" t="s">
        <v>183</v>
      </c>
      <c r="C158" s="131">
        <f>IF($C$7='drop down lists'!$D$3,'4-Material Type'!C157*(1+'13-Treatment UNLOCKED'!$C$5)^'drop down lists'!$E$3,IF($C$7='drop down lists'!$D$4,'4-Material Type'!C157*(1+'13-Treatment UNLOCKED'!$C$5)^'drop down lists'!$E$4,IF($C$7='drop down lists'!$D$5,'4-Material Type'!C157*(1+'13-Treatment UNLOCKED'!$C$5)^'drop down lists'!$E$5,IF($C$7='drop down lists'!$D$6,'4-Material Type'!C157*(1+'13-Treatment UNLOCKED'!$C$5)^'drop down lists'!$E$6,IF($C$7='drop down lists'!$D$7,'4-Material Type'!C157*(1+'13-Treatment UNLOCKED'!$C$5)^'drop down lists'!$E$7,IF($C$7='drop down lists'!$D$8,'4-Material Type'!C157*(1+'13-Treatment UNLOCKED'!$C$5)^'drop down lists'!$E$8,IF($C$7='drop down lists'!$D$9,'4-Material Type'!C157*(1+'13-Treatment UNLOCKED'!$C$5)^'drop down lists'!$E$9,IF($C$7='drop down lists'!$D$10,'4-Material Type'!C157*(1+'13-Treatment UNLOCKED'!$C$5)^'drop down lists'!$E$10,IF($C$7='drop down lists'!$D$11,'4-Material Type'!C157*(1+'13-Treatment UNLOCKED'!$C$5)^'drop down lists'!$E$11,IF($C$7='drop down lists'!$D$12,'4-Material Type'!C157*(1+'13-Treatment UNLOCKED'!$C$5)^'drop down lists'!$E$12,IF($C$7='drop down lists'!$D$13,'4-Material Type'!C157*(1+'13-Treatment UNLOCKED'!$C$5)^'drop down lists'!$E$13,IF($C$7='drop down lists'!$D$14,'4-Material Type'!C157*(1+'13-Treatment UNLOCKED'!$C$5)^'drop down lists'!$E$14,IF($C$7='drop down lists'!$D$15,'4-Material Type'!C157*(1+'13-Treatment UNLOCKED'!$C$5)^'drop down lists'!$E$15,IF($C$7='drop down lists'!$D$16,'4-Material Type'!C157*(1+'13-Treatment UNLOCKED'!$C$5)^'drop down lists'!$E$16,IF($C$7='drop down lists'!$D$17,'4-Material Type'!C157*(1+'13-Treatment UNLOCKED'!$C$5)^'drop down lists'!$E$17,IF($C$7='drop down lists'!$D$18,'4-Material Type'!C157*(1+'13-Treatment UNLOCKED'!$C$5)^'drop down lists'!$E$18,IF($C$7='drop down lists'!$D$19,'4-Material Type'!C157*(1+'13-Treatment UNLOCKED'!$C$5)^'drop down lists'!$E$19,IF($C$7='drop down lists'!$D$20,'4-Material Type'!C157*(1+'13-Treatment UNLOCKED'!$C$5)^'drop down lists'!$E$20,IF($C$7='drop down lists'!$D$21,'4-Material Type'!C157*(1+'13-Treatment UNLOCKED'!$C$5)^'drop down lists'!$E$21,IF($C$7='drop down lists'!$D$22,'4-Material Type'!C157*(1+'13-Treatment UNLOCKED'!$C$5)^'drop down lists'!$E$22,IF($C$7='drop down lists'!$D$23,'4-Material Type'!C157*(1+'13-Treatment UNLOCKED'!$C$5)^'drop down lists'!$E$23,IF($C$7='drop down lists'!$D$24,'4-Material Type'!C157*(1+'13-Treatment UNLOCKED'!$C$5)^'drop down lists'!$E$24,IF($C$7='drop down lists'!$D$25,'4-Material Type'!C157*(1+'13-Treatment UNLOCKED'!$C$5)^'drop down lists'!$E$25,IF($C$7='drop down lists'!$D$26,'4-Material Type'!C157*(1+'13-Treatment UNLOCKED'!$C$5)^'drop down lists'!$E$26,0))))))))))))))))))))))))</f>
        <v>0</v>
      </c>
      <c r="D158" s="145" t="s">
        <v>29</v>
      </c>
      <c r="E158" s="146"/>
      <c r="F158" s="147"/>
      <c r="G158" s="146"/>
      <c r="H158" s="147"/>
      <c r="I158" s="146"/>
      <c r="J158" s="147"/>
      <c r="K158" s="146"/>
      <c r="L158" s="147"/>
      <c r="M158" s="146"/>
    </row>
    <row r="159" spans="2:13" x14ac:dyDescent="0.25">
      <c r="B159" s="65" t="s">
        <v>184</v>
      </c>
      <c r="C159" s="131">
        <f>IF($C$7='drop down lists'!$D$3,'4-Material Type'!C158*(1+'13-Treatment UNLOCKED'!$C$5)^'drop down lists'!$E$3,IF($C$7='drop down lists'!$D$4,'4-Material Type'!C158*(1+'13-Treatment UNLOCKED'!$C$5)^'drop down lists'!$E$4,IF($C$7='drop down lists'!$D$5,'4-Material Type'!C158*(1+'13-Treatment UNLOCKED'!$C$5)^'drop down lists'!$E$5,IF($C$7='drop down lists'!$D$6,'4-Material Type'!C158*(1+'13-Treatment UNLOCKED'!$C$5)^'drop down lists'!$E$6,IF($C$7='drop down lists'!$D$7,'4-Material Type'!C158*(1+'13-Treatment UNLOCKED'!$C$5)^'drop down lists'!$E$7,IF($C$7='drop down lists'!$D$8,'4-Material Type'!C158*(1+'13-Treatment UNLOCKED'!$C$5)^'drop down lists'!$E$8,IF($C$7='drop down lists'!$D$9,'4-Material Type'!C158*(1+'13-Treatment UNLOCKED'!$C$5)^'drop down lists'!$E$9,IF($C$7='drop down lists'!$D$10,'4-Material Type'!C158*(1+'13-Treatment UNLOCKED'!$C$5)^'drop down lists'!$E$10,IF($C$7='drop down lists'!$D$11,'4-Material Type'!C158*(1+'13-Treatment UNLOCKED'!$C$5)^'drop down lists'!$E$11,IF($C$7='drop down lists'!$D$12,'4-Material Type'!C158*(1+'13-Treatment UNLOCKED'!$C$5)^'drop down lists'!$E$12,IF($C$7='drop down lists'!$D$13,'4-Material Type'!C158*(1+'13-Treatment UNLOCKED'!$C$5)^'drop down lists'!$E$13,IF($C$7='drop down lists'!$D$14,'4-Material Type'!C158*(1+'13-Treatment UNLOCKED'!$C$5)^'drop down lists'!$E$14,IF($C$7='drop down lists'!$D$15,'4-Material Type'!C158*(1+'13-Treatment UNLOCKED'!$C$5)^'drop down lists'!$E$15,IF($C$7='drop down lists'!$D$16,'4-Material Type'!C158*(1+'13-Treatment UNLOCKED'!$C$5)^'drop down lists'!$E$16,IF($C$7='drop down lists'!$D$17,'4-Material Type'!C158*(1+'13-Treatment UNLOCKED'!$C$5)^'drop down lists'!$E$17,IF($C$7='drop down lists'!$D$18,'4-Material Type'!C158*(1+'13-Treatment UNLOCKED'!$C$5)^'drop down lists'!$E$18,IF($C$7='drop down lists'!$D$19,'4-Material Type'!C158*(1+'13-Treatment UNLOCKED'!$C$5)^'drop down lists'!$E$19,IF($C$7='drop down lists'!$D$20,'4-Material Type'!C158*(1+'13-Treatment UNLOCKED'!$C$5)^'drop down lists'!$E$20,IF($C$7='drop down lists'!$D$21,'4-Material Type'!C158*(1+'13-Treatment UNLOCKED'!$C$5)^'drop down lists'!$E$21,IF($C$7='drop down lists'!$D$22,'4-Material Type'!C158*(1+'13-Treatment UNLOCKED'!$C$5)^'drop down lists'!$E$22,IF($C$7='drop down lists'!$D$23,'4-Material Type'!C158*(1+'13-Treatment UNLOCKED'!$C$5)^'drop down lists'!$E$23,IF($C$7='drop down lists'!$D$24,'4-Material Type'!C158*(1+'13-Treatment UNLOCKED'!$C$5)^'drop down lists'!$E$24,IF($C$7='drop down lists'!$D$25,'4-Material Type'!C158*(1+'13-Treatment UNLOCKED'!$C$5)^'drop down lists'!$E$25,IF($C$7='drop down lists'!$D$26,'4-Material Type'!C158*(1+'13-Treatment UNLOCKED'!$C$5)^'drop down lists'!$E$26,0))))))))))))))))))))))))</f>
        <v>0</v>
      </c>
      <c r="D159" s="145" t="s">
        <v>29</v>
      </c>
      <c r="E159" s="146"/>
      <c r="F159" s="147"/>
      <c r="G159" s="146"/>
      <c r="H159" s="147"/>
      <c r="I159" s="146"/>
      <c r="J159" s="147"/>
      <c r="K159" s="146"/>
      <c r="L159" s="147"/>
      <c r="M159" s="146"/>
    </row>
    <row r="160" spans="2:13" x14ac:dyDescent="0.25">
      <c r="B160" s="65" t="s">
        <v>185</v>
      </c>
      <c r="C160" s="131">
        <f>IF($C$7='drop down lists'!$D$3,'4-Material Type'!C159*(1+'13-Treatment UNLOCKED'!$C$5)^'drop down lists'!$E$3,IF($C$7='drop down lists'!$D$4,'4-Material Type'!C159*(1+'13-Treatment UNLOCKED'!$C$5)^'drop down lists'!$E$4,IF($C$7='drop down lists'!$D$5,'4-Material Type'!C159*(1+'13-Treatment UNLOCKED'!$C$5)^'drop down lists'!$E$5,IF($C$7='drop down lists'!$D$6,'4-Material Type'!C159*(1+'13-Treatment UNLOCKED'!$C$5)^'drop down lists'!$E$6,IF($C$7='drop down lists'!$D$7,'4-Material Type'!C159*(1+'13-Treatment UNLOCKED'!$C$5)^'drop down lists'!$E$7,IF($C$7='drop down lists'!$D$8,'4-Material Type'!C159*(1+'13-Treatment UNLOCKED'!$C$5)^'drop down lists'!$E$8,IF($C$7='drop down lists'!$D$9,'4-Material Type'!C159*(1+'13-Treatment UNLOCKED'!$C$5)^'drop down lists'!$E$9,IF($C$7='drop down lists'!$D$10,'4-Material Type'!C159*(1+'13-Treatment UNLOCKED'!$C$5)^'drop down lists'!$E$10,IF($C$7='drop down lists'!$D$11,'4-Material Type'!C159*(1+'13-Treatment UNLOCKED'!$C$5)^'drop down lists'!$E$11,IF($C$7='drop down lists'!$D$12,'4-Material Type'!C159*(1+'13-Treatment UNLOCKED'!$C$5)^'drop down lists'!$E$12,IF($C$7='drop down lists'!$D$13,'4-Material Type'!C159*(1+'13-Treatment UNLOCKED'!$C$5)^'drop down lists'!$E$13,IF($C$7='drop down lists'!$D$14,'4-Material Type'!C159*(1+'13-Treatment UNLOCKED'!$C$5)^'drop down lists'!$E$14,IF($C$7='drop down lists'!$D$15,'4-Material Type'!C159*(1+'13-Treatment UNLOCKED'!$C$5)^'drop down lists'!$E$15,IF($C$7='drop down lists'!$D$16,'4-Material Type'!C159*(1+'13-Treatment UNLOCKED'!$C$5)^'drop down lists'!$E$16,IF($C$7='drop down lists'!$D$17,'4-Material Type'!C159*(1+'13-Treatment UNLOCKED'!$C$5)^'drop down lists'!$E$17,IF($C$7='drop down lists'!$D$18,'4-Material Type'!C159*(1+'13-Treatment UNLOCKED'!$C$5)^'drop down lists'!$E$18,IF($C$7='drop down lists'!$D$19,'4-Material Type'!C159*(1+'13-Treatment UNLOCKED'!$C$5)^'drop down lists'!$E$19,IF($C$7='drop down lists'!$D$20,'4-Material Type'!C159*(1+'13-Treatment UNLOCKED'!$C$5)^'drop down lists'!$E$20,IF($C$7='drop down lists'!$D$21,'4-Material Type'!C159*(1+'13-Treatment UNLOCKED'!$C$5)^'drop down lists'!$E$21,IF($C$7='drop down lists'!$D$22,'4-Material Type'!C159*(1+'13-Treatment UNLOCKED'!$C$5)^'drop down lists'!$E$22,IF($C$7='drop down lists'!$D$23,'4-Material Type'!C159*(1+'13-Treatment UNLOCKED'!$C$5)^'drop down lists'!$E$23,IF($C$7='drop down lists'!$D$24,'4-Material Type'!C159*(1+'13-Treatment UNLOCKED'!$C$5)^'drop down lists'!$E$24,IF($C$7='drop down lists'!$D$25,'4-Material Type'!C159*(1+'13-Treatment UNLOCKED'!$C$5)^'drop down lists'!$E$25,IF($C$7='drop down lists'!$D$26,'4-Material Type'!C159*(1+'13-Treatment UNLOCKED'!$C$5)^'drop down lists'!$E$26,0))))))))))))))))))))))))</f>
        <v>0</v>
      </c>
      <c r="D160" s="145" t="s">
        <v>29</v>
      </c>
      <c r="E160" s="146"/>
      <c r="F160" s="147"/>
      <c r="G160" s="146"/>
      <c r="H160" s="147"/>
      <c r="I160" s="146"/>
      <c r="J160" s="147"/>
      <c r="K160" s="146"/>
      <c r="L160" s="147"/>
      <c r="M160" s="146"/>
    </row>
    <row r="161" spans="2:13" x14ac:dyDescent="0.25">
      <c r="B161" s="65" t="s">
        <v>186</v>
      </c>
      <c r="C161" s="131">
        <f>IF($C$7='drop down lists'!$D$3,'4-Material Type'!C160*(1+'13-Treatment UNLOCKED'!$C$5)^'drop down lists'!$E$3,IF($C$7='drop down lists'!$D$4,'4-Material Type'!C160*(1+'13-Treatment UNLOCKED'!$C$5)^'drop down lists'!$E$4,IF($C$7='drop down lists'!$D$5,'4-Material Type'!C160*(1+'13-Treatment UNLOCKED'!$C$5)^'drop down lists'!$E$5,IF($C$7='drop down lists'!$D$6,'4-Material Type'!C160*(1+'13-Treatment UNLOCKED'!$C$5)^'drop down lists'!$E$6,IF($C$7='drop down lists'!$D$7,'4-Material Type'!C160*(1+'13-Treatment UNLOCKED'!$C$5)^'drop down lists'!$E$7,IF($C$7='drop down lists'!$D$8,'4-Material Type'!C160*(1+'13-Treatment UNLOCKED'!$C$5)^'drop down lists'!$E$8,IF($C$7='drop down lists'!$D$9,'4-Material Type'!C160*(1+'13-Treatment UNLOCKED'!$C$5)^'drop down lists'!$E$9,IF($C$7='drop down lists'!$D$10,'4-Material Type'!C160*(1+'13-Treatment UNLOCKED'!$C$5)^'drop down lists'!$E$10,IF($C$7='drop down lists'!$D$11,'4-Material Type'!C160*(1+'13-Treatment UNLOCKED'!$C$5)^'drop down lists'!$E$11,IF($C$7='drop down lists'!$D$12,'4-Material Type'!C160*(1+'13-Treatment UNLOCKED'!$C$5)^'drop down lists'!$E$12,IF($C$7='drop down lists'!$D$13,'4-Material Type'!C160*(1+'13-Treatment UNLOCKED'!$C$5)^'drop down lists'!$E$13,IF($C$7='drop down lists'!$D$14,'4-Material Type'!C160*(1+'13-Treatment UNLOCKED'!$C$5)^'drop down lists'!$E$14,IF($C$7='drop down lists'!$D$15,'4-Material Type'!C160*(1+'13-Treatment UNLOCKED'!$C$5)^'drop down lists'!$E$15,IF($C$7='drop down lists'!$D$16,'4-Material Type'!C160*(1+'13-Treatment UNLOCKED'!$C$5)^'drop down lists'!$E$16,IF($C$7='drop down lists'!$D$17,'4-Material Type'!C160*(1+'13-Treatment UNLOCKED'!$C$5)^'drop down lists'!$E$17,IF($C$7='drop down lists'!$D$18,'4-Material Type'!C160*(1+'13-Treatment UNLOCKED'!$C$5)^'drop down lists'!$E$18,IF($C$7='drop down lists'!$D$19,'4-Material Type'!C160*(1+'13-Treatment UNLOCKED'!$C$5)^'drop down lists'!$E$19,IF($C$7='drop down lists'!$D$20,'4-Material Type'!C160*(1+'13-Treatment UNLOCKED'!$C$5)^'drop down lists'!$E$20,IF($C$7='drop down lists'!$D$21,'4-Material Type'!C160*(1+'13-Treatment UNLOCKED'!$C$5)^'drop down lists'!$E$21,IF($C$7='drop down lists'!$D$22,'4-Material Type'!C160*(1+'13-Treatment UNLOCKED'!$C$5)^'drop down lists'!$E$22,IF($C$7='drop down lists'!$D$23,'4-Material Type'!C160*(1+'13-Treatment UNLOCKED'!$C$5)^'drop down lists'!$E$23,IF($C$7='drop down lists'!$D$24,'4-Material Type'!C160*(1+'13-Treatment UNLOCKED'!$C$5)^'drop down lists'!$E$24,IF($C$7='drop down lists'!$D$25,'4-Material Type'!C160*(1+'13-Treatment UNLOCKED'!$C$5)^'drop down lists'!$E$25,IF($C$7='drop down lists'!$D$26,'4-Material Type'!C160*(1+'13-Treatment UNLOCKED'!$C$5)^'drop down lists'!$E$26,0))))))))))))))))))))))))</f>
        <v>0</v>
      </c>
      <c r="D161" s="145" t="s">
        <v>29</v>
      </c>
      <c r="E161" s="146"/>
      <c r="F161" s="147"/>
      <c r="G161" s="146"/>
      <c r="H161" s="147"/>
      <c r="I161" s="146"/>
      <c r="J161" s="147"/>
      <c r="K161" s="146"/>
      <c r="L161" s="147"/>
      <c r="M161" s="146"/>
    </row>
    <row r="162" spans="2:13" x14ac:dyDescent="0.25">
      <c r="B162" s="65" t="s">
        <v>187</v>
      </c>
      <c r="C162" s="131">
        <f>IF($C$7='drop down lists'!$D$3,'4-Material Type'!C161*(1+'13-Treatment UNLOCKED'!$C$5)^'drop down lists'!$E$3,IF($C$7='drop down lists'!$D$4,'4-Material Type'!C161*(1+'13-Treatment UNLOCKED'!$C$5)^'drop down lists'!$E$4,IF($C$7='drop down lists'!$D$5,'4-Material Type'!C161*(1+'13-Treatment UNLOCKED'!$C$5)^'drop down lists'!$E$5,IF($C$7='drop down lists'!$D$6,'4-Material Type'!C161*(1+'13-Treatment UNLOCKED'!$C$5)^'drop down lists'!$E$6,IF($C$7='drop down lists'!$D$7,'4-Material Type'!C161*(1+'13-Treatment UNLOCKED'!$C$5)^'drop down lists'!$E$7,IF($C$7='drop down lists'!$D$8,'4-Material Type'!C161*(1+'13-Treatment UNLOCKED'!$C$5)^'drop down lists'!$E$8,IF($C$7='drop down lists'!$D$9,'4-Material Type'!C161*(1+'13-Treatment UNLOCKED'!$C$5)^'drop down lists'!$E$9,IF($C$7='drop down lists'!$D$10,'4-Material Type'!C161*(1+'13-Treatment UNLOCKED'!$C$5)^'drop down lists'!$E$10,IF($C$7='drop down lists'!$D$11,'4-Material Type'!C161*(1+'13-Treatment UNLOCKED'!$C$5)^'drop down lists'!$E$11,IF($C$7='drop down lists'!$D$12,'4-Material Type'!C161*(1+'13-Treatment UNLOCKED'!$C$5)^'drop down lists'!$E$12,IF($C$7='drop down lists'!$D$13,'4-Material Type'!C161*(1+'13-Treatment UNLOCKED'!$C$5)^'drop down lists'!$E$13,IF($C$7='drop down lists'!$D$14,'4-Material Type'!C161*(1+'13-Treatment UNLOCKED'!$C$5)^'drop down lists'!$E$14,IF($C$7='drop down lists'!$D$15,'4-Material Type'!C161*(1+'13-Treatment UNLOCKED'!$C$5)^'drop down lists'!$E$15,IF($C$7='drop down lists'!$D$16,'4-Material Type'!C161*(1+'13-Treatment UNLOCKED'!$C$5)^'drop down lists'!$E$16,IF($C$7='drop down lists'!$D$17,'4-Material Type'!C161*(1+'13-Treatment UNLOCKED'!$C$5)^'drop down lists'!$E$17,IF($C$7='drop down lists'!$D$18,'4-Material Type'!C161*(1+'13-Treatment UNLOCKED'!$C$5)^'drop down lists'!$E$18,IF($C$7='drop down lists'!$D$19,'4-Material Type'!C161*(1+'13-Treatment UNLOCKED'!$C$5)^'drop down lists'!$E$19,IF($C$7='drop down lists'!$D$20,'4-Material Type'!C161*(1+'13-Treatment UNLOCKED'!$C$5)^'drop down lists'!$E$20,IF($C$7='drop down lists'!$D$21,'4-Material Type'!C161*(1+'13-Treatment UNLOCKED'!$C$5)^'drop down lists'!$E$21,IF($C$7='drop down lists'!$D$22,'4-Material Type'!C161*(1+'13-Treatment UNLOCKED'!$C$5)^'drop down lists'!$E$22,IF($C$7='drop down lists'!$D$23,'4-Material Type'!C161*(1+'13-Treatment UNLOCKED'!$C$5)^'drop down lists'!$E$23,IF($C$7='drop down lists'!$D$24,'4-Material Type'!C161*(1+'13-Treatment UNLOCKED'!$C$5)^'drop down lists'!$E$24,IF($C$7='drop down lists'!$D$25,'4-Material Type'!C161*(1+'13-Treatment UNLOCKED'!$C$5)^'drop down lists'!$E$25,IF($C$7='drop down lists'!$D$26,'4-Material Type'!C161*(1+'13-Treatment UNLOCKED'!$C$5)^'drop down lists'!$E$26,0))))))))))))))))))))))))</f>
        <v>0</v>
      </c>
      <c r="D162" s="145" t="s">
        <v>29</v>
      </c>
      <c r="E162" s="146"/>
      <c r="F162" s="147"/>
      <c r="G162" s="146"/>
      <c r="H162" s="147" t="s">
        <v>29</v>
      </c>
      <c r="I162" s="146"/>
      <c r="J162" s="147"/>
      <c r="K162" s="146"/>
      <c r="L162" s="147"/>
      <c r="M162" s="146"/>
    </row>
    <row r="163" spans="2:13" x14ac:dyDescent="0.25">
      <c r="B163" s="65" t="s">
        <v>188</v>
      </c>
      <c r="C163" s="131">
        <f>IF($C$7='drop down lists'!$D$3,'4-Material Type'!C162*(1+'13-Treatment UNLOCKED'!$C$5)^'drop down lists'!$E$3,IF($C$7='drop down lists'!$D$4,'4-Material Type'!C162*(1+'13-Treatment UNLOCKED'!$C$5)^'drop down lists'!$E$4,IF($C$7='drop down lists'!$D$5,'4-Material Type'!C162*(1+'13-Treatment UNLOCKED'!$C$5)^'drop down lists'!$E$5,IF($C$7='drop down lists'!$D$6,'4-Material Type'!C162*(1+'13-Treatment UNLOCKED'!$C$5)^'drop down lists'!$E$6,IF($C$7='drop down lists'!$D$7,'4-Material Type'!C162*(1+'13-Treatment UNLOCKED'!$C$5)^'drop down lists'!$E$7,IF($C$7='drop down lists'!$D$8,'4-Material Type'!C162*(1+'13-Treatment UNLOCKED'!$C$5)^'drop down lists'!$E$8,IF($C$7='drop down lists'!$D$9,'4-Material Type'!C162*(1+'13-Treatment UNLOCKED'!$C$5)^'drop down lists'!$E$9,IF($C$7='drop down lists'!$D$10,'4-Material Type'!C162*(1+'13-Treatment UNLOCKED'!$C$5)^'drop down lists'!$E$10,IF($C$7='drop down lists'!$D$11,'4-Material Type'!C162*(1+'13-Treatment UNLOCKED'!$C$5)^'drop down lists'!$E$11,IF($C$7='drop down lists'!$D$12,'4-Material Type'!C162*(1+'13-Treatment UNLOCKED'!$C$5)^'drop down lists'!$E$12,IF($C$7='drop down lists'!$D$13,'4-Material Type'!C162*(1+'13-Treatment UNLOCKED'!$C$5)^'drop down lists'!$E$13,IF($C$7='drop down lists'!$D$14,'4-Material Type'!C162*(1+'13-Treatment UNLOCKED'!$C$5)^'drop down lists'!$E$14,IF($C$7='drop down lists'!$D$15,'4-Material Type'!C162*(1+'13-Treatment UNLOCKED'!$C$5)^'drop down lists'!$E$15,IF($C$7='drop down lists'!$D$16,'4-Material Type'!C162*(1+'13-Treatment UNLOCKED'!$C$5)^'drop down lists'!$E$16,IF($C$7='drop down lists'!$D$17,'4-Material Type'!C162*(1+'13-Treatment UNLOCKED'!$C$5)^'drop down lists'!$E$17,IF($C$7='drop down lists'!$D$18,'4-Material Type'!C162*(1+'13-Treatment UNLOCKED'!$C$5)^'drop down lists'!$E$18,IF($C$7='drop down lists'!$D$19,'4-Material Type'!C162*(1+'13-Treatment UNLOCKED'!$C$5)^'drop down lists'!$E$19,IF($C$7='drop down lists'!$D$20,'4-Material Type'!C162*(1+'13-Treatment UNLOCKED'!$C$5)^'drop down lists'!$E$20,IF($C$7='drop down lists'!$D$21,'4-Material Type'!C162*(1+'13-Treatment UNLOCKED'!$C$5)^'drop down lists'!$E$21,IF($C$7='drop down lists'!$D$22,'4-Material Type'!C162*(1+'13-Treatment UNLOCKED'!$C$5)^'drop down lists'!$E$22,IF($C$7='drop down lists'!$D$23,'4-Material Type'!C162*(1+'13-Treatment UNLOCKED'!$C$5)^'drop down lists'!$E$23,IF($C$7='drop down lists'!$D$24,'4-Material Type'!C162*(1+'13-Treatment UNLOCKED'!$C$5)^'drop down lists'!$E$24,IF($C$7='drop down lists'!$D$25,'4-Material Type'!C162*(1+'13-Treatment UNLOCKED'!$C$5)^'drop down lists'!$E$25,IF($C$7='drop down lists'!$D$26,'4-Material Type'!C162*(1+'13-Treatment UNLOCKED'!$C$5)^'drop down lists'!$E$26,0))))))))))))))))))))))))</f>
        <v>0</v>
      </c>
      <c r="D163" s="145"/>
      <c r="E163" s="146"/>
      <c r="F163" s="147"/>
      <c r="G163" s="146"/>
      <c r="H163" s="147" t="s">
        <v>29</v>
      </c>
      <c r="I163" s="146"/>
      <c r="J163" s="147"/>
      <c r="K163" s="146"/>
      <c r="L163" s="147"/>
      <c r="M163" s="146"/>
    </row>
    <row r="164" spans="2:13" x14ac:dyDescent="0.25">
      <c r="B164" s="65" t="s">
        <v>189</v>
      </c>
      <c r="C164" s="131">
        <f>IF($C$7='drop down lists'!$D$3,'4-Material Type'!C163*(1+'13-Treatment UNLOCKED'!$C$5)^'drop down lists'!$E$3,IF($C$7='drop down lists'!$D$4,'4-Material Type'!C163*(1+'13-Treatment UNLOCKED'!$C$5)^'drop down lists'!$E$4,IF($C$7='drop down lists'!$D$5,'4-Material Type'!C163*(1+'13-Treatment UNLOCKED'!$C$5)^'drop down lists'!$E$5,IF($C$7='drop down lists'!$D$6,'4-Material Type'!C163*(1+'13-Treatment UNLOCKED'!$C$5)^'drop down lists'!$E$6,IF($C$7='drop down lists'!$D$7,'4-Material Type'!C163*(1+'13-Treatment UNLOCKED'!$C$5)^'drop down lists'!$E$7,IF($C$7='drop down lists'!$D$8,'4-Material Type'!C163*(1+'13-Treatment UNLOCKED'!$C$5)^'drop down lists'!$E$8,IF($C$7='drop down lists'!$D$9,'4-Material Type'!C163*(1+'13-Treatment UNLOCKED'!$C$5)^'drop down lists'!$E$9,IF($C$7='drop down lists'!$D$10,'4-Material Type'!C163*(1+'13-Treatment UNLOCKED'!$C$5)^'drop down lists'!$E$10,IF($C$7='drop down lists'!$D$11,'4-Material Type'!C163*(1+'13-Treatment UNLOCKED'!$C$5)^'drop down lists'!$E$11,IF($C$7='drop down lists'!$D$12,'4-Material Type'!C163*(1+'13-Treatment UNLOCKED'!$C$5)^'drop down lists'!$E$12,IF($C$7='drop down lists'!$D$13,'4-Material Type'!C163*(1+'13-Treatment UNLOCKED'!$C$5)^'drop down lists'!$E$13,IF($C$7='drop down lists'!$D$14,'4-Material Type'!C163*(1+'13-Treatment UNLOCKED'!$C$5)^'drop down lists'!$E$14,IF($C$7='drop down lists'!$D$15,'4-Material Type'!C163*(1+'13-Treatment UNLOCKED'!$C$5)^'drop down lists'!$E$15,IF($C$7='drop down lists'!$D$16,'4-Material Type'!C163*(1+'13-Treatment UNLOCKED'!$C$5)^'drop down lists'!$E$16,IF($C$7='drop down lists'!$D$17,'4-Material Type'!C163*(1+'13-Treatment UNLOCKED'!$C$5)^'drop down lists'!$E$17,IF($C$7='drop down lists'!$D$18,'4-Material Type'!C163*(1+'13-Treatment UNLOCKED'!$C$5)^'drop down lists'!$E$18,IF($C$7='drop down lists'!$D$19,'4-Material Type'!C163*(1+'13-Treatment UNLOCKED'!$C$5)^'drop down lists'!$E$19,IF($C$7='drop down lists'!$D$20,'4-Material Type'!C163*(1+'13-Treatment UNLOCKED'!$C$5)^'drop down lists'!$E$20,IF($C$7='drop down lists'!$D$21,'4-Material Type'!C163*(1+'13-Treatment UNLOCKED'!$C$5)^'drop down lists'!$E$21,IF($C$7='drop down lists'!$D$22,'4-Material Type'!C163*(1+'13-Treatment UNLOCKED'!$C$5)^'drop down lists'!$E$22,IF($C$7='drop down lists'!$D$23,'4-Material Type'!C163*(1+'13-Treatment UNLOCKED'!$C$5)^'drop down lists'!$E$23,IF($C$7='drop down lists'!$D$24,'4-Material Type'!C163*(1+'13-Treatment UNLOCKED'!$C$5)^'drop down lists'!$E$24,IF($C$7='drop down lists'!$D$25,'4-Material Type'!C163*(1+'13-Treatment UNLOCKED'!$C$5)^'drop down lists'!$E$25,IF($C$7='drop down lists'!$D$26,'4-Material Type'!C163*(1+'13-Treatment UNLOCKED'!$C$5)^'drop down lists'!$E$26,0))))))))))))))))))))))))</f>
        <v>0</v>
      </c>
      <c r="D164" s="145"/>
      <c r="E164" s="146"/>
      <c r="F164" s="147"/>
      <c r="G164" s="146"/>
      <c r="H164" s="147" t="s">
        <v>29</v>
      </c>
      <c r="I164" s="146"/>
      <c r="J164" s="147"/>
      <c r="K164" s="146"/>
      <c r="L164" s="147"/>
      <c r="M164" s="146"/>
    </row>
    <row r="165" spans="2:13" x14ac:dyDescent="0.25">
      <c r="B165" s="65" t="s">
        <v>190</v>
      </c>
      <c r="C165" s="131">
        <f>IF($C$7='drop down lists'!$D$3,'4-Material Type'!C164*(1+'13-Treatment UNLOCKED'!$C$5)^'drop down lists'!$E$3,IF($C$7='drop down lists'!$D$4,'4-Material Type'!C164*(1+'13-Treatment UNLOCKED'!$C$5)^'drop down lists'!$E$4,IF($C$7='drop down lists'!$D$5,'4-Material Type'!C164*(1+'13-Treatment UNLOCKED'!$C$5)^'drop down lists'!$E$5,IF($C$7='drop down lists'!$D$6,'4-Material Type'!C164*(1+'13-Treatment UNLOCKED'!$C$5)^'drop down lists'!$E$6,IF($C$7='drop down lists'!$D$7,'4-Material Type'!C164*(1+'13-Treatment UNLOCKED'!$C$5)^'drop down lists'!$E$7,IF($C$7='drop down lists'!$D$8,'4-Material Type'!C164*(1+'13-Treatment UNLOCKED'!$C$5)^'drop down lists'!$E$8,IF($C$7='drop down lists'!$D$9,'4-Material Type'!C164*(1+'13-Treatment UNLOCKED'!$C$5)^'drop down lists'!$E$9,IF($C$7='drop down lists'!$D$10,'4-Material Type'!C164*(1+'13-Treatment UNLOCKED'!$C$5)^'drop down lists'!$E$10,IF($C$7='drop down lists'!$D$11,'4-Material Type'!C164*(1+'13-Treatment UNLOCKED'!$C$5)^'drop down lists'!$E$11,IF($C$7='drop down lists'!$D$12,'4-Material Type'!C164*(1+'13-Treatment UNLOCKED'!$C$5)^'drop down lists'!$E$12,IF($C$7='drop down lists'!$D$13,'4-Material Type'!C164*(1+'13-Treatment UNLOCKED'!$C$5)^'drop down lists'!$E$13,IF($C$7='drop down lists'!$D$14,'4-Material Type'!C164*(1+'13-Treatment UNLOCKED'!$C$5)^'drop down lists'!$E$14,IF($C$7='drop down lists'!$D$15,'4-Material Type'!C164*(1+'13-Treatment UNLOCKED'!$C$5)^'drop down lists'!$E$15,IF($C$7='drop down lists'!$D$16,'4-Material Type'!C164*(1+'13-Treatment UNLOCKED'!$C$5)^'drop down lists'!$E$16,IF($C$7='drop down lists'!$D$17,'4-Material Type'!C164*(1+'13-Treatment UNLOCKED'!$C$5)^'drop down lists'!$E$17,IF($C$7='drop down lists'!$D$18,'4-Material Type'!C164*(1+'13-Treatment UNLOCKED'!$C$5)^'drop down lists'!$E$18,IF($C$7='drop down lists'!$D$19,'4-Material Type'!C164*(1+'13-Treatment UNLOCKED'!$C$5)^'drop down lists'!$E$19,IF($C$7='drop down lists'!$D$20,'4-Material Type'!C164*(1+'13-Treatment UNLOCKED'!$C$5)^'drop down lists'!$E$20,IF($C$7='drop down lists'!$D$21,'4-Material Type'!C164*(1+'13-Treatment UNLOCKED'!$C$5)^'drop down lists'!$E$21,IF($C$7='drop down lists'!$D$22,'4-Material Type'!C164*(1+'13-Treatment UNLOCKED'!$C$5)^'drop down lists'!$E$22,IF($C$7='drop down lists'!$D$23,'4-Material Type'!C164*(1+'13-Treatment UNLOCKED'!$C$5)^'drop down lists'!$E$23,IF($C$7='drop down lists'!$D$24,'4-Material Type'!C164*(1+'13-Treatment UNLOCKED'!$C$5)^'drop down lists'!$E$24,IF($C$7='drop down lists'!$D$25,'4-Material Type'!C164*(1+'13-Treatment UNLOCKED'!$C$5)^'drop down lists'!$E$25,IF($C$7='drop down lists'!$D$26,'4-Material Type'!C164*(1+'13-Treatment UNLOCKED'!$C$5)^'drop down lists'!$E$26,0))))))))))))))))))))))))</f>
        <v>0</v>
      </c>
      <c r="D165" s="145"/>
      <c r="E165" s="146"/>
      <c r="F165" s="147"/>
      <c r="G165" s="146"/>
      <c r="H165" s="147" t="s">
        <v>29</v>
      </c>
      <c r="I165" s="146"/>
      <c r="J165" s="147"/>
      <c r="K165" s="146"/>
      <c r="L165" s="147"/>
      <c r="M165" s="146"/>
    </row>
    <row r="166" spans="2:13" x14ac:dyDescent="0.25">
      <c r="B166" s="65" t="s">
        <v>191</v>
      </c>
      <c r="C166" s="131">
        <f>IF($C$7='drop down lists'!$D$3,'4-Material Type'!C165*(1+'13-Treatment UNLOCKED'!$C$5)^'drop down lists'!$E$3,IF($C$7='drop down lists'!$D$4,'4-Material Type'!C165*(1+'13-Treatment UNLOCKED'!$C$5)^'drop down lists'!$E$4,IF($C$7='drop down lists'!$D$5,'4-Material Type'!C165*(1+'13-Treatment UNLOCKED'!$C$5)^'drop down lists'!$E$5,IF($C$7='drop down lists'!$D$6,'4-Material Type'!C165*(1+'13-Treatment UNLOCKED'!$C$5)^'drop down lists'!$E$6,IF($C$7='drop down lists'!$D$7,'4-Material Type'!C165*(1+'13-Treatment UNLOCKED'!$C$5)^'drop down lists'!$E$7,IF($C$7='drop down lists'!$D$8,'4-Material Type'!C165*(1+'13-Treatment UNLOCKED'!$C$5)^'drop down lists'!$E$8,IF($C$7='drop down lists'!$D$9,'4-Material Type'!C165*(1+'13-Treatment UNLOCKED'!$C$5)^'drop down lists'!$E$9,IF($C$7='drop down lists'!$D$10,'4-Material Type'!C165*(1+'13-Treatment UNLOCKED'!$C$5)^'drop down lists'!$E$10,IF($C$7='drop down lists'!$D$11,'4-Material Type'!C165*(1+'13-Treatment UNLOCKED'!$C$5)^'drop down lists'!$E$11,IF($C$7='drop down lists'!$D$12,'4-Material Type'!C165*(1+'13-Treatment UNLOCKED'!$C$5)^'drop down lists'!$E$12,IF($C$7='drop down lists'!$D$13,'4-Material Type'!C165*(1+'13-Treatment UNLOCKED'!$C$5)^'drop down lists'!$E$13,IF($C$7='drop down lists'!$D$14,'4-Material Type'!C165*(1+'13-Treatment UNLOCKED'!$C$5)^'drop down lists'!$E$14,IF($C$7='drop down lists'!$D$15,'4-Material Type'!C165*(1+'13-Treatment UNLOCKED'!$C$5)^'drop down lists'!$E$15,IF($C$7='drop down lists'!$D$16,'4-Material Type'!C165*(1+'13-Treatment UNLOCKED'!$C$5)^'drop down lists'!$E$16,IF($C$7='drop down lists'!$D$17,'4-Material Type'!C165*(1+'13-Treatment UNLOCKED'!$C$5)^'drop down lists'!$E$17,IF($C$7='drop down lists'!$D$18,'4-Material Type'!C165*(1+'13-Treatment UNLOCKED'!$C$5)^'drop down lists'!$E$18,IF($C$7='drop down lists'!$D$19,'4-Material Type'!C165*(1+'13-Treatment UNLOCKED'!$C$5)^'drop down lists'!$E$19,IF($C$7='drop down lists'!$D$20,'4-Material Type'!C165*(1+'13-Treatment UNLOCKED'!$C$5)^'drop down lists'!$E$20,IF($C$7='drop down lists'!$D$21,'4-Material Type'!C165*(1+'13-Treatment UNLOCKED'!$C$5)^'drop down lists'!$E$21,IF($C$7='drop down lists'!$D$22,'4-Material Type'!C165*(1+'13-Treatment UNLOCKED'!$C$5)^'drop down lists'!$E$22,IF($C$7='drop down lists'!$D$23,'4-Material Type'!C165*(1+'13-Treatment UNLOCKED'!$C$5)^'drop down lists'!$E$23,IF($C$7='drop down lists'!$D$24,'4-Material Type'!C165*(1+'13-Treatment UNLOCKED'!$C$5)^'drop down lists'!$E$24,IF($C$7='drop down lists'!$D$25,'4-Material Type'!C165*(1+'13-Treatment UNLOCKED'!$C$5)^'drop down lists'!$E$25,IF($C$7='drop down lists'!$D$26,'4-Material Type'!C165*(1+'13-Treatment UNLOCKED'!$C$5)^'drop down lists'!$E$26,0))))))))))))))))))))))))</f>
        <v>0</v>
      </c>
      <c r="D166" s="145" t="s">
        <v>29</v>
      </c>
      <c r="E166" s="146"/>
      <c r="F166" s="147"/>
      <c r="G166" s="146"/>
      <c r="H166" s="147"/>
      <c r="I166" s="146"/>
      <c r="J166" s="147"/>
      <c r="K166" s="146"/>
      <c r="L166" s="147"/>
      <c r="M166" s="146"/>
    </row>
    <row r="167" spans="2:13" x14ac:dyDescent="0.25">
      <c r="B167" s="65" t="s">
        <v>192</v>
      </c>
      <c r="C167" s="131">
        <f>IF($C$7='drop down lists'!$D$3,'4-Material Type'!C166*(1+'13-Treatment UNLOCKED'!$C$5)^'drop down lists'!$E$3,IF($C$7='drop down lists'!$D$4,'4-Material Type'!C166*(1+'13-Treatment UNLOCKED'!$C$5)^'drop down lists'!$E$4,IF($C$7='drop down lists'!$D$5,'4-Material Type'!C166*(1+'13-Treatment UNLOCKED'!$C$5)^'drop down lists'!$E$5,IF($C$7='drop down lists'!$D$6,'4-Material Type'!C166*(1+'13-Treatment UNLOCKED'!$C$5)^'drop down lists'!$E$6,IF($C$7='drop down lists'!$D$7,'4-Material Type'!C166*(1+'13-Treatment UNLOCKED'!$C$5)^'drop down lists'!$E$7,IF($C$7='drop down lists'!$D$8,'4-Material Type'!C166*(1+'13-Treatment UNLOCKED'!$C$5)^'drop down lists'!$E$8,IF($C$7='drop down lists'!$D$9,'4-Material Type'!C166*(1+'13-Treatment UNLOCKED'!$C$5)^'drop down lists'!$E$9,IF($C$7='drop down lists'!$D$10,'4-Material Type'!C166*(1+'13-Treatment UNLOCKED'!$C$5)^'drop down lists'!$E$10,IF($C$7='drop down lists'!$D$11,'4-Material Type'!C166*(1+'13-Treatment UNLOCKED'!$C$5)^'drop down lists'!$E$11,IF($C$7='drop down lists'!$D$12,'4-Material Type'!C166*(1+'13-Treatment UNLOCKED'!$C$5)^'drop down lists'!$E$12,IF($C$7='drop down lists'!$D$13,'4-Material Type'!C166*(1+'13-Treatment UNLOCKED'!$C$5)^'drop down lists'!$E$13,IF($C$7='drop down lists'!$D$14,'4-Material Type'!C166*(1+'13-Treatment UNLOCKED'!$C$5)^'drop down lists'!$E$14,IF($C$7='drop down lists'!$D$15,'4-Material Type'!C166*(1+'13-Treatment UNLOCKED'!$C$5)^'drop down lists'!$E$15,IF($C$7='drop down lists'!$D$16,'4-Material Type'!C166*(1+'13-Treatment UNLOCKED'!$C$5)^'drop down lists'!$E$16,IF($C$7='drop down lists'!$D$17,'4-Material Type'!C166*(1+'13-Treatment UNLOCKED'!$C$5)^'drop down lists'!$E$17,IF($C$7='drop down lists'!$D$18,'4-Material Type'!C166*(1+'13-Treatment UNLOCKED'!$C$5)^'drop down lists'!$E$18,IF($C$7='drop down lists'!$D$19,'4-Material Type'!C166*(1+'13-Treatment UNLOCKED'!$C$5)^'drop down lists'!$E$19,IF($C$7='drop down lists'!$D$20,'4-Material Type'!C166*(1+'13-Treatment UNLOCKED'!$C$5)^'drop down lists'!$E$20,IF($C$7='drop down lists'!$D$21,'4-Material Type'!C166*(1+'13-Treatment UNLOCKED'!$C$5)^'drop down lists'!$E$21,IF($C$7='drop down lists'!$D$22,'4-Material Type'!C166*(1+'13-Treatment UNLOCKED'!$C$5)^'drop down lists'!$E$22,IF($C$7='drop down lists'!$D$23,'4-Material Type'!C166*(1+'13-Treatment UNLOCKED'!$C$5)^'drop down lists'!$E$23,IF($C$7='drop down lists'!$D$24,'4-Material Type'!C166*(1+'13-Treatment UNLOCKED'!$C$5)^'drop down lists'!$E$24,IF($C$7='drop down lists'!$D$25,'4-Material Type'!C166*(1+'13-Treatment UNLOCKED'!$C$5)^'drop down lists'!$E$25,IF($C$7='drop down lists'!$D$26,'4-Material Type'!C166*(1+'13-Treatment UNLOCKED'!$C$5)^'drop down lists'!$E$26,0))))))))))))))))))))))))</f>
        <v>0</v>
      </c>
      <c r="D167" s="145" t="s">
        <v>29</v>
      </c>
      <c r="E167" s="146"/>
      <c r="F167" s="147"/>
      <c r="G167" s="146"/>
      <c r="H167" s="147"/>
      <c r="I167" s="146"/>
      <c r="J167" s="147"/>
      <c r="K167" s="146"/>
      <c r="L167" s="147"/>
      <c r="M167" s="146"/>
    </row>
    <row r="168" spans="2:13" x14ac:dyDescent="0.25">
      <c r="B168" s="65" t="s">
        <v>193</v>
      </c>
      <c r="C168" s="131">
        <f>IF($C$7='drop down lists'!$D$3,'4-Material Type'!C167*(1+'13-Treatment UNLOCKED'!$C$5)^'drop down lists'!$E$3,IF($C$7='drop down lists'!$D$4,'4-Material Type'!C167*(1+'13-Treatment UNLOCKED'!$C$5)^'drop down lists'!$E$4,IF($C$7='drop down lists'!$D$5,'4-Material Type'!C167*(1+'13-Treatment UNLOCKED'!$C$5)^'drop down lists'!$E$5,IF($C$7='drop down lists'!$D$6,'4-Material Type'!C167*(1+'13-Treatment UNLOCKED'!$C$5)^'drop down lists'!$E$6,IF($C$7='drop down lists'!$D$7,'4-Material Type'!C167*(1+'13-Treatment UNLOCKED'!$C$5)^'drop down lists'!$E$7,IF($C$7='drop down lists'!$D$8,'4-Material Type'!C167*(1+'13-Treatment UNLOCKED'!$C$5)^'drop down lists'!$E$8,IF($C$7='drop down lists'!$D$9,'4-Material Type'!C167*(1+'13-Treatment UNLOCKED'!$C$5)^'drop down lists'!$E$9,IF($C$7='drop down lists'!$D$10,'4-Material Type'!C167*(1+'13-Treatment UNLOCKED'!$C$5)^'drop down lists'!$E$10,IF($C$7='drop down lists'!$D$11,'4-Material Type'!C167*(1+'13-Treatment UNLOCKED'!$C$5)^'drop down lists'!$E$11,IF($C$7='drop down lists'!$D$12,'4-Material Type'!C167*(1+'13-Treatment UNLOCKED'!$C$5)^'drop down lists'!$E$12,IF($C$7='drop down lists'!$D$13,'4-Material Type'!C167*(1+'13-Treatment UNLOCKED'!$C$5)^'drop down lists'!$E$13,IF($C$7='drop down lists'!$D$14,'4-Material Type'!C167*(1+'13-Treatment UNLOCKED'!$C$5)^'drop down lists'!$E$14,IF($C$7='drop down lists'!$D$15,'4-Material Type'!C167*(1+'13-Treatment UNLOCKED'!$C$5)^'drop down lists'!$E$15,IF($C$7='drop down lists'!$D$16,'4-Material Type'!C167*(1+'13-Treatment UNLOCKED'!$C$5)^'drop down lists'!$E$16,IF($C$7='drop down lists'!$D$17,'4-Material Type'!C167*(1+'13-Treatment UNLOCKED'!$C$5)^'drop down lists'!$E$17,IF($C$7='drop down lists'!$D$18,'4-Material Type'!C167*(1+'13-Treatment UNLOCKED'!$C$5)^'drop down lists'!$E$18,IF($C$7='drop down lists'!$D$19,'4-Material Type'!C167*(1+'13-Treatment UNLOCKED'!$C$5)^'drop down lists'!$E$19,IF($C$7='drop down lists'!$D$20,'4-Material Type'!C167*(1+'13-Treatment UNLOCKED'!$C$5)^'drop down lists'!$E$20,IF($C$7='drop down lists'!$D$21,'4-Material Type'!C167*(1+'13-Treatment UNLOCKED'!$C$5)^'drop down lists'!$E$21,IF($C$7='drop down lists'!$D$22,'4-Material Type'!C167*(1+'13-Treatment UNLOCKED'!$C$5)^'drop down lists'!$E$22,IF($C$7='drop down lists'!$D$23,'4-Material Type'!C167*(1+'13-Treatment UNLOCKED'!$C$5)^'drop down lists'!$E$23,IF($C$7='drop down lists'!$D$24,'4-Material Type'!C167*(1+'13-Treatment UNLOCKED'!$C$5)^'drop down lists'!$E$24,IF($C$7='drop down lists'!$D$25,'4-Material Type'!C167*(1+'13-Treatment UNLOCKED'!$C$5)^'drop down lists'!$E$25,IF($C$7='drop down lists'!$D$26,'4-Material Type'!C167*(1+'13-Treatment UNLOCKED'!$C$5)^'drop down lists'!$E$26,0))))))))))))))))))))))))</f>
        <v>0</v>
      </c>
      <c r="D168" s="145" t="s">
        <v>29</v>
      </c>
      <c r="E168" s="146"/>
      <c r="F168" s="147"/>
      <c r="G168" s="146"/>
      <c r="H168" s="147"/>
      <c r="I168" s="146"/>
      <c r="J168" s="147"/>
      <c r="K168" s="146"/>
      <c r="L168" s="147"/>
      <c r="M168" s="146"/>
    </row>
    <row r="169" spans="2:13" x14ac:dyDescent="0.25">
      <c r="B169" s="65" t="s">
        <v>194</v>
      </c>
      <c r="C169" s="131">
        <f>IF($C$7='drop down lists'!$D$3,'4-Material Type'!C168*(1+'13-Treatment UNLOCKED'!$C$5)^'drop down lists'!$E$3,IF($C$7='drop down lists'!$D$4,'4-Material Type'!C168*(1+'13-Treatment UNLOCKED'!$C$5)^'drop down lists'!$E$4,IF($C$7='drop down lists'!$D$5,'4-Material Type'!C168*(1+'13-Treatment UNLOCKED'!$C$5)^'drop down lists'!$E$5,IF($C$7='drop down lists'!$D$6,'4-Material Type'!C168*(1+'13-Treatment UNLOCKED'!$C$5)^'drop down lists'!$E$6,IF($C$7='drop down lists'!$D$7,'4-Material Type'!C168*(1+'13-Treatment UNLOCKED'!$C$5)^'drop down lists'!$E$7,IF($C$7='drop down lists'!$D$8,'4-Material Type'!C168*(1+'13-Treatment UNLOCKED'!$C$5)^'drop down lists'!$E$8,IF($C$7='drop down lists'!$D$9,'4-Material Type'!C168*(1+'13-Treatment UNLOCKED'!$C$5)^'drop down lists'!$E$9,IF($C$7='drop down lists'!$D$10,'4-Material Type'!C168*(1+'13-Treatment UNLOCKED'!$C$5)^'drop down lists'!$E$10,IF($C$7='drop down lists'!$D$11,'4-Material Type'!C168*(1+'13-Treatment UNLOCKED'!$C$5)^'drop down lists'!$E$11,IF($C$7='drop down lists'!$D$12,'4-Material Type'!C168*(1+'13-Treatment UNLOCKED'!$C$5)^'drop down lists'!$E$12,IF($C$7='drop down lists'!$D$13,'4-Material Type'!C168*(1+'13-Treatment UNLOCKED'!$C$5)^'drop down lists'!$E$13,IF($C$7='drop down lists'!$D$14,'4-Material Type'!C168*(1+'13-Treatment UNLOCKED'!$C$5)^'drop down lists'!$E$14,IF($C$7='drop down lists'!$D$15,'4-Material Type'!C168*(1+'13-Treatment UNLOCKED'!$C$5)^'drop down lists'!$E$15,IF($C$7='drop down lists'!$D$16,'4-Material Type'!C168*(1+'13-Treatment UNLOCKED'!$C$5)^'drop down lists'!$E$16,IF($C$7='drop down lists'!$D$17,'4-Material Type'!C168*(1+'13-Treatment UNLOCKED'!$C$5)^'drop down lists'!$E$17,IF($C$7='drop down lists'!$D$18,'4-Material Type'!C168*(1+'13-Treatment UNLOCKED'!$C$5)^'drop down lists'!$E$18,IF($C$7='drop down lists'!$D$19,'4-Material Type'!C168*(1+'13-Treatment UNLOCKED'!$C$5)^'drop down lists'!$E$19,IF($C$7='drop down lists'!$D$20,'4-Material Type'!C168*(1+'13-Treatment UNLOCKED'!$C$5)^'drop down lists'!$E$20,IF($C$7='drop down lists'!$D$21,'4-Material Type'!C168*(1+'13-Treatment UNLOCKED'!$C$5)^'drop down lists'!$E$21,IF($C$7='drop down lists'!$D$22,'4-Material Type'!C168*(1+'13-Treatment UNLOCKED'!$C$5)^'drop down lists'!$E$22,IF($C$7='drop down lists'!$D$23,'4-Material Type'!C168*(1+'13-Treatment UNLOCKED'!$C$5)^'drop down lists'!$E$23,IF($C$7='drop down lists'!$D$24,'4-Material Type'!C168*(1+'13-Treatment UNLOCKED'!$C$5)^'drop down lists'!$E$24,IF($C$7='drop down lists'!$D$25,'4-Material Type'!C168*(1+'13-Treatment UNLOCKED'!$C$5)^'drop down lists'!$E$25,IF($C$7='drop down lists'!$D$26,'4-Material Type'!C168*(1+'13-Treatment UNLOCKED'!$C$5)^'drop down lists'!$E$26,0))))))))))))))))))))))))</f>
        <v>0</v>
      </c>
      <c r="D169" s="145" t="s">
        <v>29</v>
      </c>
      <c r="E169" s="146"/>
      <c r="F169" s="147"/>
      <c r="G169" s="146"/>
      <c r="H169" s="147" t="s">
        <v>29</v>
      </c>
      <c r="I169" s="146"/>
      <c r="J169" s="147"/>
      <c r="K169" s="146"/>
      <c r="L169" s="147"/>
      <c r="M169" s="146"/>
    </row>
    <row r="170" spans="2:13" x14ac:dyDescent="0.25">
      <c r="B170" s="65" t="s">
        <v>195</v>
      </c>
      <c r="C170" s="131">
        <f>IF($C$7='drop down lists'!$D$3,'4-Material Type'!C169*(1+'13-Treatment UNLOCKED'!$C$5)^'drop down lists'!$E$3,IF($C$7='drop down lists'!$D$4,'4-Material Type'!C169*(1+'13-Treatment UNLOCKED'!$C$5)^'drop down lists'!$E$4,IF($C$7='drop down lists'!$D$5,'4-Material Type'!C169*(1+'13-Treatment UNLOCKED'!$C$5)^'drop down lists'!$E$5,IF($C$7='drop down lists'!$D$6,'4-Material Type'!C169*(1+'13-Treatment UNLOCKED'!$C$5)^'drop down lists'!$E$6,IF($C$7='drop down lists'!$D$7,'4-Material Type'!C169*(1+'13-Treatment UNLOCKED'!$C$5)^'drop down lists'!$E$7,IF($C$7='drop down lists'!$D$8,'4-Material Type'!C169*(1+'13-Treatment UNLOCKED'!$C$5)^'drop down lists'!$E$8,IF($C$7='drop down lists'!$D$9,'4-Material Type'!C169*(1+'13-Treatment UNLOCKED'!$C$5)^'drop down lists'!$E$9,IF($C$7='drop down lists'!$D$10,'4-Material Type'!C169*(1+'13-Treatment UNLOCKED'!$C$5)^'drop down lists'!$E$10,IF($C$7='drop down lists'!$D$11,'4-Material Type'!C169*(1+'13-Treatment UNLOCKED'!$C$5)^'drop down lists'!$E$11,IF($C$7='drop down lists'!$D$12,'4-Material Type'!C169*(1+'13-Treatment UNLOCKED'!$C$5)^'drop down lists'!$E$12,IF($C$7='drop down lists'!$D$13,'4-Material Type'!C169*(1+'13-Treatment UNLOCKED'!$C$5)^'drop down lists'!$E$13,IF($C$7='drop down lists'!$D$14,'4-Material Type'!C169*(1+'13-Treatment UNLOCKED'!$C$5)^'drop down lists'!$E$14,IF($C$7='drop down lists'!$D$15,'4-Material Type'!C169*(1+'13-Treatment UNLOCKED'!$C$5)^'drop down lists'!$E$15,IF($C$7='drop down lists'!$D$16,'4-Material Type'!C169*(1+'13-Treatment UNLOCKED'!$C$5)^'drop down lists'!$E$16,IF($C$7='drop down lists'!$D$17,'4-Material Type'!C169*(1+'13-Treatment UNLOCKED'!$C$5)^'drop down lists'!$E$17,IF($C$7='drop down lists'!$D$18,'4-Material Type'!C169*(1+'13-Treatment UNLOCKED'!$C$5)^'drop down lists'!$E$18,IF($C$7='drop down lists'!$D$19,'4-Material Type'!C169*(1+'13-Treatment UNLOCKED'!$C$5)^'drop down lists'!$E$19,IF($C$7='drop down lists'!$D$20,'4-Material Type'!C169*(1+'13-Treatment UNLOCKED'!$C$5)^'drop down lists'!$E$20,IF($C$7='drop down lists'!$D$21,'4-Material Type'!C169*(1+'13-Treatment UNLOCKED'!$C$5)^'drop down lists'!$E$21,IF($C$7='drop down lists'!$D$22,'4-Material Type'!C169*(1+'13-Treatment UNLOCKED'!$C$5)^'drop down lists'!$E$22,IF($C$7='drop down lists'!$D$23,'4-Material Type'!C169*(1+'13-Treatment UNLOCKED'!$C$5)^'drop down lists'!$E$23,IF($C$7='drop down lists'!$D$24,'4-Material Type'!C169*(1+'13-Treatment UNLOCKED'!$C$5)^'drop down lists'!$E$24,IF($C$7='drop down lists'!$D$25,'4-Material Type'!C169*(1+'13-Treatment UNLOCKED'!$C$5)^'drop down lists'!$E$25,IF($C$7='drop down lists'!$D$26,'4-Material Type'!C169*(1+'13-Treatment UNLOCKED'!$C$5)^'drop down lists'!$E$26,0))))))))))))))))))))))))</f>
        <v>0</v>
      </c>
      <c r="D170" s="145" t="s">
        <v>29</v>
      </c>
      <c r="E170" s="146"/>
      <c r="F170" s="147"/>
      <c r="G170" s="146"/>
      <c r="H170" s="147"/>
      <c r="I170" s="146"/>
      <c r="J170" s="147"/>
      <c r="K170" s="146"/>
      <c r="L170" s="147"/>
      <c r="M170" s="146" t="s">
        <v>29</v>
      </c>
    </row>
    <row r="171" spans="2:13" x14ac:dyDescent="0.25">
      <c r="B171" s="65" t="s">
        <v>196</v>
      </c>
      <c r="C171" s="131">
        <f>IF($C$7='drop down lists'!$D$3,'4-Material Type'!C170*(1+'13-Treatment UNLOCKED'!$C$5)^'drop down lists'!$E$3,IF($C$7='drop down lists'!$D$4,'4-Material Type'!C170*(1+'13-Treatment UNLOCKED'!$C$5)^'drop down lists'!$E$4,IF($C$7='drop down lists'!$D$5,'4-Material Type'!C170*(1+'13-Treatment UNLOCKED'!$C$5)^'drop down lists'!$E$5,IF($C$7='drop down lists'!$D$6,'4-Material Type'!C170*(1+'13-Treatment UNLOCKED'!$C$5)^'drop down lists'!$E$6,IF($C$7='drop down lists'!$D$7,'4-Material Type'!C170*(1+'13-Treatment UNLOCKED'!$C$5)^'drop down lists'!$E$7,IF($C$7='drop down lists'!$D$8,'4-Material Type'!C170*(1+'13-Treatment UNLOCKED'!$C$5)^'drop down lists'!$E$8,IF($C$7='drop down lists'!$D$9,'4-Material Type'!C170*(1+'13-Treatment UNLOCKED'!$C$5)^'drop down lists'!$E$9,IF($C$7='drop down lists'!$D$10,'4-Material Type'!C170*(1+'13-Treatment UNLOCKED'!$C$5)^'drop down lists'!$E$10,IF($C$7='drop down lists'!$D$11,'4-Material Type'!C170*(1+'13-Treatment UNLOCKED'!$C$5)^'drop down lists'!$E$11,IF($C$7='drop down lists'!$D$12,'4-Material Type'!C170*(1+'13-Treatment UNLOCKED'!$C$5)^'drop down lists'!$E$12,IF($C$7='drop down lists'!$D$13,'4-Material Type'!C170*(1+'13-Treatment UNLOCKED'!$C$5)^'drop down lists'!$E$13,IF($C$7='drop down lists'!$D$14,'4-Material Type'!C170*(1+'13-Treatment UNLOCKED'!$C$5)^'drop down lists'!$E$14,IF($C$7='drop down lists'!$D$15,'4-Material Type'!C170*(1+'13-Treatment UNLOCKED'!$C$5)^'drop down lists'!$E$15,IF($C$7='drop down lists'!$D$16,'4-Material Type'!C170*(1+'13-Treatment UNLOCKED'!$C$5)^'drop down lists'!$E$16,IF($C$7='drop down lists'!$D$17,'4-Material Type'!C170*(1+'13-Treatment UNLOCKED'!$C$5)^'drop down lists'!$E$17,IF($C$7='drop down lists'!$D$18,'4-Material Type'!C170*(1+'13-Treatment UNLOCKED'!$C$5)^'drop down lists'!$E$18,IF($C$7='drop down lists'!$D$19,'4-Material Type'!C170*(1+'13-Treatment UNLOCKED'!$C$5)^'drop down lists'!$E$19,IF($C$7='drop down lists'!$D$20,'4-Material Type'!C170*(1+'13-Treatment UNLOCKED'!$C$5)^'drop down lists'!$E$20,IF($C$7='drop down lists'!$D$21,'4-Material Type'!C170*(1+'13-Treatment UNLOCKED'!$C$5)^'drop down lists'!$E$21,IF($C$7='drop down lists'!$D$22,'4-Material Type'!C170*(1+'13-Treatment UNLOCKED'!$C$5)^'drop down lists'!$E$22,IF($C$7='drop down lists'!$D$23,'4-Material Type'!C170*(1+'13-Treatment UNLOCKED'!$C$5)^'drop down lists'!$E$23,IF($C$7='drop down lists'!$D$24,'4-Material Type'!C170*(1+'13-Treatment UNLOCKED'!$C$5)^'drop down lists'!$E$24,IF($C$7='drop down lists'!$D$25,'4-Material Type'!C170*(1+'13-Treatment UNLOCKED'!$C$5)^'drop down lists'!$E$25,IF($C$7='drop down lists'!$D$26,'4-Material Type'!C170*(1+'13-Treatment UNLOCKED'!$C$5)^'drop down lists'!$E$26,0))))))))))))))))))))))))</f>
        <v>0</v>
      </c>
      <c r="D171" s="145" t="s">
        <v>29</v>
      </c>
      <c r="E171" s="146"/>
      <c r="F171" s="147"/>
      <c r="G171" s="146"/>
      <c r="H171" s="147"/>
      <c r="I171" s="146"/>
      <c r="J171" s="147"/>
      <c r="K171" s="146"/>
      <c r="L171" s="147"/>
      <c r="M171" s="146" t="s">
        <v>29</v>
      </c>
    </row>
    <row r="172" spans="2:13" x14ac:dyDescent="0.25">
      <c r="B172" s="60" t="s">
        <v>197</v>
      </c>
      <c r="C172" s="131">
        <f>IF($C$7='drop down lists'!$D$3,'4-Material Type'!C171*(1+'13-Treatment UNLOCKED'!$C$5)^'drop down lists'!$E$3,IF($C$7='drop down lists'!$D$4,'4-Material Type'!C171*(1+'13-Treatment UNLOCKED'!$C$5)^'drop down lists'!$E$4,IF($C$7='drop down lists'!$D$5,'4-Material Type'!C171*(1+'13-Treatment UNLOCKED'!$C$5)^'drop down lists'!$E$5,IF($C$7='drop down lists'!$D$6,'4-Material Type'!C171*(1+'13-Treatment UNLOCKED'!$C$5)^'drop down lists'!$E$6,IF($C$7='drop down lists'!$D$7,'4-Material Type'!C171*(1+'13-Treatment UNLOCKED'!$C$5)^'drop down lists'!$E$7,IF($C$7='drop down lists'!$D$8,'4-Material Type'!C171*(1+'13-Treatment UNLOCKED'!$C$5)^'drop down lists'!$E$8,IF($C$7='drop down lists'!$D$9,'4-Material Type'!C171*(1+'13-Treatment UNLOCKED'!$C$5)^'drop down lists'!$E$9,IF($C$7='drop down lists'!$D$10,'4-Material Type'!C171*(1+'13-Treatment UNLOCKED'!$C$5)^'drop down lists'!$E$10,IF($C$7='drop down lists'!$D$11,'4-Material Type'!C171*(1+'13-Treatment UNLOCKED'!$C$5)^'drop down lists'!$E$11,IF($C$7='drop down lists'!$D$12,'4-Material Type'!C171*(1+'13-Treatment UNLOCKED'!$C$5)^'drop down lists'!$E$12,IF($C$7='drop down lists'!$D$13,'4-Material Type'!C171*(1+'13-Treatment UNLOCKED'!$C$5)^'drop down lists'!$E$13,IF($C$7='drop down lists'!$D$14,'4-Material Type'!C171*(1+'13-Treatment UNLOCKED'!$C$5)^'drop down lists'!$E$14,IF($C$7='drop down lists'!$D$15,'4-Material Type'!C171*(1+'13-Treatment UNLOCKED'!$C$5)^'drop down lists'!$E$15,IF($C$7='drop down lists'!$D$16,'4-Material Type'!C171*(1+'13-Treatment UNLOCKED'!$C$5)^'drop down lists'!$E$16,IF($C$7='drop down lists'!$D$17,'4-Material Type'!C171*(1+'13-Treatment UNLOCKED'!$C$5)^'drop down lists'!$E$17,IF($C$7='drop down lists'!$D$18,'4-Material Type'!C171*(1+'13-Treatment UNLOCKED'!$C$5)^'drop down lists'!$E$18,IF($C$7='drop down lists'!$D$19,'4-Material Type'!C171*(1+'13-Treatment UNLOCKED'!$C$5)^'drop down lists'!$E$19,IF($C$7='drop down lists'!$D$20,'4-Material Type'!C171*(1+'13-Treatment UNLOCKED'!$C$5)^'drop down lists'!$E$20,IF($C$7='drop down lists'!$D$21,'4-Material Type'!C171*(1+'13-Treatment UNLOCKED'!$C$5)^'drop down lists'!$E$21,IF($C$7='drop down lists'!$D$22,'4-Material Type'!C171*(1+'13-Treatment UNLOCKED'!$C$5)^'drop down lists'!$E$22,IF($C$7='drop down lists'!$D$23,'4-Material Type'!C171*(1+'13-Treatment UNLOCKED'!$C$5)^'drop down lists'!$E$23,IF($C$7='drop down lists'!$D$24,'4-Material Type'!C171*(1+'13-Treatment UNLOCKED'!$C$5)^'drop down lists'!$E$24,IF($C$7='drop down lists'!$D$25,'4-Material Type'!C171*(1+'13-Treatment UNLOCKED'!$C$5)^'drop down lists'!$E$25,IF($C$7='drop down lists'!$D$26,'4-Material Type'!C171*(1+'13-Treatment UNLOCKED'!$C$5)^'drop down lists'!$E$26,0))))))))))))))))))))))))</f>
        <v>0</v>
      </c>
      <c r="D172" s="145"/>
      <c r="E172" s="146"/>
      <c r="F172" s="147"/>
      <c r="G172" s="146"/>
      <c r="H172" s="147"/>
      <c r="I172" s="146"/>
      <c r="J172" s="147"/>
      <c r="K172" s="146" t="s">
        <v>29</v>
      </c>
      <c r="L172" s="147"/>
      <c r="M172" s="146"/>
    </row>
    <row r="173" spans="2:13" x14ac:dyDescent="0.25">
      <c r="B173" s="60" t="s">
        <v>198</v>
      </c>
      <c r="C173" s="131">
        <f>IF($C$7='drop down lists'!$D$3,'4-Material Type'!C172*(1+'13-Treatment UNLOCKED'!$C$5)^'drop down lists'!$E$3,IF($C$7='drop down lists'!$D$4,'4-Material Type'!C172*(1+'13-Treatment UNLOCKED'!$C$5)^'drop down lists'!$E$4,IF($C$7='drop down lists'!$D$5,'4-Material Type'!C172*(1+'13-Treatment UNLOCKED'!$C$5)^'drop down lists'!$E$5,IF($C$7='drop down lists'!$D$6,'4-Material Type'!C172*(1+'13-Treatment UNLOCKED'!$C$5)^'drop down lists'!$E$6,IF($C$7='drop down lists'!$D$7,'4-Material Type'!C172*(1+'13-Treatment UNLOCKED'!$C$5)^'drop down lists'!$E$7,IF($C$7='drop down lists'!$D$8,'4-Material Type'!C172*(1+'13-Treatment UNLOCKED'!$C$5)^'drop down lists'!$E$8,IF($C$7='drop down lists'!$D$9,'4-Material Type'!C172*(1+'13-Treatment UNLOCKED'!$C$5)^'drop down lists'!$E$9,IF($C$7='drop down lists'!$D$10,'4-Material Type'!C172*(1+'13-Treatment UNLOCKED'!$C$5)^'drop down lists'!$E$10,IF($C$7='drop down lists'!$D$11,'4-Material Type'!C172*(1+'13-Treatment UNLOCKED'!$C$5)^'drop down lists'!$E$11,IF($C$7='drop down lists'!$D$12,'4-Material Type'!C172*(1+'13-Treatment UNLOCKED'!$C$5)^'drop down lists'!$E$12,IF($C$7='drop down lists'!$D$13,'4-Material Type'!C172*(1+'13-Treatment UNLOCKED'!$C$5)^'drop down lists'!$E$13,IF($C$7='drop down lists'!$D$14,'4-Material Type'!C172*(1+'13-Treatment UNLOCKED'!$C$5)^'drop down lists'!$E$14,IF($C$7='drop down lists'!$D$15,'4-Material Type'!C172*(1+'13-Treatment UNLOCKED'!$C$5)^'drop down lists'!$E$15,IF($C$7='drop down lists'!$D$16,'4-Material Type'!C172*(1+'13-Treatment UNLOCKED'!$C$5)^'drop down lists'!$E$16,IF($C$7='drop down lists'!$D$17,'4-Material Type'!C172*(1+'13-Treatment UNLOCKED'!$C$5)^'drop down lists'!$E$17,IF($C$7='drop down lists'!$D$18,'4-Material Type'!C172*(1+'13-Treatment UNLOCKED'!$C$5)^'drop down lists'!$E$18,IF($C$7='drop down lists'!$D$19,'4-Material Type'!C172*(1+'13-Treatment UNLOCKED'!$C$5)^'drop down lists'!$E$19,IF($C$7='drop down lists'!$D$20,'4-Material Type'!C172*(1+'13-Treatment UNLOCKED'!$C$5)^'drop down lists'!$E$20,IF($C$7='drop down lists'!$D$21,'4-Material Type'!C172*(1+'13-Treatment UNLOCKED'!$C$5)^'drop down lists'!$E$21,IF($C$7='drop down lists'!$D$22,'4-Material Type'!C172*(1+'13-Treatment UNLOCKED'!$C$5)^'drop down lists'!$E$22,IF($C$7='drop down lists'!$D$23,'4-Material Type'!C172*(1+'13-Treatment UNLOCKED'!$C$5)^'drop down lists'!$E$23,IF($C$7='drop down lists'!$D$24,'4-Material Type'!C172*(1+'13-Treatment UNLOCKED'!$C$5)^'drop down lists'!$E$24,IF($C$7='drop down lists'!$D$25,'4-Material Type'!C172*(1+'13-Treatment UNLOCKED'!$C$5)^'drop down lists'!$E$25,IF($C$7='drop down lists'!$D$26,'4-Material Type'!C172*(1+'13-Treatment UNLOCKED'!$C$5)^'drop down lists'!$E$26,0))))))))))))))))))))))))</f>
        <v>0</v>
      </c>
      <c r="D173" s="145"/>
      <c r="E173" s="146"/>
      <c r="F173" s="147"/>
      <c r="G173" s="146"/>
      <c r="H173" s="147"/>
      <c r="I173" s="146"/>
      <c r="J173" s="147"/>
      <c r="K173" s="146" t="s">
        <v>29</v>
      </c>
      <c r="L173" s="147"/>
      <c r="M173" s="146"/>
    </row>
    <row r="174" spans="2:13" x14ac:dyDescent="0.25">
      <c r="B174" s="60" t="s">
        <v>199</v>
      </c>
      <c r="C174" s="131">
        <f>IF($C$7='drop down lists'!$D$3,'4-Material Type'!C173*(1+'13-Treatment UNLOCKED'!$C$5)^'drop down lists'!$E$3,IF($C$7='drop down lists'!$D$4,'4-Material Type'!C173*(1+'13-Treatment UNLOCKED'!$C$5)^'drop down lists'!$E$4,IF($C$7='drop down lists'!$D$5,'4-Material Type'!C173*(1+'13-Treatment UNLOCKED'!$C$5)^'drop down lists'!$E$5,IF($C$7='drop down lists'!$D$6,'4-Material Type'!C173*(1+'13-Treatment UNLOCKED'!$C$5)^'drop down lists'!$E$6,IF($C$7='drop down lists'!$D$7,'4-Material Type'!C173*(1+'13-Treatment UNLOCKED'!$C$5)^'drop down lists'!$E$7,IF($C$7='drop down lists'!$D$8,'4-Material Type'!C173*(1+'13-Treatment UNLOCKED'!$C$5)^'drop down lists'!$E$8,IF($C$7='drop down lists'!$D$9,'4-Material Type'!C173*(1+'13-Treatment UNLOCKED'!$C$5)^'drop down lists'!$E$9,IF($C$7='drop down lists'!$D$10,'4-Material Type'!C173*(1+'13-Treatment UNLOCKED'!$C$5)^'drop down lists'!$E$10,IF($C$7='drop down lists'!$D$11,'4-Material Type'!C173*(1+'13-Treatment UNLOCKED'!$C$5)^'drop down lists'!$E$11,IF($C$7='drop down lists'!$D$12,'4-Material Type'!C173*(1+'13-Treatment UNLOCKED'!$C$5)^'drop down lists'!$E$12,IF($C$7='drop down lists'!$D$13,'4-Material Type'!C173*(1+'13-Treatment UNLOCKED'!$C$5)^'drop down lists'!$E$13,IF($C$7='drop down lists'!$D$14,'4-Material Type'!C173*(1+'13-Treatment UNLOCKED'!$C$5)^'drop down lists'!$E$14,IF($C$7='drop down lists'!$D$15,'4-Material Type'!C173*(1+'13-Treatment UNLOCKED'!$C$5)^'drop down lists'!$E$15,IF($C$7='drop down lists'!$D$16,'4-Material Type'!C173*(1+'13-Treatment UNLOCKED'!$C$5)^'drop down lists'!$E$16,IF($C$7='drop down lists'!$D$17,'4-Material Type'!C173*(1+'13-Treatment UNLOCKED'!$C$5)^'drop down lists'!$E$17,IF($C$7='drop down lists'!$D$18,'4-Material Type'!C173*(1+'13-Treatment UNLOCKED'!$C$5)^'drop down lists'!$E$18,IF($C$7='drop down lists'!$D$19,'4-Material Type'!C173*(1+'13-Treatment UNLOCKED'!$C$5)^'drop down lists'!$E$19,IF($C$7='drop down lists'!$D$20,'4-Material Type'!C173*(1+'13-Treatment UNLOCKED'!$C$5)^'drop down lists'!$E$20,IF($C$7='drop down lists'!$D$21,'4-Material Type'!C173*(1+'13-Treatment UNLOCKED'!$C$5)^'drop down lists'!$E$21,IF($C$7='drop down lists'!$D$22,'4-Material Type'!C173*(1+'13-Treatment UNLOCKED'!$C$5)^'drop down lists'!$E$22,IF($C$7='drop down lists'!$D$23,'4-Material Type'!C173*(1+'13-Treatment UNLOCKED'!$C$5)^'drop down lists'!$E$23,IF($C$7='drop down lists'!$D$24,'4-Material Type'!C173*(1+'13-Treatment UNLOCKED'!$C$5)^'drop down lists'!$E$24,IF($C$7='drop down lists'!$D$25,'4-Material Type'!C173*(1+'13-Treatment UNLOCKED'!$C$5)^'drop down lists'!$E$25,IF($C$7='drop down lists'!$D$26,'4-Material Type'!C173*(1+'13-Treatment UNLOCKED'!$C$5)^'drop down lists'!$E$26,0))))))))))))))))))))))))</f>
        <v>0</v>
      </c>
      <c r="D174" s="145"/>
      <c r="E174" s="146"/>
      <c r="F174" s="147"/>
      <c r="G174" s="146"/>
      <c r="H174" s="147"/>
      <c r="I174" s="146"/>
      <c r="J174" s="147"/>
      <c r="K174" s="146" t="s">
        <v>29</v>
      </c>
      <c r="L174" s="147"/>
      <c r="M174" s="146"/>
    </row>
    <row r="175" spans="2:13" x14ac:dyDescent="0.25">
      <c r="B175" s="60" t="s">
        <v>200</v>
      </c>
      <c r="C175" s="131">
        <f>IF($C$7='drop down lists'!$D$3,'4-Material Type'!C174*(1+'13-Treatment UNLOCKED'!$C$5)^'drop down lists'!$E$3,IF($C$7='drop down lists'!$D$4,'4-Material Type'!C174*(1+'13-Treatment UNLOCKED'!$C$5)^'drop down lists'!$E$4,IF($C$7='drop down lists'!$D$5,'4-Material Type'!C174*(1+'13-Treatment UNLOCKED'!$C$5)^'drop down lists'!$E$5,IF($C$7='drop down lists'!$D$6,'4-Material Type'!C174*(1+'13-Treatment UNLOCKED'!$C$5)^'drop down lists'!$E$6,IF($C$7='drop down lists'!$D$7,'4-Material Type'!C174*(1+'13-Treatment UNLOCKED'!$C$5)^'drop down lists'!$E$7,IF($C$7='drop down lists'!$D$8,'4-Material Type'!C174*(1+'13-Treatment UNLOCKED'!$C$5)^'drop down lists'!$E$8,IF($C$7='drop down lists'!$D$9,'4-Material Type'!C174*(1+'13-Treatment UNLOCKED'!$C$5)^'drop down lists'!$E$9,IF($C$7='drop down lists'!$D$10,'4-Material Type'!C174*(1+'13-Treatment UNLOCKED'!$C$5)^'drop down lists'!$E$10,IF($C$7='drop down lists'!$D$11,'4-Material Type'!C174*(1+'13-Treatment UNLOCKED'!$C$5)^'drop down lists'!$E$11,IF($C$7='drop down lists'!$D$12,'4-Material Type'!C174*(1+'13-Treatment UNLOCKED'!$C$5)^'drop down lists'!$E$12,IF($C$7='drop down lists'!$D$13,'4-Material Type'!C174*(1+'13-Treatment UNLOCKED'!$C$5)^'drop down lists'!$E$13,IF($C$7='drop down lists'!$D$14,'4-Material Type'!C174*(1+'13-Treatment UNLOCKED'!$C$5)^'drop down lists'!$E$14,IF($C$7='drop down lists'!$D$15,'4-Material Type'!C174*(1+'13-Treatment UNLOCKED'!$C$5)^'drop down lists'!$E$15,IF($C$7='drop down lists'!$D$16,'4-Material Type'!C174*(1+'13-Treatment UNLOCKED'!$C$5)^'drop down lists'!$E$16,IF($C$7='drop down lists'!$D$17,'4-Material Type'!C174*(1+'13-Treatment UNLOCKED'!$C$5)^'drop down lists'!$E$17,IF($C$7='drop down lists'!$D$18,'4-Material Type'!C174*(1+'13-Treatment UNLOCKED'!$C$5)^'drop down lists'!$E$18,IF($C$7='drop down lists'!$D$19,'4-Material Type'!C174*(1+'13-Treatment UNLOCKED'!$C$5)^'drop down lists'!$E$19,IF($C$7='drop down lists'!$D$20,'4-Material Type'!C174*(1+'13-Treatment UNLOCKED'!$C$5)^'drop down lists'!$E$20,IF($C$7='drop down lists'!$D$21,'4-Material Type'!C174*(1+'13-Treatment UNLOCKED'!$C$5)^'drop down lists'!$E$21,IF($C$7='drop down lists'!$D$22,'4-Material Type'!C174*(1+'13-Treatment UNLOCKED'!$C$5)^'drop down lists'!$E$22,IF($C$7='drop down lists'!$D$23,'4-Material Type'!C174*(1+'13-Treatment UNLOCKED'!$C$5)^'drop down lists'!$E$23,IF($C$7='drop down lists'!$D$24,'4-Material Type'!C174*(1+'13-Treatment UNLOCKED'!$C$5)^'drop down lists'!$E$24,IF($C$7='drop down lists'!$D$25,'4-Material Type'!C174*(1+'13-Treatment UNLOCKED'!$C$5)^'drop down lists'!$E$25,IF($C$7='drop down lists'!$D$26,'4-Material Type'!C174*(1+'13-Treatment UNLOCKED'!$C$5)^'drop down lists'!$E$26,0))))))))))))))))))))))))</f>
        <v>0</v>
      </c>
      <c r="D175" s="145"/>
      <c r="E175" s="146"/>
      <c r="F175" s="147"/>
      <c r="G175" s="146"/>
      <c r="H175" s="147"/>
      <c r="I175" s="146"/>
      <c r="J175" s="147"/>
      <c r="K175" s="146" t="s">
        <v>29</v>
      </c>
      <c r="L175" s="147"/>
      <c r="M175" s="146"/>
    </row>
    <row r="176" spans="2:13" x14ac:dyDescent="0.25">
      <c r="B176" s="65" t="s">
        <v>201</v>
      </c>
      <c r="C176" s="131">
        <f>IF($C$7='drop down lists'!$D$3,'4-Material Type'!C175*(1+'13-Treatment UNLOCKED'!$C$5)^'drop down lists'!$E$3,IF($C$7='drop down lists'!$D$4,'4-Material Type'!C175*(1+'13-Treatment UNLOCKED'!$C$5)^'drop down lists'!$E$4,IF($C$7='drop down lists'!$D$5,'4-Material Type'!C175*(1+'13-Treatment UNLOCKED'!$C$5)^'drop down lists'!$E$5,IF($C$7='drop down lists'!$D$6,'4-Material Type'!C175*(1+'13-Treatment UNLOCKED'!$C$5)^'drop down lists'!$E$6,IF($C$7='drop down lists'!$D$7,'4-Material Type'!C175*(1+'13-Treatment UNLOCKED'!$C$5)^'drop down lists'!$E$7,IF($C$7='drop down lists'!$D$8,'4-Material Type'!C175*(1+'13-Treatment UNLOCKED'!$C$5)^'drop down lists'!$E$8,IF($C$7='drop down lists'!$D$9,'4-Material Type'!C175*(1+'13-Treatment UNLOCKED'!$C$5)^'drop down lists'!$E$9,IF($C$7='drop down lists'!$D$10,'4-Material Type'!C175*(1+'13-Treatment UNLOCKED'!$C$5)^'drop down lists'!$E$10,IF($C$7='drop down lists'!$D$11,'4-Material Type'!C175*(1+'13-Treatment UNLOCKED'!$C$5)^'drop down lists'!$E$11,IF($C$7='drop down lists'!$D$12,'4-Material Type'!C175*(1+'13-Treatment UNLOCKED'!$C$5)^'drop down lists'!$E$12,IF($C$7='drop down lists'!$D$13,'4-Material Type'!C175*(1+'13-Treatment UNLOCKED'!$C$5)^'drop down lists'!$E$13,IF($C$7='drop down lists'!$D$14,'4-Material Type'!C175*(1+'13-Treatment UNLOCKED'!$C$5)^'drop down lists'!$E$14,IF($C$7='drop down lists'!$D$15,'4-Material Type'!C175*(1+'13-Treatment UNLOCKED'!$C$5)^'drop down lists'!$E$15,IF($C$7='drop down lists'!$D$16,'4-Material Type'!C175*(1+'13-Treatment UNLOCKED'!$C$5)^'drop down lists'!$E$16,IF($C$7='drop down lists'!$D$17,'4-Material Type'!C175*(1+'13-Treatment UNLOCKED'!$C$5)^'drop down lists'!$E$17,IF($C$7='drop down lists'!$D$18,'4-Material Type'!C175*(1+'13-Treatment UNLOCKED'!$C$5)^'drop down lists'!$E$18,IF($C$7='drop down lists'!$D$19,'4-Material Type'!C175*(1+'13-Treatment UNLOCKED'!$C$5)^'drop down lists'!$E$19,IF($C$7='drop down lists'!$D$20,'4-Material Type'!C175*(1+'13-Treatment UNLOCKED'!$C$5)^'drop down lists'!$E$20,IF($C$7='drop down lists'!$D$21,'4-Material Type'!C175*(1+'13-Treatment UNLOCKED'!$C$5)^'drop down lists'!$E$21,IF($C$7='drop down lists'!$D$22,'4-Material Type'!C175*(1+'13-Treatment UNLOCKED'!$C$5)^'drop down lists'!$E$22,IF($C$7='drop down lists'!$D$23,'4-Material Type'!C175*(1+'13-Treatment UNLOCKED'!$C$5)^'drop down lists'!$E$23,IF($C$7='drop down lists'!$D$24,'4-Material Type'!C175*(1+'13-Treatment UNLOCKED'!$C$5)^'drop down lists'!$E$24,IF($C$7='drop down lists'!$D$25,'4-Material Type'!C175*(1+'13-Treatment UNLOCKED'!$C$5)^'drop down lists'!$E$25,IF($C$7='drop down lists'!$D$26,'4-Material Type'!C175*(1+'13-Treatment UNLOCKED'!$C$5)^'drop down lists'!$E$26,0))))))))))))))))))))))))</f>
        <v>0</v>
      </c>
      <c r="D176" s="145"/>
      <c r="E176" s="146"/>
      <c r="F176" s="147" t="s">
        <v>29</v>
      </c>
      <c r="G176" s="146"/>
      <c r="H176" s="147"/>
      <c r="I176" s="146"/>
      <c r="J176" s="147" t="s">
        <v>29</v>
      </c>
      <c r="K176" s="146"/>
      <c r="L176" s="147"/>
      <c r="M176" s="146" t="s">
        <v>29</v>
      </c>
    </row>
    <row r="177" spans="2:13" x14ac:dyDescent="0.25">
      <c r="B177" s="65" t="s">
        <v>202</v>
      </c>
      <c r="C177" s="131">
        <f>IF($C$7='drop down lists'!$D$3,'4-Material Type'!C176*(1+'13-Treatment UNLOCKED'!$C$5)^'drop down lists'!$E$3,IF($C$7='drop down lists'!$D$4,'4-Material Type'!C176*(1+'13-Treatment UNLOCKED'!$C$5)^'drop down lists'!$E$4,IF($C$7='drop down lists'!$D$5,'4-Material Type'!C176*(1+'13-Treatment UNLOCKED'!$C$5)^'drop down lists'!$E$5,IF($C$7='drop down lists'!$D$6,'4-Material Type'!C176*(1+'13-Treatment UNLOCKED'!$C$5)^'drop down lists'!$E$6,IF($C$7='drop down lists'!$D$7,'4-Material Type'!C176*(1+'13-Treatment UNLOCKED'!$C$5)^'drop down lists'!$E$7,IF($C$7='drop down lists'!$D$8,'4-Material Type'!C176*(1+'13-Treatment UNLOCKED'!$C$5)^'drop down lists'!$E$8,IF($C$7='drop down lists'!$D$9,'4-Material Type'!C176*(1+'13-Treatment UNLOCKED'!$C$5)^'drop down lists'!$E$9,IF($C$7='drop down lists'!$D$10,'4-Material Type'!C176*(1+'13-Treatment UNLOCKED'!$C$5)^'drop down lists'!$E$10,IF($C$7='drop down lists'!$D$11,'4-Material Type'!C176*(1+'13-Treatment UNLOCKED'!$C$5)^'drop down lists'!$E$11,IF($C$7='drop down lists'!$D$12,'4-Material Type'!C176*(1+'13-Treatment UNLOCKED'!$C$5)^'drop down lists'!$E$12,IF($C$7='drop down lists'!$D$13,'4-Material Type'!C176*(1+'13-Treatment UNLOCKED'!$C$5)^'drop down lists'!$E$13,IF($C$7='drop down lists'!$D$14,'4-Material Type'!C176*(1+'13-Treatment UNLOCKED'!$C$5)^'drop down lists'!$E$14,IF($C$7='drop down lists'!$D$15,'4-Material Type'!C176*(1+'13-Treatment UNLOCKED'!$C$5)^'drop down lists'!$E$15,IF($C$7='drop down lists'!$D$16,'4-Material Type'!C176*(1+'13-Treatment UNLOCKED'!$C$5)^'drop down lists'!$E$16,IF($C$7='drop down lists'!$D$17,'4-Material Type'!C176*(1+'13-Treatment UNLOCKED'!$C$5)^'drop down lists'!$E$17,IF($C$7='drop down lists'!$D$18,'4-Material Type'!C176*(1+'13-Treatment UNLOCKED'!$C$5)^'drop down lists'!$E$18,IF($C$7='drop down lists'!$D$19,'4-Material Type'!C176*(1+'13-Treatment UNLOCKED'!$C$5)^'drop down lists'!$E$19,IF($C$7='drop down lists'!$D$20,'4-Material Type'!C176*(1+'13-Treatment UNLOCKED'!$C$5)^'drop down lists'!$E$20,IF($C$7='drop down lists'!$D$21,'4-Material Type'!C176*(1+'13-Treatment UNLOCKED'!$C$5)^'drop down lists'!$E$21,IF($C$7='drop down lists'!$D$22,'4-Material Type'!C176*(1+'13-Treatment UNLOCKED'!$C$5)^'drop down lists'!$E$22,IF($C$7='drop down lists'!$D$23,'4-Material Type'!C176*(1+'13-Treatment UNLOCKED'!$C$5)^'drop down lists'!$E$23,IF($C$7='drop down lists'!$D$24,'4-Material Type'!C176*(1+'13-Treatment UNLOCKED'!$C$5)^'drop down lists'!$E$24,IF($C$7='drop down lists'!$D$25,'4-Material Type'!C176*(1+'13-Treatment UNLOCKED'!$C$5)^'drop down lists'!$E$25,IF($C$7='drop down lists'!$D$26,'4-Material Type'!C176*(1+'13-Treatment UNLOCKED'!$C$5)^'drop down lists'!$E$26,0))))))))))))))))))))))))</f>
        <v>0</v>
      </c>
      <c r="D177" s="145"/>
      <c r="E177" s="146" t="s">
        <v>29</v>
      </c>
      <c r="F177" s="147"/>
      <c r="G177" s="146"/>
      <c r="H177" s="147"/>
      <c r="I177" s="146"/>
      <c r="J177" s="147"/>
      <c r="K177" s="146"/>
      <c r="L177" s="147"/>
      <c r="M177" s="146"/>
    </row>
    <row r="178" spans="2:13" x14ac:dyDescent="0.25">
      <c r="B178" s="65" t="s">
        <v>203</v>
      </c>
      <c r="C178" s="131">
        <f>IF($C$7='drop down lists'!$D$3,'4-Material Type'!C177*(1+'13-Treatment UNLOCKED'!$C$5)^'drop down lists'!$E$3,IF($C$7='drop down lists'!$D$4,'4-Material Type'!C177*(1+'13-Treatment UNLOCKED'!$C$5)^'drop down lists'!$E$4,IF($C$7='drop down lists'!$D$5,'4-Material Type'!C177*(1+'13-Treatment UNLOCKED'!$C$5)^'drop down lists'!$E$5,IF($C$7='drop down lists'!$D$6,'4-Material Type'!C177*(1+'13-Treatment UNLOCKED'!$C$5)^'drop down lists'!$E$6,IF($C$7='drop down lists'!$D$7,'4-Material Type'!C177*(1+'13-Treatment UNLOCKED'!$C$5)^'drop down lists'!$E$7,IF($C$7='drop down lists'!$D$8,'4-Material Type'!C177*(1+'13-Treatment UNLOCKED'!$C$5)^'drop down lists'!$E$8,IF($C$7='drop down lists'!$D$9,'4-Material Type'!C177*(1+'13-Treatment UNLOCKED'!$C$5)^'drop down lists'!$E$9,IF($C$7='drop down lists'!$D$10,'4-Material Type'!C177*(1+'13-Treatment UNLOCKED'!$C$5)^'drop down lists'!$E$10,IF($C$7='drop down lists'!$D$11,'4-Material Type'!C177*(1+'13-Treatment UNLOCKED'!$C$5)^'drop down lists'!$E$11,IF($C$7='drop down lists'!$D$12,'4-Material Type'!C177*(1+'13-Treatment UNLOCKED'!$C$5)^'drop down lists'!$E$12,IF($C$7='drop down lists'!$D$13,'4-Material Type'!C177*(1+'13-Treatment UNLOCKED'!$C$5)^'drop down lists'!$E$13,IF($C$7='drop down lists'!$D$14,'4-Material Type'!C177*(1+'13-Treatment UNLOCKED'!$C$5)^'drop down lists'!$E$14,IF($C$7='drop down lists'!$D$15,'4-Material Type'!C177*(1+'13-Treatment UNLOCKED'!$C$5)^'drop down lists'!$E$15,IF($C$7='drop down lists'!$D$16,'4-Material Type'!C177*(1+'13-Treatment UNLOCKED'!$C$5)^'drop down lists'!$E$16,IF($C$7='drop down lists'!$D$17,'4-Material Type'!C177*(1+'13-Treatment UNLOCKED'!$C$5)^'drop down lists'!$E$17,IF($C$7='drop down lists'!$D$18,'4-Material Type'!C177*(1+'13-Treatment UNLOCKED'!$C$5)^'drop down lists'!$E$18,IF($C$7='drop down lists'!$D$19,'4-Material Type'!C177*(1+'13-Treatment UNLOCKED'!$C$5)^'drop down lists'!$E$19,IF($C$7='drop down lists'!$D$20,'4-Material Type'!C177*(1+'13-Treatment UNLOCKED'!$C$5)^'drop down lists'!$E$20,IF($C$7='drop down lists'!$D$21,'4-Material Type'!C177*(1+'13-Treatment UNLOCKED'!$C$5)^'drop down lists'!$E$21,IF($C$7='drop down lists'!$D$22,'4-Material Type'!C177*(1+'13-Treatment UNLOCKED'!$C$5)^'drop down lists'!$E$22,IF($C$7='drop down lists'!$D$23,'4-Material Type'!C177*(1+'13-Treatment UNLOCKED'!$C$5)^'drop down lists'!$E$23,IF($C$7='drop down lists'!$D$24,'4-Material Type'!C177*(1+'13-Treatment UNLOCKED'!$C$5)^'drop down lists'!$E$24,IF($C$7='drop down lists'!$D$25,'4-Material Type'!C177*(1+'13-Treatment UNLOCKED'!$C$5)^'drop down lists'!$E$25,IF($C$7='drop down lists'!$D$26,'4-Material Type'!C177*(1+'13-Treatment UNLOCKED'!$C$5)^'drop down lists'!$E$26,0))))))))))))))))))))))))</f>
        <v>0</v>
      </c>
      <c r="D178" s="145"/>
      <c r="E178" s="146"/>
      <c r="F178" s="147"/>
      <c r="G178" s="146"/>
      <c r="H178" s="147"/>
      <c r="I178" s="146"/>
      <c r="J178" s="147" t="s">
        <v>29</v>
      </c>
      <c r="K178" s="146"/>
      <c r="L178" s="147"/>
      <c r="M178" s="146" t="s">
        <v>29</v>
      </c>
    </row>
    <row r="179" spans="2:13" x14ac:dyDescent="0.25">
      <c r="B179" s="65" t="s">
        <v>204</v>
      </c>
      <c r="C179" s="131">
        <f>IF($C$7='drop down lists'!$D$3,'4-Material Type'!C178*(1+'13-Treatment UNLOCKED'!$C$5)^'drop down lists'!$E$3,IF($C$7='drop down lists'!$D$4,'4-Material Type'!C178*(1+'13-Treatment UNLOCKED'!$C$5)^'drop down lists'!$E$4,IF($C$7='drop down lists'!$D$5,'4-Material Type'!C178*(1+'13-Treatment UNLOCKED'!$C$5)^'drop down lists'!$E$5,IF($C$7='drop down lists'!$D$6,'4-Material Type'!C178*(1+'13-Treatment UNLOCKED'!$C$5)^'drop down lists'!$E$6,IF($C$7='drop down lists'!$D$7,'4-Material Type'!C178*(1+'13-Treatment UNLOCKED'!$C$5)^'drop down lists'!$E$7,IF($C$7='drop down lists'!$D$8,'4-Material Type'!C178*(1+'13-Treatment UNLOCKED'!$C$5)^'drop down lists'!$E$8,IF($C$7='drop down lists'!$D$9,'4-Material Type'!C178*(1+'13-Treatment UNLOCKED'!$C$5)^'drop down lists'!$E$9,IF($C$7='drop down lists'!$D$10,'4-Material Type'!C178*(1+'13-Treatment UNLOCKED'!$C$5)^'drop down lists'!$E$10,IF($C$7='drop down lists'!$D$11,'4-Material Type'!C178*(1+'13-Treatment UNLOCKED'!$C$5)^'drop down lists'!$E$11,IF($C$7='drop down lists'!$D$12,'4-Material Type'!C178*(1+'13-Treatment UNLOCKED'!$C$5)^'drop down lists'!$E$12,IF($C$7='drop down lists'!$D$13,'4-Material Type'!C178*(1+'13-Treatment UNLOCKED'!$C$5)^'drop down lists'!$E$13,IF($C$7='drop down lists'!$D$14,'4-Material Type'!C178*(1+'13-Treatment UNLOCKED'!$C$5)^'drop down lists'!$E$14,IF($C$7='drop down lists'!$D$15,'4-Material Type'!C178*(1+'13-Treatment UNLOCKED'!$C$5)^'drop down lists'!$E$15,IF($C$7='drop down lists'!$D$16,'4-Material Type'!C178*(1+'13-Treatment UNLOCKED'!$C$5)^'drop down lists'!$E$16,IF($C$7='drop down lists'!$D$17,'4-Material Type'!C178*(1+'13-Treatment UNLOCKED'!$C$5)^'drop down lists'!$E$17,IF($C$7='drop down lists'!$D$18,'4-Material Type'!C178*(1+'13-Treatment UNLOCKED'!$C$5)^'drop down lists'!$E$18,IF($C$7='drop down lists'!$D$19,'4-Material Type'!C178*(1+'13-Treatment UNLOCKED'!$C$5)^'drop down lists'!$E$19,IF($C$7='drop down lists'!$D$20,'4-Material Type'!C178*(1+'13-Treatment UNLOCKED'!$C$5)^'drop down lists'!$E$20,IF($C$7='drop down lists'!$D$21,'4-Material Type'!C178*(1+'13-Treatment UNLOCKED'!$C$5)^'drop down lists'!$E$21,IF($C$7='drop down lists'!$D$22,'4-Material Type'!C178*(1+'13-Treatment UNLOCKED'!$C$5)^'drop down lists'!$E$22,IF($C$7='drop down lists'!$D$23,'4-Material Type'!C178*(1+'13-Treatment UNLOCKED'!$C$5)^'drop down lists'!$E$23,IF($C$7='drop down lists'!$D$24,'4-Material Type'!C178*(1+'13-Treatment UNLOCKED'!$C$5)^'drop down lists'!$E$24,IF($C$7='drop down lists'!$D$25,'4-Material Type'!C178*(1+'13-Treatment UNLOCKED'!$C$5)^'drop down lists'!$E$25,IF($C$7='drop down lists'!$D$26,'4-Material Type'!C178*(1+'13-Treatment UNLOCKED'!$C$5)^'drop down lists'!$E$26,0))))))))))))))))))))))))</f>
        <v>0</v>
      </c>
      <c r="D179" s="145"/>
      <c r="E179" s="146"/>
      <c r="F179" s="147"/>
      <c r="G179" s="146"/>
      <c r="H179" s="147" t="s">
        <v>29</v>
      </c>
      <c r="I179" s="146"/>
      <c r="J179" s="147"/>
      <c r="K179" s="146"/>
      <c r="L179" s="147"/>
      <c r="M179" s="146"/>
    </row>
    <row r="180" spans="2:13" x14ac:dyDescent="0.25">
      <c r="B180" s="65" t="s">
        <v>205</v>
      </c>
      <c r="C180" s="131">
        <f>IF($C$7='drop down lists'!$D$3,'4-Material Type'!C179*(1+'13-Treatment UNLOCKED'!$C$5)^'drop down lists'!$E$3,IF($C$7='drop down lists'!$D$4,'4-Material Type'!C179*(1+'13-Treatment UNLOCKED'!$C$5)^'drop down lists'!$E$4,IF($C$7='drop down lists'!$D$5,'4-Material Type'!C179*(1+'13-Treatment UNLOCKED'!$C$5)^'drop down lists'!$E$5,IF($C$7='drop down lists'!$D$6,'4-Material Type'!C179*(1+'13-Treatment UNLOCKED'!$C$5)^'drop down lists'!$E$6,IF($C$7='drop down lists'!$D$7,'4-Material Type'!C179*(1+'13-Treatment UNLOCKED'!$C$5)^'drop down lists'!$E$7,IF($C$7='drop down lists'!$D$8,'4-Material Type'!C179*(1+'13-Treatment UNLOCKED'!$C$5)^'drop down lists'!$E$8,IF($C$7='drop down lists'!$D$9,'4-Material Type'!C179*(1+'13-Treatment UNLOCKED'!$C$5)^'drop down lists'!$E$9,IF($C$7='drop down lists'!$D$10,'4-Material Type'!C179*(1+'13-Treatment UNLOCKED'!$C$5)^'drop down lists'!$E$10,IF($C$7='drop down lists'!$D$11,'4-Material Type'!C179*(1+'13-Treatment UNLOCKED'!$C$5)^'drop down lists'!$E$11,IF($C$7='drop down lists'!$D$12,'4-Material Type'!C179*(1+'13-Treatment UNLOCKED'!$C$5)^'drop down lists'!$E$12,IF($C$7='drop down lists'!$D$13,'4-Material Type'!C179*(1+'13-Treatment UNLOCKED'!$C$5)^'drop down lists'!$E$13,IF($C$7='drop down lists'!$D$14,'4-Material Type'!C179*(1+'13-Treatment UNLOCKED'!$C$5)^'drop down lists'!$E$14,IF($C$7='drop down lists'!$D$15,'4-Material Type'!C179*(1+'13-Treatment UNLOCKED'!$C$5)^'drop down lists'!$E$15,IF($C$7='drop down lists'!$D$16,'4-Material Type'!C179*(1+'13-Treatment UNLOCKED'!$C$5)^'drop down lists'!$E$16,IF($C$7='drop down lists'!$D$17,'4-Material Type'!C179*(1+'13-Treatment UNLOCKED'!$C$5)^'drop down lists'!$E$17,IF($C$7='drop down lists'!$D$18,'4-Material Type'!C179*(1+'13-Treatment UNLOCKED'!$C$5)^'drop down lists'!$E$18,IF($C$7='drop down lists'!$D$19,'4-Material Type'!C179*(1+'13-Treatment UNLOCKED'!$C$5)^'drop down lists'!$E$19,IF($C$7='drop down lists'!$D$20,'4-Material Type'!C179*(1+'13-Treatment UNLOCKED'!$C$5)^'drop down lists'!$E$20,IF($C$7='drop down lists'!$D$21,'4-Material Type'!C179*(1+'13-Treatment UNLOCKED'!$C$5)^'drop down lists'!$E$21,IF($C$7='drop down lists'!$D$22,'4-Material Type'!C179*(1+'13-Treatment UNLOCKED'!$C$5)^'drop down lists'!$E$22,IF($C$7='drop down lists'!$D$23,'4-Material Type'!C179*(1+'13-Treatment UNLOCKED'!$C$5)^'drop down lists'!$E$23,IF($C$7='drop down lists'!$D$24,'4-Material Type'!C179*(1+'13-Treatment UNLOCKED'!$C$5)^'drop down lists'!$E$24,IF($C$7='drop down lists'!$D$25,'4-Material Type'!C179*(1+'13-Treatment UNLOCKED'!$C$5)^'drop down lists'!$E$25,IF($C$7='drop down lists'!$D$26,'4-Material Type'!C179*(1+'13-Treatment UNLOCKED'!$C$5)^'drop down lists'!$E$26,0))))))))))))))))))))))))</f>
        <v>0</v>
      </c>
      <c r="D180" s="145"/>
      <c r="E180" s="146"/>
      <c r="F180" s="147"/>
      <c r="G180" s="146"/>
      <c r="H180" s="147" t="s">
        <v>29</v>
      </c>
      <c r="I180" s="146"/>
      <c r="J180" s="147"/>
      <c r="K180" s="146"/>
      <c r="L180" s="147"/>
      <c r="M180" s="146" t="s">
        <v>29</v>
      </c>
    </row>
    <row r="181" spans="2:13" x14ac:dyDescent="0.25">
      <c r="B181" s="65" t="s">
        <v>206</v>
      </c>
      <c r="C181" s="131">
        <f>IF($C$7='drop down lists'!$D$3,'4-Material Type'!C180*(1+'13-Treatment UNLOCKED'!$C$5)^'drop down lists'!$E$3,IF($C$7='drop down lists'!$D$4,'4-Material Type'!C180*(1+'13-Treatment UNLOCKED'!$C$5)^'drop down lists'!$E$4,IF($C$7='drop down lists'!$D$5,'4-Material Type'!C180*(1+'13-Treatment UNLOCKED'!$C$5)^'drop down lists'!$E$5,IF($C$7='drop down lists'!$D$6,'4-Material Type'!C180*(1+'13-Treatment UNLOCKED'!$C$5)^'drop down lists'!$E$6,IF($C$7='drop down lists'!$D$7,'4-Material Type'!C180*(1+'13-Treatment UNLOCKED'!$C$5)^'drop down lists'!$E$7,IF($C$7='drop down lists'!$D$8,'4-Material Type'!C180*(1+'13-Treatment UNLOCKED'!$C$5)^'drop down lists'!$E$8,IF($C$7='drop down lists'!$D$9,'4-Material Type'!C180*(1+'13-Treatment UNLOCKED'!$C$5)^'drop down lists'!$E$9,IF($C$7='drop down lists'!$D$10,'4-Material Type'!C180*(1+'13-Treatment UNLOCKED'!$C$5)^'drop down lists'!$E$10,IF($C$7='drop down lists'!$D$11,'4-Material Type'!C180*(1+'13-Treatment UNLOCKED'!$C$5)^'drop down lists'!$E$11,IF($C$7='drop down lists'!$D$12,'4-Material Type'!C180*(1+'13-Treatment UNLOCKED'!$C$5)^'drop down lists'!$E$12,IF($C$7='drop down lists'!$D$13,'4-Material Type'!C180*(1+'13-Treatment UNLOCKED'!$C$5)^'drop down lists'!$E$13,IF($C$7='drop down lists'!$D$14,'4-Material Type'!C180*(1+'13-Treatment UNLOCKED'!$C$5)^'drop down lists'!$E$14,IF($C$7='drop down lists'!$D$15,'4-Material Type'!C180*(1+'13-Treatment UNLOCKED'!$C$5)^'drop down lists'!$E$15,IF($C$7='drop down lists'!$D$16,'4-Material Type'!C180*(1+'13-Treatment UNLOCKED'!$C$5)^'drop down lists'!$E$16,IF($C$7='drop down lists'!$D$17,'4-Material Type'!C180*(1+'13-Treatment UNLOCKED'!$C$5)^'drop down lists'!$E$17,IF($C$7='drop down lists'!$D$18,'4-Material Type'!C180*(1+'13-Treatment UNLOCKED'!$C$5)^'drop down lists'!$E$18,IF($C$7='drop down lists'!$D$19,'4-Material Type'!C180*(1+'13-Treatment UNLOCKED'!$C$5)^'drop down lists'!$E$19,IF($C$7='drop down lists'!$D$20,'4-Material Type'!C180*(1+'13-Treatment UNLOCKED'!$C$5)^'drop down lists'!$E$20,IF($C$7='drop down lists'!$D$21,'4-Material Type'!C180*(1+'13-Treatment UNLOCKED'!$C$5)^'drop down lists'!$E$21,IF($C$7='drop down lists'!$D$22,'4-Material Type'!C180*(1+'13-Treatment UNLOCKED'!$C$5)^'drop down lists'!$E$22,IF($C$7='drop down lists'!$D$23,'4-Material Type'!C180*(1+'13-Treatment UNLOCKED'!$C$5)^'drop down lists'!$E$23,IF($C$7='drop down lists'!$D$24,'4-Material Type'!C180*(1+'13-Treatment UNLOCKED'!$C$5)^'drop down lists'!$E$24,IF($C$7='drop down lists'!$D$25,'4-Material Type'!C180*(1+'13-Treatment UNLOCKED'!$C$5)^'drop down lists'!$E$25,IF($C$7='drop down lists'!$D$26,'4-Material Type'!C180*(1+'13-Treatment UNLOCKED'!$C$5)^'drop down lists'!$E$26,0))))))))))))))))))))))))</f>
        <v>0</v>
      </c>
      <c r="D181" s="145"/>
      <c r="E181" s="146"/>
      <c r="F181" s="147"/>
      <c r="G181" s="146"/>
      <c r="H181" s="147"/>
      <c r="I181" s="146"/>
      <c r="J181" s="147" t="s">
        <v>29</v>
      </c>
      <c r="K181" s="146" t="s">
        <v>29</v>
      </c>
      <c r="L181" s="147"/>
      <c r="M181" s="146"/>
    </row>
    <row r="182" spans="2:13" x14ac:dyDescent="0.25">
      <c r="B182" s="65" t="s">
        <v>207</v>
      </c>
      <c r="C182" s="131">
        <f>IF($C$7='drop down lists'!$D$3,'4-Material Type'!C181*(1+'13-Treatment UNLOCKED'!$C$5)^'drop down lists'!$E$3,IF($C$7='drop down lists'!$D$4,'4-Material Type'!C181*(1+'13-Treatment UNLOCKED'!$C$5)^'drop down lists'!$E$4,IF($C$7='drop down lists'!$D$5,'4-Material Type'!C181*(1+'13-Treatment UNLOCKED'!$C$5)^'drop down lists'!$E$5,IF($C$7='drop down lists'!$D$6,'4-Material Type'!C181*(1+'13-Treatment UNLOCKED'!$C$5)^'drop down lists'!$E$6,IF($C$7='drop down lists'!$D$7,'4-Material Type'!C181*(1+'13-Treatment UNLOCKED'!$C$5)^'drop down lists'!$E$7,IF($C$7='drop down lists'!$D$8,'4-Material Type'!C181*(1+'13-Treatment UNLOCKED'!$C$5)^'drop down lists'!$E$8,IF($C$7='drop down lists'!$D$9,'4-Material Type'!C181*(1+'13-Treatment UNLOCKED'!$C$5)^'drop down lists'!$E$9,IF($C$7='drop down lists'!$D$10,'4-Material Type'!C181*(1+'13-Treatment UNLOCKED'!$C$5)^'drop down lists'!$E$10,IF($C$7='drop down lists'!$D$11,'4-Material Type'!C181*(1+'13-Treatment UNLOCKED'!$C$5)^'drop down lists'!$E$11,IF($C$7='drop down lists'!$D$12,'4-Material Type'!C181*(1+'13-Treatment UNLOCKED'!$C$5)^'drop down lists'!$E$12,IF($C$7='drop down lists'!$D$13,'4-Material Type'!C181*(1+'13-Treatment UNLOCKED'!$C$5)^'drop down lists'!$E$13,IF($C$7='drop down lists'!$D$14,'4-Material Type'!C181*(1+'13-Treatment UNLOCKED'!$C$5)^'drop down lists'!$E$14,IF($C$7='drop down lists'!$D$15,'4-Material Type'!C181*(1+'13-Treatment UNLOCKED'!$C$5)^'drop down lists'!$E$15,IF($C$7='drop down lists'!$D$16,'4-Material Type'!C181*(1+'13-Treatment UNLOCKED'!$C$5)^'drop down lists'!$E$16,IF($C$7='drop down lists'!$D$17,'4-Material Type'!C181*(1+'13-Treatment UNLOCKED'!$C$5)^'drop down lists'!$E$17,IF($C$7='drop down lists'!$D$18,'4-Material Type'!C181*(1+'13-Treatment UNLOCKED'!$C$5)^'drop down lists'!$E$18,IF($C$7='drop down lists'!$D$19,'4-Material Type'!C181*(1+'13-Treatment UNLOCKED'!$C$5)^'drop down lists'!$E$19,IF($C$7='drop down lists'!$D$20,'4-Material Type'!C181*(1+'13-Treatment UNLOCKED'!$C$5)^'drop down lists'!$E$20,IF($C$7='drop down lists'!$D$21,'4-Material Type'!C181*(1+'13-Treatment UNLOCKED'!$C$5)^'drop down lists'!$E$21,IF($C$7='drop down lists'!$D$22,'4-Material Type'!C181*(1+'13-Treatment UNLOCKED'!$C$5)^'drop down lists'!$E$22,IF($C$7='drop down lists'!$D$23,'4-Material Type'!C181*(1+'13-Treatment UNLOCKED'!$C$5)^'drop down lists'!$E$23,IF($C$7='drop down lists'!$D$24,'4-Material Type'!C181*(1+'13-Treatment UNLOCKED'!$C$5)^'drop down lists'!$E$24,IF($C$7='drop down lists'!$D$25,'4-Material Type'!C181*(1+'13-Treatment UNLOCKED'!$C$5)^'drop down lists'!$E$25,IF($C$7='drop down lists'!$D$26,'4-Material Type'!C181*(1+'13-Treatment UNLOCKED'!$C$5)^'drop down lists'!$E$26,0))))))))))))))))))))))))</f>
        <v>0</v>
      </c>
      <c r="D182" s="145"/>
      <c r="E182" s="146"/>
      <c r="F182" s="147"/>
      <c r="G182" s="146"/>
      <c r="H182" s="147" t="s">
        <v>29</v>
      </c>
      <c r="I182" s="146"/>
      <c r="J182" s="147"/>
      <c r="K182" s="146"/>
      <c r="L182" s="147"/>
      <c r="M182" s="146" t="s">
        <v>29</v>
      </c>
    </row>
    <row r="183" spans="2:13" x14ac:dyDescent="0.25">
      <c r="B183" s="65" t="s">
        <v>208</v>
      </c>
      <c r="C183" s="131">
        <f>IF($C$7='drop down lists'!$D$3,'4-Material Type'!C182*(1+'13-Treatment UNLOCKED'!$C$5)^'drop down lists'!$E$3,IF($C$7='drop down lists'!$D$4,'4-Material Type'!C182*(1+'13-Treatment UNLOCKED'!$C$5)^'drop down lists'!$E$4,IF($C$7='drop down lists'!$D$5,'4-Material Type'!C182*(1+'13-Treatment UNLOCKED'!$C$5)^'drop down lists'!$E$5,IF($C$7='drop down lists'!$D$6,'4-Material Type'!C182*(1+'13-Treatment UNLOCKED'!$C$5)^'drop down lists'!$E$6,IF($C$7='drop down lists'!$D$7,'4-Material Type'!C182*(1+'13-Treatment UNLOCKED'!$C$5)^'drop down lists'!$E$7,IF($C$7='drop down lists'!$D$8,'4-Material Type'!C182*(1+'13-Treatment UNLOCKED'!$C$5)^'drop down lists'!$E$8,IF($C$7='drop down lists'!$D$9,'4-Material Type'!C182*(1+'13-Treatment UNLOCKED'!$C$5)^'drop down lists'!$E$9,IF($C$7='drop down lists'!$D$10,'4-Material Type'!C182*(1+'13-Treatment UNLOCKED'!$C$5)^'drop down lists'!$E$10,IF($C$7='drop down lists'!$D$11,'4-Material Type'!C182*(1+'13-Treatment UNLOCKED'!$C$5)^'drop down lists'!$E$11,IF($C$7='drop down lists'!$D$12,'4-Material Type'!C182*(1+'13-Treatment UNLOCKED'!$C$5)^'drop down lists'!$E$12,IF($C$7='drop down lists'!$D$13,'4-Material Type'!C182*(1+'13-Treatment UNLOCKED'!$C$5)^'drop down lists'!$E$13,IF($C$7='drop down lists'!$D$14,'4-Material Type'!C182*(1+'13-Treatment UNLOCKED'!$C$5)^'drop down lists'!$E$14,IF($C$7='drop down lists'!$D$15,'4-Material Type'!C182*(1+'13-Treatment UNLOCKED'!$C$5)^'drop down lists'!$E$15,IF($C$7='drop down lists'!$D$16,'4-Material Type'!C182*(1+'13-Treatment UNLOCKED'!$C$5)^'drop down lists'!$E$16,IF($C$7='drop down lists'!$D$17,'4-Material Type'!C182*(1+'13-Treatment UNLOCKED'!$C$5)^'drop down lists'!$E$17,IF($C$7='drop down lists'!$D$18,'4-Material Type'!C182*(1+'13-Treatment UNLOCKED'!$C$5)^'drop down lists'!$E$18,IF($C$7='drop down lists'!$D$19,'4-Material Type'!C182*(1+'13-Treatment UNLOCKED'!$C$5)^'drop down lists'!$E$19,IF($C$7='drop down lists'!$D$20,'4-Material Type'!C182*(1+'13-Treatment UNLOCKED'!$C$5)^'drop down lists'!$E$20,IF($C$7='drop down lists'!$D$21,'4-Material Type'!C182*(1+'13-Treatment UNLOCKED'!$C$5)^'drop down lists'!$E$21,IF($C$7='drop down lists'!$D$22,'4-Material Type'!C182*(1+'13-Treatment UNLOCKED'!$C$5)^'drop down lists'!$E$22,IF($C$7='drop down lists'!$D$23,'4-Material Type'!C182*(1+'13-Treatment UNLOCKED'!$C$5)^'drop down lists'!$E$23,IF($C$7='drop down lists'!$D$24,'4-Material Type'!C182*(1+'13-Treatment UNLOCKED'!$C$5)^'drop down lists'!$E$24,IF($C$7='drop down lists'!$D$25,'4-Material Type'!C182*(1+'13-Treatment UNLOCKED'!$C$5)^'drop down lists'!$E$25,IF($C$7='drop down lists'!$D$26,'4-Material Type'!C182*(1+'13-Treatment UNLOCKED'!$C$5)^'drop down lists'!$E$26,0))))))))))))))))))))))))</f>
        <v>0</v>
      </c>
      <c r="D183" s="145"/>
      <c r="E183" s="146"/>
      <c r="F183" s="147"/>
      <c r="G183" s="146"/>
      <c r="H183" s="147" t="s">
        <v>29</v>
      </c>
      <c r="I183" s="146"/>
      <c r="J183" s="147"/>
      <c r="K183" s="146"/>
      <c r="L183" s="147"/>
      <c r="M183" s="146"/>
    </row>
    <row r="184" spans="2:13" x14ac:dyDescent="0.25">
      <c r="B184" s="65" t="s">
        <v>209</v>
      </c>
      <c r="C184" s="131">
        <f>IF($C$7='drop down lists'!$D$3,'4-Material Type'!C183*(1+'13-Treatment UNLOCKED'!$C$5)^'drop down lists'!$E$3,IF($C$7='drop down lists'!$D$4,'4-Material Type'!C183*(1+'13-Treatment UNLOCKED'!$C$5)^'drop down lists'!$E$4,IF($C$7='drop down lists'!$D$5,'4-Material Type'!C183*(1+'13-Treatment UNLOCKED'!$C$5)^'drop down lists'!$E$5,IF($C$7='drop down lists'!$D$6,'4-Material Type'!C183*(1+'13-Treatment UNLOCKED'!$C$5)^'drop down lists'!$E$6,IF($C$7='drop down lists'!$D$7,'4-Material Type'!C183*(1+'13-Treatment UNLOCKED'!$C$5)^'drop down lists'!$E$7,IF($C$7='drop down lists'!$D$8,'4-Material Type'!C183*(1+'13-Treatment UNLOCKED'!$C$5)^'drop down lists'!$E$8,IF($C$7='drop down lists'!$D$9,'4-Material Type'!C183*(1+'13-Treatment UNLOCKED'!$C$5)^'drop down lists'!$E$9,IF($C$7='drop down lists'!$D$10,'4-Material Type'!C183*(1+'13-Treatment UNLOCKED'!$C$5)^'drop down lists'!$E$10,IF($C$7='drop down lists'!$D$11,'4-Material Type'!C183*(1+'13-Treatment UNLOCKED'!$C$5)^'drop down lists'!$E$11,IF($C$7='drop down lists'!$D$12,'4-Material Type'!C183*(1+'13-Treatment UNLOCKED'!$C$5)^'drop down lists'!$E$12,IF($C$7='drop down lists'!$D$13,'4-Material Type'!C183*(1+'13-Treatment UNLOCKED'!$C$5)^'drop down lists'!$E$13,IF($C$7='drop down lists'!$D$14,'4-Material Type'!C183*(1+'13-Treatment UNLOCKED'!$C$5)^'drop down lists'!$E$14,IF($C$7='drop down lists'!$D$15,'4-Material Type'!C183*(1+'13-Treatment UNLOCKED'!$C$5)^'drop down lists'!$E$15,IF($C$7='drop down lists'!$D$16,'4-Material Type'!C183*(1+'13-Treatment UNLOCKED'!$C$5)^'drop down lists'!$E$16,IF($C$7='drop down lists'!$D$17,'4-Material Type'!C183*(1+'13-Treatment UNLOCKED'!$C$5)^'drop down lists'!$E$17,IF($C$7='drop down lists'!$D$18,'4-Material Type'!C183*(1+'13-Treatment UNLOCKED'!$C$5)^'drop down lists'!$E$18,IF($C$7='drop down lists'!$D$19,'4-Material Type'!C183*(1+'13-Treatment UNLOCKED'!$C$5)^'drop down lists'!$E$19,IF($C$7='drop down lists'!$D$20,'4-Material Type'!C183*(1+'13-Treatment UNLOCKED'!$C$5)^'drop down lists'!$E$20,IF($C$7='drop down lists'!$D$21,'4-Material Type'!C183*(1+'13-Treatment UNLOCKED'!$C$5)^'drop down lists'!$E$21,IF($C$7='drop down lists'!$D$22,'4-Material Type'!C183*(1+'13-Treatment UNLOCKED'!$C$5)^'drop down lists'!$E$22,IF($C$7='drop down lists'!$D$23,'4-Material Type'!C183*(1+'13-Treatment UNLOCKED'!$C$5)^'drop down lists'!$E$23,IF($C$7='drop down lists'!$D$24,'4-Material Type'!C183*(1+'13-Treatment UNLOCKED'!$C$5)^'drop down lists'!$E$24,IF($C$7='drop down lists'!$D$25,'4-Material Type'!C183*(1+'13-Treatment UNLOCKED'!$C$5)^'drop down lists'!$E$25,IF($C$7='drop down lists'!$D$26,'4-Material Type'!C183*(1+'13-Treatment UNLOCKED'!$C$5)^'drop down lists'!$E$26,0))))))))))))))))))))))))</f>
        <v>0</v>
      </c>
      <c r="D184" s="145"/>
      <c r="E184" s="146"/>
      <c r="F184" s="147"/>
      <c r="G184" s="146"/>
      <c r="H184" s="147"/>
      <c r="I184" s="146"/>
      <c r="J184" s="147"/>
      <c r="K184" s="146"/>
      <c r="L184" s="147"/>
      <c r="M184" s="146" t="s">
        <v>29</v>
      </c>
    </row>
    <row r="185" spans="2:13" x14ac:dyDescent="0.25">
      <c r="B185" s="65" t="s">
        <v>210</v>
      </c>
      <c r="C185" s="131">
        <f>IF($C$7='drop down lists'!$D$3,'4-Material Type'!C184*(1+'13-Treatment UNLOCKED'!$C$5)^'drop down lists'!$E$3,IF($C$7='drop down lists'!$D$4,'4-Material Type'!C184*(1+'13-Treatment UNLOCKED'!$C$5)^'drop down lists'!$E$4,IF($C$7='drop down lists'!$D$5,'4-Material Type'!C184*(1+'13-Treatment UNLOCKED'!$C$5)^'drop down lists'!$E$5,IF($C$7='drop down lists'!$D$6,'4-Material Type'!C184*(1+'13-Treatment UNLOCKED'!$C$5)^'drop down lists'!$E$6,IF($C$7='drop down lists'!$D$7,'4-Material Type'!C184*(1+'13-Treatment UNLOCKED'!$C$5)^'drop down lists'!$E$7,IF($C$7='drop down lists'!$D$8,'4-Material Type'!C184*(1+'13-Treatment UNLOCKED'!$C$5)^'drop down lists'!$E$8,IF($C$7='drop down lists'!$D$9,'4-Material Type'!C184*(1+'13-Treatment UNLOCKED'!$C$5)^'drop down lists'!$E$9,IF($C$7='drop down lists'!$D$10,'4-Material Type'!C184*(1+'13-Treatment UNLOCKED'!$C$5)^'drop down lists'!$E$10,IF($C$7='drop down lists'!$D$11,'4-Material Type'!C184*(1+'13-Treatment UNLOCKED'!$C$5)^'drop down lists'!$E$11,IF($C$7='drop down lists'!$D$12,'4-Material Type'!C184*(1+'13-Treatment UNLOCKED'!$C$5)^'drop down lists'!$E$12,IF($C$7='drop down lists'!$D$13,'4-Material Type'!C184*(1+'13-Treatment UNLOCKED'!$C$5)^'drop down lists'!$E$13,IF($C$7='drop down lists'!$D$14,'4-Material Type'!C184*(1+'13-Treatment UNLOCKED'!$C$5)^'drop down lists'!$E$14,IF($C$7='drop down lists'!$D$15,'4-Material Type'!C184*(1+'13-Treatment UNLOCKED'!$C$5)^'drop down lists'!$E$15,IF($C$7='drop down lists'!$D$16,'4-Material Type'!C184*(1+'13-Treatment UNLOCKED'!$C$5)^'drop down lists'!$E$16,IF($C$7='drop down lists'!$D$17,'4-Material Type'!C184*(1+'13-Treatment UNLOCKED'!$C$5)^'drop down lists'!$E$17,IF($C$7='drop down lists'!$D$18,'4-Material Type'!C184*(1+'13-Treatment UNLOCKED'!$C$5)^'drop down lists'!$E$18,IF($C$7='drop down lists'!$D$19,'4-Material Type'!C184*(1+'13-Treatment UNLOCKED'!$C$5)^'drop down lists'!$E$19,IF($C$7='drop down lists'!$D$20,'4-Material Type'!C184*(1+'13-Treatment UNLOCKED'!$C$5)^'drop down lists'!$E$20,IF($C$7='drop down lists'!$D$21,'4-Material Type'!C184*(1+'13-Treatment UNLOCKED'!$C$5)^'drop down lists'!$E$21,IF($C$7='drop down lists'!$D$22,'4-Material Type'!C184*(1+'13-Treatment UNLOCKED'!$C$5)^'drop down lists'!$E$22,IF($C$7='drop down lists'!$D$23,'4-Material Type'!C184*(1+'13-Treatment UNLOCKED'!$C$5)^'drop down lists'!$E$23,IF($C$7='drop down lists'!$D$24,'4-Material Type'!C184*(1+'13-Treatment UNLOCKED'!$C$5)^'drop down lists'!$E$24,IF($C$7='drop down lists'!$D$25,'4-Material Type'!C184*(1+'13-Treatment UNLOCKED'!$C$5)^'drop down lists'!$E$25,IF($C$7='drop down lists'!$D$26,'4-Material Type'!C184*(1+'13-Treatment UNLOCKED'!$C$5)^'drop down lists'!$E$26,0))))))))))))))))))))))))</f>
        <v>0</v>
      </c>
      <c r="D185" s="145"/>
      <c r="E185" s="146"/>
      <c r="F185" s="147"/>
      <c r="G185" s="146"/>
      <c r="H185" s="147"/>
      <c r="I185" s="146"/>
      <c r="J185" s="147"/>
      <c r="K185" s="146"/>
      <c r="L185" s="147"/>
      <c r="M185" s="146" t="s">
        <v>29</v>
      </c>
    </row>
    <row r="186" spans="2:13" x14ac:dyDescent="0.25">
      <c r="B186" s="65" t="s">
        <v>211</v>
      </c>
      <c r="C186" s="131">
        <f>IF($C$7='drop down lists'!$D$3,'4-Material Type'!C185*(1+'13-Treatment UNLOCKED'!$C$5)^'drop down lists'!$E$3,IF($C$7='drop down lists'!$D$4,'4-Material Type'!C185*(1+'13-Treatment UNLOCKED'!$C$5)^'drop down lists'!$E$4,IF($C$7='drop down lists'!$D$5,'4-Material Type'!C185*(1+'13-Treatment UNLOCKED'!$C$5)^'drop down lists'!$E$5,IF($C$7='drop down lists'!$D$6,'4-Material Type'!C185*(1+'13-Treatment UNLOCKED'!$C$5)^'drop down lists'!$E$6,IF($C$7='drop down lists'!$D$7,'4-Material Type'!C185*(1+'13-Treatment UNLOCKED'!$C$5)^'drop down lists'!$E$7,IF($C$7='drop down lists'!$D$8,'4-Material Type'!C185*(1+'13-Treatment UNLOCKED'!$C$5)^'drop down lists'!$E$8,IF($C$7='drop down lists'!$D$9,'4-Material Type'!C185*(1+'13-Treatment UNLOCKED'!$C$5)^'drop down lists'!$E$9,IF($C$7='drop down lists'!$D$10,'4-Material Type'!C185*(1+'13-Treatment UNLOCKED'!$C$5)^'drop down lists'!$E$10,IF($C$7='drop down lists'!$D$11,'4-Material Type'!C185*(1+'13-Treatment UNLOCKED'!$C$5)^'drop down lists'!$E$11,IF($C$7='drop down lists'!$D$12,'4-Material Type'!C185*(1+'13-Treatment UNLOCKED'!$C$5)^'drop down lists'!$E$12,IF($C$7='drop down lists'!$D$13,'4-Material Type'!C185*(1+'13-Treatment UNLOCKED'!$C$5)^'drop down lists'!$E$13,IF($C$7='drop down lists'!$D$14,'4-Material Type'!C185*(1+'13-Treatment UNLOCKED'!$C$5)^'drop down lists'!$E$14,IF($C$7='drop down lists'!$D$15,'4-Material Type'!C185*(1+'13-Treatment UNLOCKED'!$C$5)^'drop down lists'!$E$15,IF($C$7='drop down lists'!$D$16,'4-Material Type'!C185*(1+'13-Treatment UNLOCKED'!$C$5)^'drop down lists'!$E$16,IF($C$7='drop down lists'!$D$17,'4-Material Type'!C185*(1+'13-Treatment UNLOCKED'!$C$5)^'drop down lists'!$E$17,IF($C$7='drop down lists'!$D$18,'4-Material Type'!C185*(1+'13-Treatment UNLOCKED'!$C$5)^'drop down lists'!$E$18,IF($C$7='drop down lists'!$D$19,'4-Material Type'!C185*(1+'13-Treatment UNLOCKED'!$C$5)^'drop down lists'!$E$19,IF($C$7='drop down lists'!$D$20,'4-Material Type'!C185*(1+'13-Treatment UNLOCKED'!$C$5)^'drop down lists'!$E$20,IF($C$7='drop down lists'!$D$21,'4-Material Type'!C185*(1+'13-Treatment UNLOCKED'!$C$5)^'drop down lists'!$E$21,IF($C$7='drop down lists'!$D$22,'4-Material Type'!C185*(1+'13-Treatment UNLOCKED'!$C$5)^'drop down lists'!$E$22,IF($C$7='drop down lists'!$D$23,'4-Material Type'!C185*(1+'13-Treatment UNLOCKED'!$C$5)^'drop down lists'!$E$23,IF($C$7='drop down lists'!$D$24,'4-Material Type'!C185*(1+'13-Treatment UNLOCKED'!$C$5)^'drop down lists'!$E$24,IF($C$7='drop down lists'!$D$25,'4-Material Type'!C185*(1+'13-Treatment UNLOCKED'!$C$5)^'drop down lists'!$E$25,IF($C$7='drop down lists'!$D$26,'4-Material Type'!C185*(1+'13-Treatment UNLOCKED'!$C$5)^'drop down lists'!$E$26,0))))))))))))))))))))))))</f>
        <v>0</v>
      </c>
      <c r="D186" s="145"/>
      <c r="E186" s="146"/>
      <c r="F186" s="147"/>
      <c r="G186" s="146"/>
      <c r="H186" s="147"/>
      <c r="I186" s="146" t="s">
        <v>29</v>
      </c>
      <c r="J186" s="147"/>
      <c r="K186" s="146"/>
      <c r="L186" s="147"/>
      <c r="M186" s="146" t="s">
        <v>29</v>
      </c>
    </row>
    <row r="187" spans="2:13" x14ac:dyDescent="0.25">
      <c r="B187" s="65" t="s">
        <v>212</v>
      </c>
      <c r="C187" s="131">
        <f>IF($C$7='drop down lists'!$D$3,'4-Material Type'!C186*(1+'13-Treatment UNLOCKED'!$C$5)^'drop down lists'!$E$3,IF($C$7='drop down lists'!$D$4,'4-Material Type'!C186*(1+'13-Treatment UNLOCKED'!$C$5)^'drop down lists'!$E$4,IF($C$7='drop down lists'!$D$5,'4-Material Type'!C186*(1+'13-Treatment UNLOCKED'!$C$5)^'drop down lists'!$E$5,IF($C$7='drop down lists'!$D$6,'4-Material Type'!C186*(1+'13-Treatment UNLOCKED'!$C$5)^'drop down lists'!$E$6,IF($C$7='drop down lists'!$D$7,'4-Material Type'!C186*(1+'13-Treatment UNLOCKED'!$C$5)^'drop down lists'!$E$7,IF($C$7='drop down lists'!$D$8,'4-Material Type'!C186*(1+'13-Treatment UNLOCKED'!$C$5)^'drop down lists'!$E$8,IF($C$7='drop down lists'!$D$9,'4-Material Type'!C186*(1+'13-Treatment UNLOCKED'!$C$5)^'drop down lists'!$E$9,IF($C$7='drop down lists'!$D$10,'4-Material Type'!C186*(1+'13-Treatment UNLOCKED'!$C$5)^'drop down lists'!$E$10,IF($C$7='drop down lists'!$D$11,'4-Material Type'!C186*(1+'13-Treatment UNLOCKED'!$C$5)^'drop down lists'!$E$11,IF($C$7='drop down lists'!$D$12,'4-Material Type'!C186*(1+'13-Treatment UNLOCKED'!$C$5)^'drop down lists'!$E$12,IF($C$7='drop down lists'!$D$13,'4-Material Type'!C186*(1+'13-Treatment UNLOCKED'!$C$5)^'drop down lists'!$E$13,IF($C$7='drop down lists'!$D$14,'4-Material Type'!C186*(1+'13-Treatment UNLOCKED'!$C$5)^'drop down lists'!$E$14,IF($C$7='drop down lists'!$D$15,'4-Material Type'!C186*(1+'13-Treatment UNLOCKED'!$C$5)^'drop down lists'!$E$15,IF($C$7='drop down lists'!$D$16,'4-Material Type'!C186*(1+'13-Treatment UNLOCKED'!$C$5)^'drop down lists'!$E$16,IF($C$7='drop down lists'!$D$17,'4-Material Type'!C186*(1+'13-Treatment UNLOCKED'!$C$5)^'drop down lists'!$E$17,IF($C$7='drop down lists'!$D$18,'4-Material Type'!C186*(1+'13-Treatment UNLOCKED'!$C$5)^'drop down lists'!$E$18,IF($C$7='drop down lists'!$D$19,'4-Material Type'!C186*(1+'13-Treatment UNLOCKED'!$C$5)^'drop down lists'!$E$19,IF($C$7='drop down lists'!$D$20,'4-Material Type'!C186*(1+'13-Treatment UNLOCKED'!$C$5)^'drop down lists'!$E$20,IF($C$7='drop down lists'!$D$21,'4-Material Type'!C186*(1+'13-Treatment UNLOCKED'!$C$5)^'drop down lists'!$E$21,IF($C$7='drop down lists'!$D$22,'4-Material Type'!C186*(1+'13-Treatment UNLOCKED'!$C$5)^'drop down lists'!$E$22,IF($C$7='drop down lists'!$D$23,'4-Material Type'!C186*(1+'13-Treatment UNLOCKED'!$C$5)^'drop down lists'!$E$23,IF($C$7='drop down lists'!$D$24,'4-Material Type'!C186*(1+'13-Treatment UNLOCKED'!$C$5)^'drop down lists'!$E$24,IF($C$7='drop down lists'!$D$25,'4-Material Type'!C186*(1+'13-Treatment UNLOCKED'!$C$5)^'drop down lists'!$E$25,IF($C$7='drop down lists'!$D$26,'4-Material Type'!C186*(1+'13-Treatment UNLOCKED'!$C$5)^'drop down lists'!$E$26,0))))))))))))))))))))))))</f>
        <v>0</v>
      </c>
      <c r="D187" s="145"/>
      <c r="E187" s="146"/>
      <c r="F187" s="147"/>
      <c r="G187" s="146"/>
      <c r="H187" s="147"/>
      <c r="I187" s="146"/>
      <c r="J187" s="147"/>
      <c r="K187" s="146"/>
      <c r="L187" s="147"/>
      <c r="M187" s="146" t="s">
        <v>29</v>
      </c>
    </row>
    <row r="188" spans="2:13" x14ac:dyDescent="0.25">
      <c r="B188" s="65" t="s">
        <v>213</v>
      </c>
      <c r="C188" s="131">
        <f>IF($C$7='drop down lists'!$D$3,'4-Material Type'!C187*(1+'13-Treatment UNLOCKED'!$C$5)^'drop down lists'!$E$3,IF($C$7='drop down lists'!$D$4,'4-Material Type'!C187*(1+'13-Treatment UNLOCKED'!$C$5)^'drop down lists'!$E$4,IF($C$7='drop down lists'!$D$5,'4-Material Type'!C187*(1+'13-Treatment UNLOCKED'!$C$5)^'drop down lists'!$E$5,IF($C$7='drop down lists'!$D$6,'4-Material Type'!C187*(1+'13-Treatment UNLOCKED'!$C$5)^'drop down lists'!$E$6,IF($C$7='drop down lists'!$D$7,'4-Material Type'!C187*(1+'13-Treatment UNLOCKED'!$C$5)^'drop down lists'!$E$7,IF($C$7='drop down lists'!$D$8,'4-Material Type'!C187*(1+'13-Treatment UNLOCKED'!$C$5)^'drop down lists'!$E$8,IF($C$7='drop down lists'!$D$9,'4-Material Type'!C187*(1+'13-Treatment UNLOCKED'!$C$5)^'drop down lists'!$E$9,IF($C$7='drop down lists'!$D$10,'4-Material Type'!C187*(1+'13-Treatment UNLOCKED'!$C$5)^'drop down lists'!$E$10,IF($C$7='drop down lists'!$D$11,'4-Material Type'!C187*(1+'13-Treatment UNLOCKED'!$C$5)^'drop down lists'!$E$11,IF($C$7='drop down lists'!$D$12,'4-Material Type'!C187*(1+'13-Treatment UNLOCKED'!$C$5)^'drop down lists'!$E$12,IF($C$7='drop down lists'!$D$13,'4-Material Type'!C187*(1+'13-Treatment UNLOCKED'!$C$5)^'drop down lists'!$E$13,IF($C$7='drop down lists'!$D$14,'4-Material Type'!C187*(1+'13-Treatment UNLOCKED'!$C$5)^'drop down lists'!$E$14,IF($C$7='drop down lists'!$D$15,'4-Material Type'!C187*(1+'13-Treatment UNLOCKED'!$C$5)^'drop down lists'!$E$15,IF($C$7='drop down lists'!$D$16,'4-Material Type'!C187*(1+'13-Treatment UNLOCKED'!$C$5)^'drop down lists'!$E$16,IF($C$7='drop down lists'!$D$17,'4-Material Type'!C187*(1+'13-Treatment UNLOCKED'!$C$5)^'drop down lists'!$E$17,IF($C$7='drop down lists'!$D$18,'4-Material Type'!C187*(1+'13-Treatment UNLOCKED'!$C$5)^'drop down lists'!$E$18,IF($C$7='drop down lists'!$D$19,'4-Material Type'!C187*(1+'13-Treatment UNLOCKED'!$C$5)^'drop down lists'!$E$19,IF($C$7='drop down lists'!$D$20,'4-Material Type'!C187*(1+'13-Treatment UNLOCKED'!$C$5)^'drop down lists'!$E$20,IF($C$7='drop down lists'!$D$21,'4-Material Type'!C187*(1+'13-Treatment UNLOCKED'!$C$5)^'drop down lists'!$E$21,IF($C$7='drop down lists'!$D$22,'4-Material Type'!C187*(1+'13-Treatment UNLOCKED'!$C$5)^'drop down lists'!$E$22,IF($C$7='drop down lists'!$D$23,'4-Material Type'!C187*(1+'13-Treatment UNLOCKED'!$C$5)^'drop down lists'!$E$23,IF($C$7='drop down lists'!$D$24,'4-Material Type'!C187*(1+'13-Treatment UNLOCKED'!$C$5)^'drop down lists'!$E$24,IF($C$7='drop down lists'!$D$25,'4-Material Type'!C187*(1+'13-Treatment UNLOCKED'!$C$5)^'drop down lists'!$E$25,IF($C$7='drop down lists'!$D$26,'4-Material Type'!C187*(1+'13-Treatment UNLOCKED'!$C$5)^'drop down lists'!$E$26,0))))))))))))))))))))))))</f>
        <v>0</v>
      </c>
      <c r="D188" s="145"/>
      <c r="E188" s="146"/>
      <c r="F188" s="147"/>
      <c r="G188" s="146"/>
      <c r="H188" s="147" t="s">
        <v>29</v>
      </c>
      <c r="I188" s="146"/>
      <c r="J188" s="147"/>
      <c r="K188" s="146"/>
      <c r="L188" s="147"/>
      <c r="M188" s="146"/>
    </row>
    <row r="189" spans="2:13" x14ac:dyDescent="0.25">
      <c r="B189" s="65" t="s">
        <v>214</v>
      </c>
      <c r="C189" s="131">
        <f>IF($C$7='drop down lists'!$D$3,'4-Material Type'!C188*(1+'13-Treatment UNLOCKED'!$C$5)^'drop down lists'!$E$3,IF($C$7='drop down lists'!$D$4,'4-Material Type'!C188*(1+'13-Treatment UNLOCKED'!$C$5)^'drop down lists'!$E$4,IF($C$7='drop down lists'!$D$5,'4-Material Type'!C188*(1+'13-Treatment UNLOCKED'!$C$5)^'drop down lists'!$E$5,IF($C$7='drop down lists'!$D$6,'4-Material Type'!C188*(1+'13-Treatment UNLOCKED'!$C$5)^'drop down lists'!$E$6,IF($C$7='drop down lists'!$D$7,'4-Material Type'!C188*(1+'13-Treatment UNLOCKED'!$C$5)^'drop down lists'!$E$7,IF($C$7='drop down lists'!$D$8,'4-Material Type'!C188*(1+'13-Treatment UNLOCKED'!$C$5)^'drop down lists'!$E$8,IF($C$7='drop down lists'!$D$9,'4-Material Type'!C188*(1+'13-Treatment UNLOCKED'!$C$5)^'drop down lists'!$E$9,IF($C$7='drop down lists'!$D$10,'4-Material Type'!C188*(1+'13-Treatment UNLOCKED'!$C$5)^'drop down lists'!$E$10,IF($C$7='drop down lists'!$D$11,'4-Material Type'!C188*(1+'13-Treatment UNLOCKED'!$C$5)^'drop down lists'!$E$11,IF($C$7='drop down lists'!$D$12,'4-Material Type'!C188*(1+'13-Treatment UNLOCKED'!$C$5)^'drop down lists'!$E$12,IF($C$7='drop down lists'!$D$13,'4-Material Type'!C188*(1+'13-Treatment UNLOCKED'!$C$5)^'drop down lists'!$E$13,IF($C$7='drop down lists'!$D$14,'4-Material Type'!C188*(1+'13-Treatment UNLOCKED'!$C$5)^'drop down lists'!$E$14,IF($C$7='drop down lists'!$D$15,'4-Material Type'!C188*(1+'13-Treatment UNLOCKED'!$C$5)^'drop down lists'!$E$15,IF($C$7='drop down lists'!$D$16,'4-Material Type'!C188*(1+'13-Treatment UNLOCKED'!$C$5)^'drop down lists'!$E$16,IF($C$7='drop down lists'!$D$17,'4-Material Type'!C188*(1+'13-Treatment UNLOCKED'!$C$5)^'drop down lists'!$E$17,IF($C$7='drop down lists'!$D$18,'4-Material Type'!C188*(1+'13-Treatment UNLOCKED'!$C$5)^'drop down lists'!$E$18,IF($C$7='drop down lists'!$D$19,'4-Material Type'!C188*(1+'13-Treatment UNLOCKED'!$C$5)^'drop down lists'!$E$19,IF($C$7='drop down lists'!$D$20,'4-Material Type'!C188*(1+'13-Treatment UNLOCKED'!$C$5)^'drop down lists'!$E$20,IF($C$7='drop down lists'!$D$21,'4-Material Type'!C188*(1+'13-Treatment UNLOCKED'!$C$5)^'drop down lists'!$E$21,IF($C$7='drop down lists'!$D$22,'4-Material Type'!C188*(1+'13-Treatment UNLOCKED'!$C$5)^'drop down lists'!$E$22,IF($C$7='drop down lists'!$D$23,'4-Material Type'!C188*(1+'13-Treatment UNLOCKED'!$C$5)^'drop down lists'!$E$23,IF($C$7='drop down lists'!$D$24,'4-Material Type'!C188*(1+'13-Treatment UNLOCKED'!$C$5)^'drop down lists'!$E$24,IF($C$7='drop down lists'!$D$25,'4-Material Type'!C188*(1+'13-Treatment UNLOCKED'!$C$5)^'drop down lists'!$E$25,IF($C$7='drop down lists'!$D$26,'4-Material Type'!C188*(1+'13-Treatment UNLOCKED'!$C$5)^'drop down lists'!$E$26,0))))))))))))))))))))))))</f>
        <v>0</v>
      </c>
      <c r="D189" s="145"/>
      <c r="E189" s="146"/>
      <c r="F189" s="147"/>
      <c r="G189" s="146"/>
      <c r="H189" s="147"/>
      <c r="I189" s="146"/>
      <c r="J189" s="147"/>
      <c r="K189" s="146"/>
      <c r="L189" s="147"/>
      <c r="M189" s="146" t="s">
        <v>29</v>
      </c>
    </row>
    <row r="191" spans="2:13" x14ac:dyDescent="0.25">
      <c r="B191" s="141" t="s">
        <v>216</v>
      </c>
      <c r="C191" s="68">
        <f>SUBTOTAL(9,C11:C189)</f>
        <v>0</v>
      </c>
      <c r="D191" s="142">
        <f ca="1">SUMPRODUCT(SUBTOTAL(3,OFFSET(D11:D189,ROW(D11:D189)-MIN(ROW(D11:D189)),,1)),--(D11:D189='drop down lists'!$A$9),($C$11:$C$189))</f>
        <v>0</v>
      </c>
      <c r="E191" s="142">
        <f ca="1">SUMPRODUCT(SUBTOTAL(3,OFFSET(E11:E189,ROW(E11:E189)-MIN(ROW(E11:E189)),,1)),--(E11:E189='drop down lists'!$A$9),($C$11:$C$189))</f>
        <v>0</v>
      </c>
      <c r="F191" s="142">
        <f ca="1">SUMPRODUCT(SUBTOTAL(3,OFFSET(F11:F189,ROW(F11:F189)-MIN(ROW(F11:F189)),,1)),--(F11:F189='drop down lists'!$A$9),($C$11:$C$189))</f>
        <v>0</v>
      </c>
      <c r="G191" s="142">
        <f ca="1">SUMPRODUCT(SUBTOTAL(3,OFFSET(G11:G189,ROW(G11:G189)-MIN(ROW(G11:G189)),,1)),--(G11:G189='drop down lists'!$A$9),($C$11:$C$189))</f>
        <v>0</v>
      </c>
      <c r="H191" s="142">
        <f ca="1">SUMPRODUCT(SUBTOTAL(3,OFFSET(H11:H189,ROW(H11:H189)-MIN(ROW(H11:H189)),,1)),--(H11:H189='drop down lists'!$A$9),($C$11:$C$189))</f>
        <v>0</v>
      </c>
      <c r="I191" s="142">
        <f ca="1">SUMPRODUCT(SUBTOTAL(3,OFFSET(I11:I189,ROW(I11:I189)-MIN(ROW(I11:I189)),,1)),--(I11:I189='drop down lists'!$A$9),($C$11:$C$189))</f>
        <v>0</v>
      </c>
      <c r="J191" s="142">
        <f ca="1">SUMPRODUCT(SUBTOTAL(3,OFFSET(J11:J189,ROW(J11:J189)-MIN(ROW(J11:J189)),,1)),--(J11:J189='drop down lists'!$A$9),($C$11:$C$189))</f>
        <v>0</v>
      </c>
      <c r="K191" s="142">
        <f ca="1">SUMPRODUCT(SUBTOTAL(3,OFFSET(K11:K189,ROW(K11:K189)-MIN(ROW(K11:K189)),,1)),--(K11:K189='drop down lists'!$A$9),($C$11:$C$189))</f>
        <v>0</v>
      </c>
      <c r="L191" s="142">
        <f ca="1">SUMPRODUCT(SUBTOTAL(3,OFFSET(L11:L189,ROW(L11:L189)-MIN(ROW(L11:L189)),,1)),--(L11:L189='drop down lists'!$A$9),($C$11:$C$189))</f>
        <v>0</v>
      </c>
      <c r="M191" s="142">
        <f ca="1">SUMPRODUCT(SUBTOTAL(3,OFFSET(M11:M189,ROW(M11:M189)-MIN(ROW(M11:M189)),,1)),--(M11:M189='drop down lists'!$A$9),($C$11:$C$189))</f>
        <v>0</v>
      </c>
    </row>
    <row r="192" spans="2:13" x14ac:dyDescent="0.25">
      <c r="C192" s="70"/>
      <c r="D192" s="70"/>
      <c r="E192" s="70"/>
      <c r="F192" s="70"/>
      <c r="G192" s="70"/>
      <c r="H192" s="70"/>
      <c r="I192" s="70"/>
      <c r="J192" s="70"/>
      <c r="K192" s="70"/>
      <c r="L192" s="70"/>
      <c r="M192" s="70"/>
    </row>
    <row r="193" spans="2:13" x14ac:dyDescent="0.25">
      <c r="B193" s="71" t="s">
        <v>28</v>
      </c>
      <c r="C193" s="72">
        <f>SUM(C11:C189)</f>
        <v>0</v>
      </c>
      <c r="D193" s="143">
        <f>SUMIF(D11:D189,'drop down lists'!$A$9,'13-Treatment UNLOCKED'!$C$11:$C$189)</f>
        <v>0</v>
      </c>
      <c r="E193" s="143">
        <f>SUMIF(E11:E189,'drop down lists'!$A$9,'13-Treatment UNLOCKED'!$C$11:$C$189)</f>
        <v>0</v>
      </c>
      <c r="F193" s="143">
        <f>SUMIF(F11:F189,'drop down lists'!$A$9,'13-Treatment UNLOCKED'!$C$11:$C$189)</f>
        <v>0</v>
      </c>
      <c r="G193" s="143">
        <f>SUMIF(G11:G189,'drop down lists'!$A$9,'13-Treatment UNLOCKED'!$C$11:$C$189)</f>
        <v>0</v>
      </c>
      <c r="H193" s="143">
        <f>SUMIF(H11:H189,'drop down lists'!$A$9,'13-Treatment UNLOCKED'!$C$11:$C$189)</f>
        <v>0</v>
      </c>
      <c r="I193" s="143">
        <f>SUMIF(I11:I189,'drop down lists'!$A$9,'13-Treatment UNLOCKED'!$C$11:$C$189)</f>
        <v>0</v>
      </c>
      <c r="J193" s="143">
        <f>SUMIF(J11:J189,'drop down lists'!$A$9,'13-Treatment UNLOCKED'!$C$11:$C$189)</f>
        <v>0</v>
      </c>
      <c r="K193" s="143">
        <f>SUMIF(K11:K189,'drop down lists'!$A$9,'13-Treatment UNLOCKED'!$C$11:$C$189)</f>
        <v>0</v>
      </c>
      <c r="L193" s="143">
        <f>SUMIF(L11:L189,'drop down lists'!$A$9,'13-Treatment UNLOCKED'!$C$11:$C$189)</f>
        <v>0</v>
      </c>
      <c r="M193" s="143">
        <f>SUMIF(M11:M189,'drop down lists'!$A$9,'13-Treatment UNLOCKED'!$C$11:$C$189)</f>
        <v>0</v>
      </c>
    </row>
    <row r="197" spans="2:13" x14ac:dyDescent="0.25">
      <c r="B197" s="144"/>
    </row>
    <row r="212" spans="3:3" x14ac:dyDescent="0.25">
      <c r="C212" s="74"/>
    </row>
  </sheetData>
  <sheetProtection password="8AFC" sheet="1" objects="1" scenarios="1" autoFilter="0"/>
  <autoFilter ref="B10:B189"/>
  <mergeCells count="3">
    <mergeCell ref="D9:H9"/>
    <mergeCell ref="I9:J9"/>
    <mergeCell ref="K9:L9"/>
  </mergeCells>
  <pageMargins left="0.70866141732283472" right="0.70866141732283472" top="0.74803149606299213" bottom="0.74803149606299213" header="0.31496062992125984" footer="0.31496062992125984"/>
  <pageSetup paperSize="9" orientation="portrait" r:id="rId1"/>
  <headerFooter>
    <oddHeader>&amp;F</oddHeader>
    <oddFooter>&amp;CTreatment - UNLOCKED&amp;RPage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lists'!$D$3:$D$26</xm:f>
          </x14:formula1>
          <xm:sqref>C7</xm:sqref>
        </x14:dataValidation>
        <x14:dataValidation type="list" allowBlank="1" showInputMessage="1" showErrorMessage="1">
          <x14:formula1>
            <xm:f>'drop down lists'!$B$3:$B$5</xm:f>
          </x14:formula1>
          <xm:sqref>C5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3"/>
  <sheetViews>
    <sheetView workbookViewId="0">
      <selection activeCell="B41" sqref="B41"/>
    </sheetView>
  </sheetViews>
  <sheetFormatPr defaultRowHeight="15" x14ac:dyDescent="0.25"/>
  <sheetData>
    <row r="1" spans="1:17" x14ac:dyDescent="0.25">
      <c r="B1" t="s">
        <v>0</v>
      </c>
      <c r="C1" t="s">
        <v>1</v>
      </c>
      <c r="J1" t="s">
        <v>2</v>
      </c>
    </row>
    <row r="2" spans="1:17" x14ac:dyDescent="0.25">
      <c r="A2" t="s">
        <v>3</v>
      </c>
      <c r="B2" t="s">
        <v>5</v>
      </c>
      <c r="C2" t="s">
        <v>6</v>
      </c>
      <c r="D2" t="s">
        <v>7</v>
      </c>
      <c r="E2" t="s">
        <v>8</v>
      </c>
      <c r="F2" t="s">
        <v>9</v>
      </c>
      <c r="G2" t="s">
        <v>10</v>
      </c>
      <c r="H2" t="s">
        <v>11</v>
      </c>
      <c r="I2" t="s">
        <v>12</v>
      </c>
      <c r="J2" t="s">
        <v>5</v>
      </c>
      <c r="K2" t="s">
        <v>6</v>
      </c>
      <c r="L2" t="s">
        <v>13</v>
      </c>
      <c r="M2" t="s">
        <v>7</v>
      </c>
      <c r="N2" t="s">
        <v>8</v>
      </c>
      <c r="O2" t="s">
        <v>9</v>
      </c>
      <c r="P2" t="s">
        <v>10</v>
      </c>
      <c r="Q2" t="s">
        <v>12</v>
      </c>
    </row>
    <row r="3" spans="1:17" x14ac:dyDescent="0.25">
      <c r="A3">
        <v>101</v>
      </c>
      <c r="B3">
        <v>0</v>
      </c>
      <c r="C3">
        <v>0</v>
      </c>
      <c r="D3">
        <v>0</v>
      </c>
      <c r="E3">
        <v>0</v>
      </c>
      <c r="F3">
        <v>0</v>
      </c>
      <c r="G3">
        <v>0</v>
      </c>
      <c r="H3">
        <v>0</v>
      </c>
      <c r="I3">
        <v>0</v>
      </c>
      <c r="J3">
        <v>0</v>
      </c>
      <c r="K3">
        <v>0</v>
      </c>
      <c r="L3">
        <v>0</v>
      </c>
      <c r="M3">
        <v>0</v>
      </c>
      <c r="N3">
        <v>0</v>
      </c>
      <c r="O3">
        <v>0</v>
      </c>
      <c r="P3">
        <v>0</v>
      </c>
      <c r="Q3">
        <v>0</v>
      </c>
    </row>
    <row r="4" spans="1:17" x14ac:dyDescent="0.25">
      <c r="A4">
        <v>102</v>
      </c>
      <c r="B4">
        <v>0</v>
      </c>
      <c r="C4">
        <v>0</v>
      </c>
      <c r="D4">
        <v>0</v>
      </c>
      <c r="E4">
        <v>0</v>
      </c>
      <c r="F4">
        <v>0</v>
      </c>
      <c r="G4">
        <v>0</v>
      </c>
      <c r="H4">
        <v>0</v>
      </c>
      <c r="I4">
        <v>0</v>
      </c>
      <c r="J4">
        <v>0</v>
      </c>
      <c r="K4">
        <v>0</v>
      </c>
      <c r="L4">
        <v>0</v>
      </c>
      <c r="M4">
        <v>0</v>
      </c>
      <c r="N4">
        <v>0</v>
      </c>
      <c r="O4">
        <v>0</v>
      </c>
      <c r="P4">
        <v>0</v>
      </c>
      <c r="Q4">
        <v>0</v>
      </c>
    </row>
    <row r="5" spans="1:17" x14ac:dyDescent="0.25">
      <c r="A5">
        <v>103</v>
      </c>
      <c r="B5">
        <v>0</v>
      </c>
      <c r="C5">
        <v>40.039657199700585</v>
      </c>
      <c r="D5">
        <v>0</v>
      </c>
      <c r="E5">
        <v>0</v>
      </c>
      <c r="F5">
        <v>0</v>
      </c>
      <c r="G5">
        <v>0</v>
      </c>
      <c r="H5">
        <v>0</v>
      </c>
      <c r="I5">
        <v>0</v>
      </c>
      <c r="J5">
        <v>0</v>
      </c>
      <c r="K5">
        <v>0</v>
      </c>
      <c r="L5">
        <v>0</v>
      </c>
      <c r="M5">
        <v>0</v>
      </c>
      <c r="N5">
        <v>0</v>
      </c>
      <c r="O5">
        <v>0</v>
      </c>
      <c r="P5">
        <v>0</v>
      </c>
      <c r="Q5">
        <v>0</v>
      </c>
    </row>
    <row r="6" spans="1:17" x14ac:dyDescent="0.25">
      <c r="A6">
        <v>104</v>
      </c>
      <c r="B6">
        <v>0</v>
      </c>
      <c r="C6">
        <v>0</v>
      </c>
      <c r="D6">
        <v>0</v>
      </c>
      <c r="E6">
        <v>0</v>
      </c>
      <c r="F6">
        <v>0</v>
      </c>
      <c r="G6">
        <v>0</v>
      </c>
      <c r="H6">
        <v>0</v>
      </c>
      <c r="I6">
        <v>0</v>
      </c>
      <c r="J6">
        <v>0</v>
      </c>
      <c r="K6">
        <v>0</v>
      </c>
      <c r="L6">
        <v>0</v>
      </c>
      <c r="M6">
        <v>0</v>
      </c>
      <c r="N6">
        <v>0</v>
      </c>
      <c r="O6">
        <v>0</v>
      </c>
      <c r="P6">
        <v>0</v>
      </c>
      <c r="Q6">
        <v>0</v>
      </c>
    </row>
    <row r="7" spans="1:17" x14ac:dyDescent="0.25">
      <c r="A7">
        <v>105</v>
      </c>
      <c r="B7">
        <v>0</v>
      </c>
      <c r="C7">
        <v>0</v>
      </c>
      <c r="D7">
        <v>0</v>
      </c>
      <c r="E7">
        <v>0</v>
      </c>
      <c r="F7">
        <v>0</v>
      </c>
      <c r="G7">
        <v>0</v>
      </c>
      <c r="H7">
        <v>0</v>
      </c>
      <c r="I7">
        <v>0</v>
      </c>
      <c r="J7">
        <v>0</v>
      </c>
      <c r="K7">
        <v>0</v>
      </c>
      <c r="L7">
        <v>0</v>
      </c>
      <c r="M7">
        <v>0</v>
      </c>
      <c r="N7">
        <v>0</v>
      </c>
      <c r="O7">
        <v>0</v>
      </c>
      <c r="P7">
        <v>0</v>
      </c>
      <c r="Q7">
        <v>0</v>
      </c>
    </row>
    <row r="8" spans="1:17" x14ac:dyDescent="0.25">
      <c r="A8">
        <v>106</v>
      </c>
      <c r="B8">
        <v>0</v>
      </c>
      <c r="C8">
        <v>0</v>
      </c>
      <c r="D8">
        <v>0</v>
      </c>
      <c r="E8">
        <v>0</v>
      </c>
      <c r="F8">
        <v>0</v>
      </c>
      <c r="G8">
        <v>0</v>
      </c>
      <c r="H8">
        <v>0</v>
      </c>
      <c r="I8">
        <v>0</v>
      </c>
      <c r="J8">
        <v>0</v>
      </c>
      <c r="K8">
        <v>0</v>
      </c>
      <c r="L8">
        <v>0</v>
      </c>
      <c r="M8">
        <v>0</v>
      </c>
      <c r="N8">
        <v>0</v>
      </c>
      <c r="O8">
        <v>0</v>
      </c>
      <c r="P8">
        <v>0</v>
      </c>
      <c r="Q8">
        <v>0</v>
      </c>
    </row>
    <row r="9" spans="1:17" x14ac:dyDescent="0.25">
      <c r="A9">
        <v>107</v>
      </c>
      <c r="B9">
        <v>0</v>
      </c>
      <c r="C9">
        <v>0</v>
      </c>
      <c r="D9">
        <v>0</v>
      </c>
      <c r="E9">
        <v>0</v>
      </c>
      <c r="F9">
        <v>0</v>
      </c>
      <c r="G9">
        <v>0</v>
      </c>
      <c r="H9">
        <v>0</v>
      </c>
      <c r="I9">
        <v>0</v>
      </c>
      <c r="J9">
        <v>0</v>
      </c>
      <c r="K9">
        <v>0</v>
      </c>
      <c r="L9">
        <v>0</v>
      </c>
      <c r="M9">
        <v>0</v>
      </c>
      <c r="N9">
        <v>0</v>
      </c>
      <c r="O9">
        <v>0</v>
      </c>
      <c r="P9">
        <v>0</v>
      </c>
      <c r="Q9">
        <v>0</v>
      </c>
    </row>
    <row r="10" spans="1:17" x14ac:dyDescent="0.25">
      <c r="A10">
        <v>108</v>
      </c>
      <c r="B10">
        <v>0</v>
      </c>
      <c r="C10">
        <v>0</v>
      </c>
      <c r="D10">
        <v>0</v>
      </c>
      <c r="E10">
        <v>0</v>
      </c>
      <c r="F10">
        <v>0</v>
      </c>
      <c r="G10">
        <v>0</v>
      </c>
      <c r="H10">
        <v>0</v>
      </c>
      <c r="I10">
        <v>0</v>
      </c>
      <c r="J10">
        <v>0</v>
      </c>
      <c r="K10">
        <v>0</v>
      </c>
      <c r="L10">
        <v>0</v>
      </c>
      <c r="M10">
        <v>0</v>
      </c>
      <c r="N10">
        <v>0</v>
      </c>
      <c r="O10">
        <v>0</v>
      </c>
      <c r="P10">
        <v>0</v>
      </c>
      <c r="Q10">
        <v>0</v>
      </c>
    </row>
    <row r="11" spans="1:17" x14ac:dyDescent="0.25">
      <c r="A11">
        <v>109</v>
      </c>
      <c r="B11">
        <v>0</v>
      </c>
      <c r="C11">
        <v>0</v>
      </c>
      <c r="D11">
        <v>0</v>
      </c>
      <c r="E11">
        <v>0</v>
      </c>
      <c r="F11">
        <v>0</v>
      </c>
      <c r="G11">
        <v>0</v>
      </c>
      <c r="H11">
        <v>0</v>
      </c>
      <c r="I11">
        <v>0</v>
      </c>
      <c r="J11">
        <v>0</v>
      </c>
      <c r="K11">
        <v>0</v>
      </c>
      <c r="L11">
        <v>0</v>
      </c>
      <c r="M11">
        <v>0</v>
      </c>
      <c r="N11">
        <v>0</v>
      </c>
      <c r="O11">
        <v>0</v>
      </c>
      <c r="P11">
        <v>0</v>
      </c>
      <c r="Q11">
        <v>0</v>
      </c>
    </row>
    <row r="12" spans="1:17" x14ac:dyDescent="0.25">
      <c r="A12">
        <v>110</v>
      </c>
      <c r="B12">
        <v>0</v>
      </c>
      <c r="C12">
        <v>0</v>
      </c>
      <c r="D12">
        <v>0</v>
      </c>
      <c r="E12">
        <v>0</v>
      </c>
      <c r="F12">
        <v>0</v>
      </c>
      <c r="G12">
        <v>0</v>
      </c>
      <c r="H12">
        <v>0</v>
      </c>
      <c r="I12">
        <v>0</v>
      </c>
      <c r="J12">
        <v>0</v>
      </c>
      <c r="K12">
        <v>0</v>
      </c>
      <c r="L12">
        <v>0</v>
      </c>
      <c r="M12">
        <v>0</v>
      </c>
      <c r="N12">
        <v>0</v>
      </c>
      <c r="O12">
        <v>0</v>
      </c>
      <c r="P12">
        <v>0</v>
      </c>
      <c r="Q12">
        <v>0</v>
      </c>
    </row>
    <row r="13" spans="1:17" x14ac:dyDescent="0.25">
      <c r="A13">
        <v>111</v>
      </c>
      <c r="B13">
        <v>0</v>
      </c>
      <c r="C13">
        <v>0</v>
      </c>
      <c r="D13">
        <v>0</v>
      </c>
      <c r="E13">
        <v>0</v>
      </c>
      <c r="F13">
        <v>0</v>
      </c>
      <c r="G13">
        <v>0</v>
      </c>
      <c r="H13">
        <v>0</v>
      </c>
      <c r="I13">
        <v>0</v>
      </c>
      <c r="J13">
        <v>0</v>
      </c>
      <c r="K13">
        <v>0</v>
      </c>
      <c r="L13">
        <v>0</v>
      </c>
      <c r="M13">
        <v>0</v>
      </c>
      <c r="N13">
        <v>0</v>
      </c>
      <c r="O13">
        <v>0</v>
      </c>
      <c r="P13">
        <v>0</v>
      </c>
      <c r="Q13">
        <v>0</v>
      </c>
    </row>
    <row r="14" spans="1:17" x14ac:dyDescent="0.25">
      <c r="A14">
        <v>112</v>
      </c>
      <c r="B14">
        <v>0</v>
      </c>
      <c r="C14">
        <v>0</v>
      </c>
      <c r="D14">
        <v>0</v>
      </c>
      <c r="E14">
        <v>0</v>
      </c>
      <c r="F14">
        <v>0</v>
      </c>
      <c r="G14">
        <v>0</v>
      </c>
      <c r="H14">
        <v>0</v>
      </c>
      <c r="I14">
        <v>0</v>
      </c>
      <c r="J14">
        <v>0</v>
      </c>
      <c r="K14">
        <v>0</v>
      </c>
      <c r="L14">
        <v>0</v>
      </c>
      <c r="M14">
        <v>0</v>
      </c>
      <c r="N14">
        <v>0</v>
      </c>
      <c r="O14">
        <v>0</v>
      </c>
      <c r="P14">
        <v>0</v>
      </c>
      <c r="Q14">
        <v>0</v>
      </c>
    </row>
    <row r="15" spans="1:17" x14ac:dyDescent="0.25">
      <c r="A15">
        <v>113</v>
      </c>
      <c r="B15">
        <v>0</v>
      </c>
      <c r="C15">
        <v>0.3876</v>
      </c>
      <c r="D15">
        <v>0</v>
      </c>
      <c r="E15">
        <v>0</v>
      </c>
      <c r="F15">
        <v>0</v>
      </c>
      <c r="G15">
        <v>0</v>
      </c>
      <c r="H15">
        <v>0</v>
      </c>
      <c r="I15">
        <v>0</v>
      </c>
      <c r="J15">
        <v>0</v>
      </c>
      <c r="K15">
        <v>0</v>
      </c>
      <c r="L15">
        <v>0</v>
      </c>
      <c r="M15">
        <v>0</v>
      </c>
      <c r="N15">
        <v>0</v>
      </c>
      <c r="O15">
        <v>0</v>
      </c>
      <c r="P15">
        <v>0</v>
      </c>
      <c r="Q15">
        <v>0</v>
      </c>
    </row>
    <row r="16" spans="1:17" x14ac:dyDescent="0.25">
      <c r="A16">
        <v>114</v>
      </c>
      <c r="B16">
        <v>0</v>
      </c>
      <c r="C16">
        <v>0</v>
      </c>
      <c r="D16">
        <v>0</v>
      </c>
      <c r="E16">
        <v>0</v>
      </c>
      <c r="F16">
        <v>0</v>
      </c>
      <c r="G16">
        <v>0</v>
      </c>
      <c r="H16">
        <v>0</v>
      </c>
      <c r="I16">
        <v>0</v>
      </c>
      <c r="J16">
        <v>0</v>
      </c>
      <c r="K16">
        <v>0</v>
      </c>
      <c r="L16">
        <v>0</v>
      </c>
      <c r="M16">
        <v>0</v>
      </c>
      <c r="N16">
        <v>0</v>
      </c>
      <c r="O16">
        <v>0</v>
      </c>
      <c r="P16">
        <v>0</v>
      </c>
      <c r="Q16">
        <v>0</v>
      </c>
    </row>
    <row r="17" spans="1:17" x14ac:dyDescent="0.25">
      <c r="A17">
        <v>115</v>
      </c>
      <c r="B17">
        <v>0</v>
      </c>
      <c r="C17">
        <v>0</v>
      </c>
      <c r="D17">
        <v>0</v>
      </c>
      <c r="E17">
        <v>0</v>
      </c>
      <c r="F17">
        <v>0</v>
      </c>
      <c r="G17">
        <v>0</v>
      </c>
      <c r="H17">
        <v>0</v>
      </c>
      <c r="I17">
        <v>0</v>
      </c>
      <c r="J17">
        <v>0</v>
      </c>
      <c r="K17">
        <v>0</v>
      </c>
      <c r="L17">
        <v>0</v>
      </c>
      <c r="M17">
        <v>0</v>
      </c>
      <c r="N17">
        <v>0</v>
      </c>
      <c r="O17">
        <v>0</v>
      </c>
      <c r="P17">
        <v>0</v>
      </c>
      <c r="Q17">
        <v>0</v>
      </c>
    </row>
    <row r="18" spans="1:17" x14ac:dyDescent="0.25">
      <c r="A18">
        <v>116</v>
      </c>
      <c r="B18">
        <v>0</v>
      </c>
      <c r="C18">
        <v>0</v>
      </c>
      <c r="D18">
        <v>0</v>
      </c>
      <c r="E18">
        <v>0</v>
      </c>
      <c r="F18">
        <v>0</v>
      </c>
      <c r="G18">
        <v>0</v>
      </c>
      <c r="H18">
        <v>0</v>
      </c>
      <c r="I18">
        <v>0</v>
      </c>
      <c r="J18">
        <v>0</v>
      </c>
      <c r="K18">
        <v>0</v>
      </c>
      <c r="L18">
        <v>0</v>
      </c>
      <c r="M18">
        <v>0</v>
      </c>
      <c r="N18">
        <v>0</v>
      </c>
      <c r="O18">
        <v>0</v>
      </c>
      <c r="P18">
        <v>0</v>
      </c>
      <c r="Q18">
        <v>0</v>
      </c>
    </row>
    <row r="19" spans="1:17" x14ac:dyDescent="0.25">
      <c r="A19">
        <v>117</v>
      </c>
      <c r="B19">
        <v>0</v>
      </c>
      <c r="C19">
        <v>0</v>
      </c>
      <c r="D19">
        <v>0</v>
      </c>
      <c r="E19">
        <v>0</v>
      </c>
      <c r="F19">
        <v>0</v>
      </c>
      <c r="G19">
        <v>0</v>
      </c>
      <c r="H19">
        <v>0</v>
      </c>
      <c r="I19">
        <v>0</v>
      </c>
      <c r="J19">
        <v>0</v>
      </c>
      <c r="K19">
        <v>0</v>
      </c>
      <c r="L19">
        <v>0</v>
      </c>
      <c r="M19">
        <v>0</v>
      </c>
      <c r="N19">
        <v>0</v>
      </c>
      <c r="O19">
        <v>0</v>
      </c>
      <c r="P19">
        <v>0</v>
      </c>
      <c r="Q19">
        <v>0</v>
      </c>
    </row>
    <row r="20" spans="1:17" x14ac:dyDescent="0.25">
      <c r="A20">
        <v>118</v>
      </c>
      <c r="B20">
        <v>0</v>
      </c>
      <c r="C20">
        <v>0</v>
      </c>
      <c r="D20">
        <v>0</v>
      </c>
      <c r="E20">
        <v>0</v>
      </c>
      <c r="F20">
        <v>0</v>
      </c>
      <c r="G20">
        <v>0</v>
      </c>
      <c r="H20">
        <v>0</v>
      </c>
      <c r="I20">
        <v>0</v>
      </c>
      <c r="J20">
        <v>0</v>
      </c>
      <c r="K20">
        <v>0</v>
      </c>
      <c r="L20">
        <v>0</v>
      </c>
      <c r="M20">
        <v>0</v>
      </c>
      <c r="N20">
        <v>0</v>
      </c>
      <c r="O20">
        <v>0</v>
      </c>
      <c r="P20">
        <v>0</v>
      </c>
      <c r="Q20">
        <v>0</v>
      </c>
    </row>
    <row r="21" spans="1:17" x14ac:dyDescent="0.25">
      <c r="A21">
        <v>119</v>
      </c>
      <c r="B21">
        <v>0</v>
      </c>
      <c r="C21">
        <v>0</v>
      </c>
      <c r="D21">
        <v>0</v>
      </c>
      <c r="E21">
        <v>0</v>
      </c>
      <c r="F21">
        <v>0</v>
      </c>
      <c r="G21">
        <v>0</v>
      </c>
      <c r="H21">
        <v>0</v>
      </c>
      <c r="I21">
        <v>0</v>
      </c>
      <c r="J21">
        <v>0</v>
      </c>
      <c r="K21">
        <v>0</v>
      </c>
      <c r="L21">
        <v>0</v>
      </c>
      <c r="M21">
        <v>0</v>
      </c>
      <c r="N21">
        <v>0</v>
      </c>
      <c r="O21">
        <v>0</v>
      </c>
      <c r="P21">
        <v>0</v>
      </c>
      <c r="Q21">
        <v>0</v>
      </c>
    </row>
    <row r="22" spans="1:17" x14ac:dyDescent="0.25">
      <c r="A22">
        <v>120</v>
      </c>
      <c r="B22">
        <v>0</v>
      </c>
      <c r="C22">
        <v>0</v>
      </c>
      <c r="D22">
        <v>0</v>
      </c>
      <c r="E22">
        <v>0</v>
      </c>
      <c r="F22">
        <v>0</v>
      </c>
      <c r="G22">
        <v>0</v>
      </c>
      <c r="H22">
        <v>0</v>
      </c>
      <c r="I22">
        <v>0</v>
      </c>
      <c r="J22">
        <v>0</v>
      </c>
      <c r="K22">
        <v>0</v>
      </c>
      <c r="L22">
        <v>0</v>
      </c>
      <c r="M22">
        <v>0</v>
      </c>
      <c r="N22">
        <v>0</v>
      </c>
      <c r="O22">
        <v>0</v>
      </c>
      <c r="P22">
        <v>0</v>
      </c>
      <c r="Q22">
        <v>0</v>
      </c>
    </row>
    <row r="23" spans="1:17" x14ac:dyDescent="0.25">
      <c r="A23">
        <v>121</v>
      </c>
      <c r="B23">
        <v>0</v>
      </c>
      <c r="C23">
        <v>0</v>
      </c>
      <c r="D23">
        <v>0</v>
      </c>
      <c r="E23">
        <v>0</v>
      </c>
      <c r="F23">
        <v>0</v>
      </c>
      <c r="G23">
        <v>0</v>
      </c>
      <c r="H23">
        <v>0</v>
      </c>
      <c r="I23">
        <v>0</v>
      </c>
      <c r="J23">
        <v>0</v>
      </c>
      <c r="K23">
        <v>0</v>
      </c>
      <c r="L23">
        <v>0</v>
      </c>
      <c r="M23">
        <v>0</v>
      </c>
      <c r="N23">
        <v>0</v>
      </c>
      <c r="O23">
        <v>0</v>
      </c>
      <c r="P23">
        <v>0</v>
      </c>
      <c r="Q23">
        <v>0</v>
      </c>
    </row>
    <row r="24" spans="1:17" x14ac:dyDescent="0.25">
      <c r="A24">
        <v>122</v>
      </c>
      <c r="B24">
        <v>0</v>
      </c>
      <c r="C24">
        <v>0</v>
      </c>
      <c r="D24">
        <v>0</v>
      </c>
      <c r="E24">
        <v>0</v>
      </c>
      <c r="F24">
        <v>0</v>
      </c>
      <c r="G24">
        <v>0</v>
      </c>
      <c r="H24">
        <v>0</v>
      </c>
      <c r="I24">
        <v>0</v>
      </c>
      <c r="J24">
        <v>0</v>
      </c>
      <c r="K24">
        <v>0</v>
      </c>
      <c r="L24">
        <v>0</v>
      </c>
      <c r="M24">
        <v>0</v>
      </c>
      <c r="N24">
        <v>0</v>
      </c>
      <c r="O24">
        <v>0</v>
      </c>
      <c r="P24">
        <v>0</v>
      </c>
      <c r="Q24">
        <v>0</v>
      </c>
    </row>
    <row r="25" spans="1:17" x14ac:dyDescent="0.25">
      <c r="A25">
        <v>123</v>
      </c>
      <c r="B25">
        <v>0</v>
      </c>
      <c r="C25">
        <v>0</v>
      </c>
      <c r="D25">
        <v>0</v>
      </c>
      <c r="E25">
        <v>0</v>
      </c>
      <c r="F25">
        <v>0</v>
      </c>
      <c r="G25">
        <v>0</v>
      </c>
      <c r="H25">
        <v>0</v>
      </c>
      <c r="I25">
        <v>0</v>
      </c>
      <c r="J25">
        <v>0</v>
      </c>
      <c r="K25">
        <v>0</v>
      </c>
      <c r="L25">
        <v>0</v>
      </c>
      <c r="M25">
        <v>0</v>
      </c>
      <c r="N25">
        <v>0</v>
      </c>
      <c r="O25">
        <v>0</v>
      </c>
      <c r="P25">
        <v>0</v>
      </c>
      <c r="Q25">
        <v>0</v>
      </c>
    </row>
    <row r="26" spans="1:17" x14ac:dyDescent="0.25">
      <c r="A26">
        <v>124</v>
      </c>
      <c r="B26">
        <v>0</v>
      </c>
      <c r="C26">
        <v>0</v>
      </c>
      <c r="D26">
        <v>0</v>
      </c>
      <c r="E26">
        <v>0</v>
      </c>
      <c r="F26">
        <v>0</v>
      </c>
      <c r="G26">
        <v>0</v>
      </c>
      <c r="H26">
        <v>58.638602226424936</v>
      </c>
      <c r="I26">
        <v>0</v>
      </c>
      <c r="J26">
        <v>0</v>
      </c>
      <c r="K26">
        <v>0</v>
      </c>
      <c r="L26">
        <v>0</v>
      </c>
      <c r="M26">
        <v>0</v>
      </c>
      <c r="N26">
        <v>0</v>
      </c>
      <c r="O26">
        <v>0</v>
      </c>
      <c r="P26">
        <v>0</v>
      </c>
      <c r="Q26">
        <v>0</v>
      </c>
    </row>
    <row r="27" spans="1:17" x14ac:dyDescent="0.25">
      <c r="A27">
        <v>125</v>
      </c>
      <c r="B27">
        <v>0</v>
      </c>
      <c r="C27">
        <v>269.90460692332408</v>
      </c>
      <c r="D27">
        <v>0</v>
      </c>
      <c r="E27">
        <v>0</v>
      </c>
      <c r="F27">
        <v>0</v>
      </c>
      <c r="G27">
        <v>0</v>
      </c>
      <c r="H27">
        <v>0</v>
      </c>
      <c r="I27">
        <v>0</v>
      </c>
      <c r="J27">
        <v>0</v>
      </c>
      <c r="K27">
        <v>0</v>
      </c>
      <c r="L27">
        <v>0</v>
      </c>
      <c r="M27">
        <v>0</v>
      </c>
      <c r="N27">
        <v>0</v>
      </c>
      <c r="O27">
        <v>0</v>
      </c>
      <c r="P27">
        <v>0</v>
      </c>
      <c r="Q27">
        <v>0</v>
      </c>
    </row>
    <row r="28" spans="1:17" x14ac:dyDescent="0.25">
      <c r="A28">
        <v>126</v>
      </c>
      <c r="B28">
        <v>0</v>
      </c>
      <c r="C28">
        <v>0</v>
      </c>
      <c r="D28">
        <v>0</v>
      </c>
      <c r="E28">
        <v>0</v>
      </c>
      <c r="F28">
        <v>0</v>
      </c>
      <c r="G28">
        <v>0</v>
      </c>
      <c r="H28">
        <v>0</v>
      </c>
      <c r="I28">
        <v>0</v>
      </c>
      <c r="J28">
        <v>0</v>
      </c>
      <c r="K28">
        <v>0</v>
      </c>
      <c r="L28">
        <v>0</v>
      </c>
      <c r="M28">
        <v>0</v>
      </c>
      <c r="N28">
        <v>0</v>
      </c>
      <c r="O28">
        <v>0</v>
      </c>
      <c r="P28">
        <v>0</v>
      </c>
      <c r="Q28">
        <v>0</v>
      </c>
    </row>
    <row r="29" spans="1:17" x14ac:dyDescent="0.25">
      <c r="A29">
        <v>127</v>
      </c>
      <c r="B29">
        <v>0</v>
      </c>
      <c r="C29">
        <v>0</v>
      </c>
      <c r="D29">
        <v>0</v>
      </c>
      <c r="E29">
        <v>0</v>
      </c>
      <c r="F29">
        <v>0</v>
      </c>
      <c r="G29">
        <v>0</v>
      </c>
      <c r="H29">
        <v>0</v>
      </c>
      <c r="I29">
        <v>0</v>
      </c>
      <c r="J29">
        <v>0</v>
      </c>
      <c r="K29">
        <v>0</v>
      </c>
      <c r="L29">
        <v>0</v>
      </c>
      <c r="M29">
        <v>0</v>
      </c>
      <c r="N29">
        <v>0</v>
      </c>
      <c r="O29">
        <v>0</v>
      </c>
      <c r="P29">
        <v>0</v>
      </c>
      <c r="Q29">
        <v>0</v>
      </c>
    </row>
    <row r="30" spans="1:17" x14ac:dyDescent="0.25">
      <c r="A30">
        <v>128</v>
      </c>
      <c r="B30">
        <v>0</v>
      </c>
      <c r="C30">
        <v>0</v>
      </c>
      <c r="D30">
        <v>0</v>
      </c>
      <c r="E30">
        <v>0</v>
      </c>
      <c r="F30">
        <v>0</v>
      </c>
      <c r="G30">
        <v>0</v>
      </c>
      <c r="H30">
        <v>0</v>
      </c>
      <c r="I30">
        <v>0</v>
      </c>
      <c r="J30">
        <v>0</v>
      </c>
      <c r="K30">
        <v>0</v>
      </c>
      <c r="L30">
        <v>0</v>
      </c>
      <c r="M30">
        <v>0</v>
      </c>
      <c r="N30">
        <v>0</v>
      </c>
      <c r="O30">
        <v>0</v>
      </c>
      <c r="P30">
        <v>0</v>
      </c>
      <c r="Q30">
        <v>0</v>
      </c>
    </row>
    <row r="31" spans="1:17" x14ac:dyDescent="0.25">
      <c r="A31">
        <v>129</v>
      </c>
      <c r="B31">
        <v>0</v>
      </c>
      <c r="C31">
        <v>0</v>
      </c>
      <c r="D31">
        <v>0</v>
      </c>
      <c r="E31">
        <v>0</v>
      </c>
      <c r="F31">
        <v>0</v>
      </c>
      <c r="G31">
        <v>0</v>
      </c>
      <c r="H31">
        <v>0</v>
      </c>
      <c r="I31">
        <v>0</v>
      </c>
      <c r="J31">
        <v>0</v>
      </c>
      <c r="K31">
        <v>0</v>
      </c>
      <c r="L31">
        <v>0</v>
      </c>
      <c r="M31">
        <v>0</v>
      </c>
      <c r="N31">
        <v>0</v>
      </c>
      <c r="O31">
        <v>0</v>
      </c>
      <c r="P31">
        <v>0</v>
      </c>
      <c r="Q31">
        <v>0</v>
      </c>
    </row>
    <row r="32" spans="1:17" x14ac:dyDescent="0.25">
      <c r="A32">
        <v>130</v>
      </c>
      <c r="B32">
        <v>0</v>
      </c>
      <c r="C32">
        <v>0</v>
      </c>
      <c r="D32">
        <v>0</v>
      </c>
      <c r="E32">
        <v>0</v>
      </c>
      <c r="F32">
        <v>0</v>
      </c>
      <c r="G32">
        <v>0</v>
      </c>
      <c r="H32">
        <v>0</v>
      </c>
      <c r="I32">
        <v>0</v>
      </c>
      <c r="J32">
        <v>0</v>
      </c>
      <c r="K32">
        <v>0</v>
      </c>
      <c r="L32">
        <v>0</v>
      </c>
      <c r="M32">
        <v>0</v>
      </c>
      <c r="N32">
        <v>0</v>
      </c>
      <c r="O32">
        <v>0</v>
      </c>
      <c r="P32">
        <v>0</v>
      </c>
      <c r="Q32">
        <v>0</v>
      </c>
    </row>
    <row r="33" spans="1:17" x14ac:dyDescent="0.25">
      <c r="A33">
        <v>131</v>
      </c>
      <c r="B33">
        <v>0</v>
      </c>
      <c r="C33">
        <v>128.34483428161025</v>
      </c>
      <c r="D33">
        <v>0</v>
      </c>
      <c r="E33">
        <v>0</v>
      </c>
      <c r="F33">
        <v>0</v>
      </c>
      <c r="G33">
        <v>0</v>
      </c>
      <c r="H33">
        <v>0</v>
      </c>
      <c r="I33">
        <v>0</v>
      </c>
      <c r="J33">
        <v>0</v>
      </c>
      <c r="K33">
        <v>0</v>
      </c>
      <c r="L33">
        <v>0</v>
      </c>
      <c r="M33">
        <v>0</v>
      </c>
      <c r="N33">
        <v>0</v>
      </c>
      <c r="O33">
        <v>0</v>
      </c>
      <c r="P33">
        <v>0</v>
      </c>
      <c r="Q33">
        <v>0</v>
      </c>
    </row>
    <row r="34" spans="1:17" x14ac:dyDescent="0.25">
      <c r="A34">
        <v>132</v>
      </c>
      <c r="B34">
        <v>0</v>
      </c>
      <c r="C34">
        <v>0</v>
      </c>
      <c r="D34">
        <v>0</v>
      </c>
      <c r="E34">
        <v>0</v>
      </c>
      <c r="F34">
        <v>0</v>
      </c>
      <c r="G34">
        <v>0</v>
      </c>
      <c r="H34">
        <v>0</v>
      </c>
      <c r="I34">
        <v>0</v>
      </c>
      <c r="J34">
        <v>0</v>
      </c>
      <c r="K34">
        <v>0</v>
      </c>
      <c r="L34">
        <v>0</v>
      </c>
      <c r="M34">
        <v>0</v>
      </c>
      <c r="N34">
        <v>0</v>
      </c>
      <c r="O34">
        <v>0</v>
      </c>
      <c r="P34">
        <v>0</v>
      </c>
      <c r="Q34">
        <v>0</v>
      </c>
    </row>
    <row r="35" spans="1:17" x14ac:dyDescent="0.25">
      <c r="A35">
        <v>133</v>
      </c>
      <c r="B35">
        <v>0</v>
      </c>
      <c r="C35">
        <v>0</v>
      </c>
      <c r="D35">
        <v>0</v>
      </c>
      <c r="E35">
        <v>0</v>
      </c>
      <c r="F35">
        <v>0</v>
      </c>
      <c r="G35">
        <v>0</v>
      </c>
      <c r="H35">
        <v>0</v>
      </c>
      <c r="I35">
        <v>0</v>
      </c>
      <c r="J35">
        <v>0</v>
      </c>
      <c r="K35">
        <v>0</v>
      </c>
      <c r="L35">
        <v>0</v>
      </c>
      <c r="M35">
        <v>0</v>
      </c>
      <c r="N35">
        <v>0</v>
      </c>
      <c r="O35">
        <v>0</v>
      </c>
      <c r="P35">
        <v>0</v>
      </c>
      <c r="Q35">
        <v>0</v>
      </c>
    </row>
    <row r="36" spans="1:17" x14ac:dyDescent="0.25">
      <c r="A36">
        <v>134</v>
      </c>
      <c r="B36">
        <v>0</v>
      </c>
      <c r="C36">
        <v>0</v>
      </c>
      <c r="D36">
        <v>0</v>
      </c>
      <c r="E36">
        <v>0</v>
      </c>
      <c r="F36">
        <v>0</v>
      </c>
      <c r="G36">
        <v>0</v>
      </c>
      <c r="H36">
        <v>0</v>
      </c>
      <c r="I36">
        <v>0</v>
      </c>
      <c r="J36">
        <v>0</v>
      </c>
      <c r="K36">
        <v>0</v>
      </c>
      <c r="L36">
        <v>0</v>
      </c>
      <c r="M36">
        <v>0</v>
      </c>
      <c r="N36">
        <v>0</v>
      </c>
      <c r="O36">
        <v>0</v>
      </c>
      <c r="P36">
        <v>0</v>
      </c>
      <c r="Q36">
        <v>0</v>
      </c>
    </row>
    <row r="37" spans="1:17" x14ac:dyDescent="0.25">
      <c r="A37">
        <v>135</v>
      </c>
      <c r="B37">
        <v>0</v>
      </c>
      <c r="C37">
        <v>0</v>
      </c>
      <c r="D37">
        <v>0</v>
      </c>
      <c r="E37">
        <v>0</v>
      </c>
      <c r="F37">
        <v>0</v>
      </c>
      <c r="G37">
        <v>0</v>
      </c>
      <c r="H37">
        <v>0</v>
      </c>
      <c r="I37">
        <v>0</v>
      </c>
      <c r="J37">
        <v>0</v>
      </c>
      <c r="K37">
        <v>0</v>
      </c>
      <c r="L37">
        <v>0</v>
      </c>
      <c r="M37">
        <v>0</v>
      </c>
      <c r="N37">
        <v>0</v>
      </c>
      <c r="O37">
        <v>0</v>
      </c>
      <c r="P37">
        <v>0</v>
      </c>
      <c r="Q37">
        <v>0</v>
      </c>
    </row>
    <row r="38" spans="1:17" x14ac:dyDescent="0.25">
      <c r="A38">
        <v>136</v>
      </c>
      <c r="B38">
        <v>0</v>
      </c>
      <c r="C38">
        <v>0</v>
      </c>
      <c r="D38">
        <v>0</v>
      </c>
      <c r="E38">
        <v>0</v>
      </c>
      <c r="F38">
        <v>0</v>
      </c>
      <c r="G38">
        <v>0</v>
      </c>
      <c r="H38">
        <v>0</v>
      </c>
      <c r="I38">
        <v>0</v>
      </c>
      <c r="J38">
        <v>0</v>
      </c>
      <c r="K38">
        <v>0</v>
      </c>
      <c r="L38">
        <v>0</v>
      </c>
      <c r="M38">
        <v>0</v>
      </c>
      <c r="N38">
        <v>0</v>
      </c>
      <c r="O38">
        <v>0</v>
      </c>
      <c r="P38">
        <v>0</v>
      </c>
      <c r="Q38">
        <v>0</v>
      </c>
    </row>
    <row r="39" spans="1:17" x14ac:dyDescent="0.25">
      <c r="A39">
        <v>137</v>
      </c>
      <c r="B39">
        <v>0</v>
      </c>
      <c r="C39">
        <v>0</v>
      </c>
      <c r="D39">
        <v>0</v>
      </c>
      <c r="E39">
        <v>0</v>
      </c>
      <c r="F39">
        <v>0</v>
      </c>
      <c r="G39">
        <v>0</v>
      </c>
      <c r="H39">
        <v>0</v>
      </c>
      <c r="I39">
        <v>0</v>
      </c>
      <c r="J39">
        <v>0</v>
      </c>
      <c r="K39">
        <v>0</v>
      </c>
      <c r="L39">
        <v>0</v>
      </c>
      <c r="M39">
        <v>0</v>
      </c>
      <c r="N39">
        <v>0</v>
      </c>
      <c r="O39">
        <v>0</v>
      </c>
      <c r="P39">
        <v>0</v>
      </c>
      <c r="Q39">
        <v>0</v>
      </c>
    </row>
    <row r="40" spans="1:17" x14ac:dyDescent="0.25">
      <c r="A40">
        <v>138</v>
      </c>
      <c r="B40">
        <v>0</v>
      </c>
      <c r="C40">
        <v>0</v>
      </c>
      <c r="D40">
        <v>0</v>
      </c>
      <c r="E40">
        <v>0</v>
      </c>
      <c r="F40">
        <v>0</v>
      </c>
      <c r="G40">
        <v>0</v>
      </c>
      <c r="H40">
        <v>0</v>
      </c>
      <c r="I40">
        <v>0</v>
      </c>
      <c r="J40">
        <v>0</v>
      </c>
      <c r="K40">
        <v>0</v>
      </c>
      <c r="L40">
        <v>0</v>
      </c>
      <c r="M40">
        <v>0</v>
      </c>
      <c r="N40">
        <v>0</v>
      </c>
      <c r="O40">
        <v>0</v>
      </c>
      <c r="P40">
        <v>0</v>
      </c>
      <c r="Q40">
        <v>0</v>
      </c>
    </row>
    <row r="41" spans="1:17" x14ac:dyDescent="0.25">
      <c r="A41">
        <v>139</v>
      </c>
      <c r="B41">
        <v>0</v>
      </c>
      <c r="C41">
        <v>0</v>
      </c>
      <c r="D41">
        <v>0</v>
      </c>
      <c r="E41">
        <v>0</v>
      </c>
      <c r="F41">
        <v>0</v>
      </c>
      <c r="G41">
        <v>0</v>
      </c>
      <c r="H41">
        <v>0</v>
      </c>
      <c r="I41">
        <v>0</v>
      </c>
      <c r="J41">
        <v>0</v>
      </c>
      <c r="K41">
        <v>0</v>
      </c>
      <c r="L41">
        <v>0</v>
      </c>
      <c r="M41">
        <v>0</v>
      </c>
      <c r="N41">
        <v>0</v>
      </c>
      <c r="O41">
        <v>0</v>
      </c>
      <c r="P41">
        <v>0</v>
      </c>
      <c r="Q41">
        <v>0</v>
      </c>
    </row>
    <row r="42" spans="1:17" x14ac:dyDescent="0.25">
      <c r="A42">
        <v>140</v>
      </c>
      <c r="B42">
        <v>0</v>
      </c>
      <c r="C42">
        <v>0</v>
      </c>
      <c r="D42">
        <v>0</v>
      </c>
      <c r="E42">
        <v>0</v>
      </c>
      <c r="F42">
        <v>0</v>
      </c>
      <c r="G42">
        <v>0</v>
      </c>
      <c r="H42">
        <v>0</v>
      </c>
      <c r="I42">
        <v>0</v>
      </c>
      <c r="J42">
        <v>0</v>
      </c>
      <c r="K42">
        <v>0</v>
      </c>
      <c r="L42">
        <v>0</v>
      </c>
      <c r="M42">
        <v>0</v>
      </c>
      <c r="N42">
        <v>0</v>
      </c>
      <c r="O42">
        <v>0</v>
      </c>
      <c r="P42">
        <v>0</v>
      </c>
      <c r="Q42">
        <v>0</v>
      </c>
    </row>
    <row r="43" spans="1:17" x14ac:dyDescent="0.25">
      <c r="A43">
        <v>141</v>
      </c>
      <c r="B43">
        <v>0</v>
      </c>
      <c r="C43">
        <v>0</v>
      </c>
      <c r="D43">
        <v>0</v>
      </c>
      <c r="E43">
        <v>0</v>
      </c>
      <c r="F43">
        <v>0</v>
      </c>
      <c r="G43">
        <v>0</v>
      </c>
      <c r="H43">
        <v>0</v>
      </c>
      <c r="I43">
        <v>0</v>
      </c>
      <c r="J43">
        <v>0</v>
      </c>
      <c r="K43">
        <v>0</v>
      </c>
      <c r="L43">
        <v>0</v>
      </c>
      <c r="M43">
        <v>0</v>
      </c>
      <c r="N43">
        <v>0</v>
      </c>
      <c r="O43">
        <v>0</v>
      </c>
      <c r="P43">
        <v>0</v>
      </c>
      <c r="Q43">
        <v>0</v>
      </c>
    </row>
    <row r="44" spans="1:17" x14ac:dyDescent="0.25">
      <c r="A44">
        <v>142</v>
      </c>
      <c r="B44">
        <v>0</v>
      </c>
      <c r="C44">
        <v>0</v>
      </c>
      <c r="D44">
        <v>0</v>
      </c>
      <c r="E44">
        <v>0</v>
      </c>
      <c r="F44">
        <v>0</v>
      </c>
      <c r="G44">
        <v>0</v>
      </c>
      <c r="H44">
        <v>0</v>
      </c>
      <c r="I44">
        <v>0</v>
      </c>
      <c r="J44">
        <v>0</v>
      </c>
      <c r="K44">
        <v>0</v>
      </c>
      <c r="L44">
        <v>0</v>
      </c>
      <c r="M44">
        <v>0</v>
      </c>
      <c r="N44">
        <v>0</v>
      </c>
      <c r="O44">
        <v>0</v>
      </c>
      <c r="P44">
        <v>0</v>
      </c>
      <c r="Q44">
        <v>0</v>
      </c>
    </row>
    <row r="45" spans="1:17" x14ac:dyDescent="0.25">
      <c r="A45">
        <v>143</v>
      </c>
      <c r="B45">
        <v>0</v>
      </c>
      <c r="C45">
        <v>0</v>
      </c>
      <c r="D45">
        <v>0</v>
      </c>
      <c r="E45">
        <v>0</v>
      </c>
      <c r="F45">
        <v>0</v>
      </c>
      <c r="G45">
        <v>0</v>
      </c>
      <c r="H45">
        <v>0</v>
      </c>
      <c r="I45">
        <v>0</v>
      </c>
      <c r="J45">
        <v>0</v>
      </c>
      <c r="K45">
        <v>0</v>
      </c>
      <c r="L45">
        <v>0</v>
      </c>
      <c r="M45">
        <v>0</v>
      </c>
      <c r="N45">
        <v>0</v>
      </c>
      <c r="O45">
        <v>0</v>
      </c>
      <c r="P45">
        <v>0</v>
      </c>
      <c r="Q45">
        <v>0</v>
      </c>
    </row>
    <row r="46" spans="1:17" x14ac:dyDescent="0.25">
      <c r="A46">
        <v>144</v>
      </c>
      <c r="B46">
        <v>0</v>
      </c>
      <c r="C46">
        <v>0</v>
      </c>
      <c r="D46">
        <v>0</v>
      </c>
      <c r="E46">
        <v>0</v>
      </c>
      <c r="F46">
        <v>0</v>
      </c>
      <c r="G46">
        <v>0</v>
      </c>
      <c r="H46">
        <v>0</v>
      </c>
      <c r="I46">
        <v>0</v>
      </c>
      <c r="J46">
        <v>0</v>
      </c>
      <c r="K46">
        <v>0</v>
      </c>
      <c r="L46">
        <v>0</v>
      </c>
      <c r="M46">
        <v>0</v>
      </c>
      <c r="N46">
        <v>0</v>
      </c>
      <c r="O46">
        <v>0</v>
      </c>
      <c r="P46">
        <v>0</v>
      </c>
      <c r="Q46">
        <v>0</v>
      </c>
    </row>
    <row r="47" spans="1:17" x14ac:dyDescent="0.25">
      <c r="A47">
        <v>145</v>
      </c>
      <c r="B47">
        <v>0</v>
      </c>
      <c r="C47">
        <v>0</v>
      </c>
      <c r="D47">
        <v>0</v>
      </c>
      <c r="E47">
        <v>0</v>
      </c>
      <c r="F47">
        <v>0</v>
      </c>
      <c r="G47">
        <v>0</v>
      </c>
      <c r="H47">
        <v>0</v>
      </c>
      <c r="I47">
        <v>0</v>
      </c>
      <c r="J47">
        <v>0</v>
      </c>
      <c r="K47">
        <v>0</v>
      </c>
      <c r="L47">
        <v>0</v>
      </c>
      <c r="M47">
        <v>0</v>
      </c>
      <c r="N47">
        <v>0</v>
      </c>
      <c r="O47">
        <v>0</v>
      </c>
      <c r="P47">
        <v>0</v>
      </c>
      <c r="Q47">
        <v>0</v>
      </c>
    </row>
    <row r="48" spans="1:17" x14ac:dyDescent="0.25">
      <c r="A48">
        <v>146</v>
      </c>
      <c r="B48">
        <v>0</v>
      </c>
      <c r="C48">
        <v>0</v>
      </c>
      <c r="D48">
        <v>0</v>
      </c>
      <c r="E48">
        <v>0</v>
      </c>
      <c r="F48">
        <v>0</v>
      </c>
      <c r="G48">
        <v>0</v>
      </c>
      <c r="H48">
        <v>0</v>
      </c>
      <c r="I48">
        <v>0</v>
      </c>
      <c r="J48">
        <v>0</v>
      </c>
      <c r="K48">
        <v>0</v>
      </c>
      <c r="L48">
        <v>0</v>
      </c>
      <c r="M48">
        <v>0</v>
      </c>
      <c r="N48">
        <v>0</v>
      </c>
      <c r="O48">
        <v>0</v>
      </c>
      <c r="P48">
        <v>0</v>
      </c>
      <c r="Q48">
        <v>0</v>
      </c>
    </row>
    <row r="49" spans="1:17" x14ac:dyDescent="0.25">
      <c r="A49">
        <v>147</v>
      </c>
      <c r="B49">
        <v>0</v>
      </c>
      <c r="C49">
        <v>0</v>
      </c>
      <c r="D49">
        <v>0</v>
      </c>
      <c r="E49">
        <v>0</v>
      </c>
      <c r="F49">
        <v>0</v>
      </c>
      <c r="G49">
        <v>0</v>
      </c>
      <c r="H49">
        <v>0</v>
      </c>
      <c r="I49">
        <v>0</v>
      </c>
      <c r="J49">
        <v>0</v>
      </c>
      <c r="K49">
        <v>0</v>
      </c>
      <c r="L49">
        <v>0</v>
      </c>
      <c r="M49">
        <v>0</v>
      </c>
      <c r="N49">
        <v>0</v>
      </c>
      <c r="O49">
        <v>0</v>
      </c>
      <c r="P49">
        <v>0</v>
      </c>
      <c r="Q49">
        <v>0</v>
      </c>
    </row>
    <row r="50" spans="1:17" x14ac:dyDescent="0.25">
      <c r="A50">
        <v>148</v>
      </c>
      <c r="B50">
        <v>0</v>
      </c>
      <c r="C50">
        <v>0</v>
      </c>
      <c r="D50">
        <v>0</v>
      </c>
      <c r="E50">
        <v>0</v>
      </c>
      <c r="F50">
        <v>0</v>
      </c>
      <c r="G50">
        <v>0</v>
      </c>
      <c r="H50">
        <v>0</v>
      </c>
      <c r="I50">
        <v>0</v>
      </c>
      <c r="J50">
        <v>0</v>
      </c>
      <c r="K50">
        <v>0</v>
      </c>
      <c r="L50">
        <v>0</v>
      </c>
      <c r="M50">
        <v>0</v>
      </c>
      <c r="N50">
        <v>0</v>
      </c>
      <c r="O50">
        <v>0</v>
      </c>
      <c r="P50">
        <v>0</v>
      </c>
      <c r="Q50">
        <v>0</v>
      </c>
    </row>
    <row r="51" spans="1:17" x14ac:dyDescent="0.25">
      <c r="A51">
        <v>149</v>
      </c>
      <c r="B51">
        <v>0</v>
      </c>
      <c r="C51">
        <v>0</v>
      </c>
      <c r="D51">
        <v>0</v>
      </c>
      <c r="E51">
        <v>0</v>
      </c>
      <c r="F51">
        <v>0</v>
      </c>
      <c r="G51">
        <v>0</v>
      </c>
      <c r="H51">
        <v>0</v>
      </c>
      <c r="I51">
        <v>0</v>
      </c>
      <c r="J51">
        <v>0</v>
      </c>
      <c r="K51">
        <v>0</v>
      </c>
      <c r="L51">
        <v>0</v>
      </c>
      <c r="M51">
        <v>0</v>
      </c>
      <c r="N51">
        <v>0</v>
      </c>
      <c r="O51">
        <v>0</v>
      </c>
      <c r="P51">
        <v>0</v>
      </c>
      <c r="Q51">
        <v>0</v>
      </c>
    </row>
    <row r="52" spans="1:17" x14ac:dyDescent="0.25">
      <c r="A52">
        <v>150</v>
      </c>
      <c r="B52">
        <v>0</v>
      </c>
      <c r="C52">
        <v>0</v>
      </c>
      <c r="D52">
        <v>0</v>
      </c>
      <c r="E52">
        <v>0</v>
      </c>
      <c r="F52">
        <v>0</v>
      </c>
      <c r="G52">
        <v>0</v>
      </c>
      <c r="H52">
        <v>0</v>
      </c>
      <c r="I52">
        <v>0</v>
      </c>
      <c r="J52">
        <v>0</v>
      </c>
      <c r="K52">
        <v>0</v>
      </c>
      <c r="L52">
        <v>0</v>
      </c>
      <c r="M52">
        <v>0</v>
      </c>
      <c r="N52">
        <v>0</v>
      </c>
      <c r="O52">
        <v>0</v>
      </c>
      <c r="P52">
        <v>0</v>
      </c>
      <c r="Q52">
        <v>0</v>
      </c>
    </row>
    <row r="53" spans="1:17" x14ac:dyDescent="0.25">
      <c r="A53">
        <v>151</v>
      </c>
      <c r="B53">
        <v>0</v>
      </c>
      <c r="C53">
        <v>0</v>
      </c>
      <c r="D53">
        <v>0</v>
      </c>
      <c r="E53">
        <v>0</v>
      </c>
      <c r="F53">
        <v>0</v>
      </c>
      <c r="G53">
        <v>0</v>
      </c>
      <c r="H53">
        <v>0</v>
      </c>
      <c r="I53">
        <v>0</v>
      </c>
      <c r="J53">
        <v>0</v>
      </c>
      <c r="K53">
        <v>0</v>
      </c>
      <c r="L53">
        <v>0</v>
      </c>
      <c r="M53">
        <v>0</v>
      </c>
      <c r="N53">
        <v>0</v>
      </c>
      <c r="O53">
        <v>0</v>
      </c>
      <c r="P53">
        <v>0</v>
      </c>
      <c r="Q53">
        <v>0</v>
      </c>
    </row>
    <row r="54" spans="1:17" x14ac:dyDescent="0.25">
      <c r="A54">
        <v>152</v>
      </c>
      <c r="B54">
        <v>0</v>
      </c>
      <c r="C54">
        <v>0</v>
      </c>
      <c r="D54">
        <v>0</v>
      </c>
      <c r="E54">
        <v>0</v>
      </c>
      <c r="F54">
        <v>0</v>
      </c>
      <c r="G54">
        <v>0</v>
      </c>
      <c r="H54">
        <v>0</v>
      </c>
      <c r="I54">
        <v>0</v>
      </c>
      <c r="J54">
        <v>0</v>
      </c>
      <c r="K54">
        <v>0</v>
      </c>
      <c r="L54">
        <v>0</v>
      </c>
      <c r="M54">
        <v>0</v>
      </c>
      <c r="N54">
        <v>0</v>
      </c>
      <c r="O54">
        <v>0</v>
      </c>
      <c r="P54">
        <v>0</v>
      </c>
      <c r="Q54">
        <v>0</v>
      </c>
    </row>
    <row r="55" spans="1:17" x14ac:dyDescent="0.25">
      <c r="A55">
        <v>153</v>
      </c>
      <c r="B55">
        <v>0</v>
      </c>
      <c r="C55">
        <v>0</v>
      </c>
      <c r="D55">
        <v>0</v>
      </c>
      <c r="E55">
        <v>0</v>
      </c>
      <c r="F55">
        <v>0</v>
      </c>
      <c r="G55">
        <v>0</v>
      </c>
      <c r="H55">
        <v>0</v>
      </c>
      <c r="I55">
        <v>0</v>
      </c>
      <c r="J55">
        <v>0</v>
      </c>
      <c r="K55">
        <v>0</v>
      </c>
      <c r="L55">
        <v>0</v>
      </c>
      <c r="M55">
        <v>0</v>
      </c>
      <c r="N55">
        <v>0</v>
      </c>
      <c r="O55">
        <v>0</v>
      </c>
      <c r="P55">
        <v>0</v>
      </c>
      <c r="Q55">
        <v>0</v>
      </c>
    </row>
    <row r="56" spans="1:17" x14ac:dyDescent="0.25">
      <c r="A56">
        <v>154</v>
      </c>
      <c r="B56">
        <v>0</v>
      </c>
      <c r="C56">
        <v>0</v>
      </c>
      <c r="D56">
        <v>0</v>
      </c>
      <c r="E56">
        <v>0</v>
      </c>
      <c r="F56">
        <v>0</v>
      </c>
      <c r="G56">
        <v>0</v>
      </c>
      <c r="H56">
        <v>0</v>
      </c>
      <c r="I56">
        <v>0</v>
      </c>
      <c r="J56">
        <v>0</v>
      </c>
      <c r="K56">
        <v>0</v>
      </c>
      <c r="L56">
        <v>0</v>
      </c>
      <c r="M56">
        <v>0</v>
      </c>
      <c r="N56">
        <v>0</v>
      </c>
      <c r="O56">
        <v>0</v>
      </c>
      <c r="P56">
        <v>0</v>
      </c>
      <c r="Q56">
        <v>0</v>
      </c>
    </row>
    <row r="57" spans="1:17" x14ac:dyDescent="0.25">
      <c r="A57">
        <v>155</v>
      </c>
      <c r="B57">
        <v>0</v>
      </c>
      <c r="C57">
        <v>0</v>
      </c>
      <c r="D57">
        <v>0</v>
      </c>
      <c r="E57">
        <v>0</v>
      </c>
      <c r="F57">
        <v>0</v>
      </c>
      <c r="G57">
        <v>0</v>
      </c>
      <c r="H57">
        <v>0</v>
      </c>
      <c r="I57">
        <v>0</v>
      </c>
      <c r="J57">
        <v>0</v>
      </c>
      <c r="K57">
        <v>0</v>
      </c>
      <c r="L57">
        <v>0</v>
      </c>
      <c r="M57">
        <v>0</v>
      </c>
      <c r="N57">
        <v>0</v>
      </c>
      <c r="O57">
        <v>0</v>
      </c>
      <c r="P57">
        <v>0</v>
      </c>
      <c r="Q57">
        <v>0</v>
      </c>
    </row>
    <row r="58" spans="1:17" x14ac:dyDescent="0.25">
      <c r="A58">
        <v>156</v>
      </c>
      <c r="B58">
        <v>0</v>
      </c>
      <c r="C58">
        <v>0</v>
      </c>
      <c r="D58">
        <v>0</v>
      </c>
      <c r="E58">
        <v>0</v>
      </c>
      <c r="F58">
        <v>0</v>
      </c>
      <c r="G58">
        <v>0</v>
      </c>
      <c r="H58">
        <v>0</v>
      </c>
      <c r="I58">
        <v>0</v>
      </c>
      <c r="J58">
        <v>0</v>
      </c>
      <c r="K58">
        <v>0</v>
      </c>
      <c r="L58">
        <v>0</v>
      </c>
      <c r="M58">
        <v>0</v>
      </c>
      <c r="N58">
        <v>0</v>
      </c>
      <c r="O58">
        <v>0</v>
      </c>
      <c r="P58">
        <v>0</v>
      </c>
      <c r="Q58">
        <v>0</v>
      </c>
    </row>
    <row r="59" spans="1:17" x14ac:dyDescent="0.25">
      <c r="A59">
        <v>157</v>
      </c>
      <c r="B59">
        <v>0</v>
      </c>
      <c r="C59">
        <v>0</v>
      </c>
      <c r="D59">
        <v>0</v>
      </c>
      <c r="E59">
        <v>0</v>
      </c>
      <c r="F59">
        <v>0</v>
      </c>
      <c r="G59">
        <v>0</v>
      </c>
      <c r="H59">
        <v>0</v>
      </c>
      <c r="I59">
        <v>0</v>
      </c>
      <c r="J59">
        <v>0</v>
      </c>
      <c r="K59">
        <v>0</v>
      </c>
      <c r="L59">
        <v>0</v>
      </c>
      <c r="M59">
        <v>0</v>
      </c>
      <c r="N59">
        <v>0</v>
      </c>
      <c r="O59">
        <v>0</v>
      </c>
      <c r="P59">
        <v>0</v>
      </c>
      <c r="Q59">
        <v>0</v>
      </c>
    </row>
    <row r="60" spans="1:17" x14ac:dyDescent="0.25">
      <c r="A60">
        <v>158</v>
      </c>
      <c r="B60">
        <v>0</v>
      </c>
      <c r="C60">
        <v>0</v>
      </c>
      <c r="D60">
        <v>0</v>
      </c>
      <c r="E60">
        <v>0</v>
      </c>
      <c r="F60">
        <v>0</v>
      </c>
      <c r="G60">
        <v>0</v>
      </c>
      <c r="H60">
        <v>0</v>
      </c>
      <c r="I60">
        <v>0</v>
      </c>
      <c r="J60">
        <v>0</v>
      </c>
      <c r="K60">
        <v>0</v>
      </c>
      <c r="L60">
        <v>0</v>
      </c>
      <c r="M60">
        <v>0</v>
      </c>
      <c r="N60">
        <v>0</v>
      </c>
      <c r="O60">
        <v>0</v>
      </c>
      <c r="P60">
        <v>0</v>
      </c>
      <c r="Q60">
        <v>0</v>
      </c>
    </row>
    <row r="61" spans="1:17" x14ac:dyDescent="0.25">
      <c r="A61">
        <v>159</v>
      </c>
      <c r="B61">
        <v>0</v>
      </c>
      <c r="C61">
        <v>0</v>
      </c>
      <c r="D61">
        <v>0</v>
      </c>
      <c r="E61">
        <v>0</v>
      </c>
      <c r="F61">
        <v>0</v>
      </c>
      <c r="G61">
        <v>0</v>
      </c>
      <c r="H61">
        <v>0</v>
      </c>
      <c r="I61">
        <v>0</v>
      </c>
      <c r="J61">
        <v>0</v>
      </c>
      <c r="K61">
        <v>0</v>
      </c>
      <c r="L61">
        <v>0</v>
      </c>
      <c r="M61">
        <v>0</v>
      </c>
      <c r="N61">
        <v>0</v>
      </c>
      <c r="O61">
        <v>0</v>
      </c>
      <c r="P61">
        <v>0</v>
      </c>
      <c r="Q61">
        <v>0</v>
      </c>
    </row>
    <row r="62" spans="1:17" x14ac:dyDescent="0.25">
      <c r="A62">
        <v>160</v>
      </c>
      <c r="B62">
        <v>0</v>
      </c>
      <c r="C62">
        <v>0</v>
      </c>
      <c r="D62">
        <v>0</v>
      </c>
      <c r="E62">
        <v>0</v>
      </c>
      <c r="F62">
        <v>0</v>
      </c>
      <c r="G62">
        <v>0</v>
      </c>
      <c r="H62">
        <v>0</v>
      </c>
      <c r="I62">
        <v>0</v>
      </c>
      <c r="J62">
        <v>0</v>
      </c>
      <c r="K62">
        <v>0</v>
      </c>
      <c r="L62">
        <v>0</v>
      </c>
      <c r="M62">
        <v>0</v>
      </c>
      <c r="N62">
        <v>0</v>
      </c>
      <c r="O62">
        <v>0</v>
      </c>
      <c r="P62">
        <v>0</v>
      </c>
      <c r="Q62">
        <v>0</v>
      </c>
    </row>
    <row r="63" spans="1:17" x14ac:dyDescent="0.25">
      <c r="A63">
        <v>161</v>
      </c>
      <c r="B63">
        <v>0</v>
      </c>
      <c r="C63">
        <v>0</v>
      </c>
      <c r="D63">
        <v>0</v>
      </c>
      <c r="E63">
        <v>0</v>
      </c>
      <c r="F63">
        <v>0</v>
      </c>
      <c r="G63">
        <v>0</v>
      </c>
      <c r="H63">
        <v>0</v>
      </c>
      <c r="I63">
        <v>0</v>
      </c>
      <c r="J63">
        <v>0</v>
      </c>
      <c r="K63">
        <v>0</v>
      </c>
      <c r="L63">
        <v>0</v>
      </c>
      <c r="M63">
        <v>0</v>
      </c>
      <c r="N63">
        <v>0</v>
      </c>
      <c r="O63">
        <v>0</v>
      </c>
      <c r="P63">
        <v>0</v>
      </c>
      <c r="Q63">
        <v>0</v>
      </c>
    </row>
    <row r="64" spans="1:17" x14ac:dyDescent="0.25">
      <c r="A64">
        <v>162</v>
      </c>
      <c r="B64">
        <v>0</v>
      </c>
      <c r="C64">
        <v>0</v>
      </c>
      <c r="D64">
        <v>0</v>
      </c>
      <c r="E64">
        <v>0</v>
      </c>
      <c r="F64">
        <v>0</v>
      </c>
      <c r="G64">
        <v>0</v>
      </c>
      <c r="H64">
        <v>0</v>
      </c>
      <c r="I64">
        <v>0</v>
      </c>
      <c r="J64">
        <v>0</v>
      </c>
      <c r="K64">
        <v>0</v>
      </c>
      <c r="L64">
        <v>0</v>
      </c>
      <c r="M64">
        <v>0</v>
      </c>
      <c r="N64">
        <v>0</v>
      </c>
      <c r="O64">
        <v>0</v>
      </c>
      <c r="P64">
        <v>0</v>
      </c>
      <c r="Q64">
        <v>0</v>
      </c>
    </row>
    <row r="65" spans="1:17" x14ac:dyDescent="0.25">
      <c r="A65">
        <v>163</v>
      </c>
      <c r="B65">
        <v>0</v>
      </c>
      <c r="C65">
        <v>0</v>
      </c>
      <c r="D65">
        <v>0</v>
      </c>
      <c r="E65">
        <v>0</v>
      </c>
      <c r="F65">
        <v>0</v>
      </c>
      <c r="G65">
        <v>0</v>
      </c>
      <c r="H65">
        <v>0</v>
      </c>
      <c r="I65">
        <v>0</v>
      </c>
      <c r="J65">
        <v>0</v>
      </c>
      <c r="K65">
        <v>0</v>
      </c>
      <c r="L65">
        <v>0</v>
      </c>
      <c r="M65">
        <v>0</v>
      </c>
      <c r="N65">
        <v>0</v>
      </c>
      <c r="O65">
        <v>0</v>
      </c>
      <c r="P65">
        <v>0</v>
      </c>
      <c r="Q65">
        <v>0</v>
      </c>
    </row>
    <row r="66" spans="1:17" x14ac:dyDescent="0.25">
      <c r="A66">
        <v>164</v>
      </c>
      <c r="B66">
        <v>0</v>
      </c>
      <c r="C66">
        <v>0</v>
      </c>
      <c r="D66">
        <v>0</v>
      </c>
      <c r="E66">
        <v>0</v>
      </c>
      <c r="F66">
        <v>0</v>
      </c>
      <c r="G66">
        <v>0</v>
      </c>
      <c r="H66">
        <v>0</v>
      </c>
      <c r="I66">
        <v>0</v>
      </c>
      <c r="J66">
        <v>0</v>
      </c>
      <c r="K66">
        <v>0</v>
      </c>
      <c r="L66">
        <v>0</v>
      </c>
      <c r="M66">
        <v>0</v>
      </c>
      <c r="N66">
        <v>0</v>
      </c>
      <c r="O66">
        <v>0</v>
      </c>
      <c r="P66">
        <v>0</v>
      </c>
      <c r="Q66">
        <v>0</v>
      </c>
    </row>
    <row r="67" spans="1:17" x14ac:dyDescent="0.25">
      <c r="A67">
        <v>165</v>
      </c>
      <c r="B67">
        <v>0</v>
      </c>
      <c r="C67">
        <v>0</v>
      </c>
      <c r="D67">
        <v>0</v>
      </c>
      <c r="E67">
        <v>0</v>
      </c>
      <c r="F67">
        <v>0</v>
      </c>
      <c r="G67">
        <v>0</v>
      </c>
      <c r="H67">
        <v>0</v>
      </c>
      <c r="I67">
        <v>0</v>
      </c>
      <c r="J67">
        <v>0</v>
      </c>
      <c r="K67">
        <v>0</v>
      </c>
      <c r="L67">
        <v>0</v>
      </c>
      <c r="M67">
        <v>0</v>
      </c>
      <c r="N67">
        <v>0</v>
      </c>
      <c r="O67">
        <v>0</v>
      </c>
      <c r="P67">
        <v>0</v>
      </c>
      <c r="Q67">
        <v>0</v>
      </c>
    </row>
    <row r="68" spans="1:17" x14ac:dyDescent="0.25">
      <c r="A68">
        <v>166</v>
      </c>
      <c r="B68">
        <v>0</v>
      </c>
      <c r="C68">
        <v>0</v>
      </c>
      <c r="D68">
        <v>0</v>
      </c>
      <c r="E68">
        <v>0</v>
      </c>
      <c r="F68">
        <v>0</v>
      </c>
      <c r="G68">
        <v>0</v>
      </c>
      <c r="H68">
        <v>0</v>
      </c>
      <c r="I68">
        <v>0</v>
      </c>
      <c r="J68">
        <v>0</v>
      </c>
      <c r="K68">
        <v>0</v>
      </c>
      <c r="L68">
        <v>0</v>
      </c>
      <c r="M68">
        <v>0</v>
      </c>
      <c r="N68">
        <v>0</v>
      </c>
      <c r="O68">
        <v>0</v>
      </c>
      <c r="P68">
        <v>0</v>
      </c>
      <c r="Q68">
        <v>0</v>
      </c>
    </row>
    <row r="69" spans="1:17" x14ac:dyDescent="0.25">
      <c r="A69">
        <v>167</v>
      </c>
      <c r="B69">
        <v>0</v>
      </c>
      <c r="C69">
        <v>0</v>
      </c>
      <c r="D69">
        <v>0</v>
      </c>
      <c r="E69">
        <v>0</v>
      </c>
      <c r="F69">
        <v>0</v>
      </c>
      <c r="G69">
        <v>0</v>
      </c>
      <c r="H69">
        <v>0</v>
      </c>
      <c r="I69">
        <v>0</v>
      </c>
      <c r="J69">
        <v>0</v>
      </c>
      <c r="K69">
        <v>0</v>
      </c>
      <c r="L69">
        <v>0</v>
      </c>
      <c r="M69">
        <v>0</v>
      </c>
      <c r="N69">
        <v>0</v>
      </c>
      <c r="O69">
        <v>0</v>
      </c>
      <c r="P69">
        <v>0</v>
      </c>
      <c r="Q69">
        <v>0</v>
      </c>
    </row>
    <row r="70" spans="1:17" x14ac:dyDescent="0.25">
      <c r="A70">
        <v>168</v>
      </c>
      <c r="B70">
        <v>0</v>
      </c>
      <c r="C70">
        <v>0</v>
      </c>
      <c r="D70">
        <v>0</v>
      </c>
      <c r="E70">
        <v>0</v>
      </c>
      <c r="F70">
        <v>0</v>
      </c>
      <c r="G70">
        <v>0</v>
      </c>
      <c r="H70">
        <v>0</v>
      </c>
      <c r="I70">
        <v>0</v>
      </c>
      <c r="J70">
        <v>0</v>
      </c>
      <c r="K70">
        <v>0</v>
      </c>
      <c r="L70">
        <v>0</v>
      </c>
      <c r="M70">
        <v>0</v>
      </c>
      <c r="N70">
        <v>0</v>
      </c>
      <c r="O70">
        <v>0</v>
      </c>
      <c r="P70">
        <v>0</v>
      </c>
      <c r="Q70">
        <v>0</v>
      </c>
    </row>
    <row r="71" spans="1:17" x14ac:dyDescent="0.25">
      <c r="A71">
        <v>169</v>
      </c>
      <c r="B71">
        <v>0</v>
      </c>
      <c r="C71">
        <v>0</v>
      </c>
      <c r="D71">
        <v>0</v>
      </c>
      <c r="E71">
        <v>0</v>
      </c>
      <c r="F71">
        <v>0</v>
      </c>
      <c r="G71">
        <v>0</v>
      </c>
      <c r="H71">
        <v>0</v>
      </c>
      <c r="I71">
        <v>0</v>
      </c>
      <c r="J71">
        <v>0</v>
      </c>
      <c r="K71">
        <v>0</v>
      </c>
      <c r="L71">
        <v>0</v>
      </c>
      <c r="M71">
        <v>0</v>
      </c>
      <c r="N71">
        <v>0</v>
      </c>
      <c r="O71">
        <v>0</v>
      </c>
      <c r="P71">
        <v>0</v>
      </c>
      <c r="Q71">
        <v>0</v>
      </c>
    </row>
    <row r="72" spans="1:17" x14ac:dyDescent="0.25">
      <c r="A72">
        <v>170</v>
      </c>
      <c r="B72">
        <v>0</v>
      </c>
      <c r="C72">
        <v>0</v>
      </c>
      <c r="D72">
        <v>0</v>
      </c>
      <c r="E72">
        <v>0</v>
      </c>
      <c r="F72">
        <v>0</v>
      </c>
      <c r="G72">
        <v>0</v>
      </c>
      <c r="H72">
        <v>0</v>
      </c>
      <c r="I72">
        <v>0</v>
      </c>
      <c r="J72">
        <v>0</v>
      </c>
      <c r="K72">
        <v>0</v>
      </c>
      <c r="L72">
        <v>0</v>
      </c>
      <c r="M72">
        <v>0</v>
      </c>
      <c r="N72">
        <v>0</v>
      </c>
      <c r="O72">
        <v>0</v>
      </c>
      <c r="P72">
        <v>0</v>
      </c>
      <c r="Q72">
        <v>0</v>
      </c>
    </row>
    <row r="73" spans="1:17" x14ac:dyDescent="0.25">
      <c r="A73">
        <v>171</v>
      </c>
      <c r="B73">
        <v>0</v>
      </c>
      <c r="C73">
        <v>0</v>
      </c>
      <c r="D73">
        <v>0</v>
      </c>
      <c r="E73">
        <v>0</v>
      </c>
      <c r="F73">
        <v>0</v>
      </c>
      <c r="G73">
        <v>0</v>
      </c>
      <c r="H73">
        <v>0</v>
      </c>
      <c r="I73">
        <v>0</v>
      </c>
      <c r="J73">
        <v>0</v>
      </c>
      <c r="K73">
        <v>0</v>
      </c>
      <c r="L73">
        <v>0</v>
      </c>
      <c r="M73">
        <v>0</v>
      </c>
      <c r="N73">
        <v>0</v>
      </c>
      <c r="O73">
        <v>0</v>
      </c>
      <c r="P73">
        <v>0</v>
      </c>
      <c r="Q73">
        <v>0</v>
      </c>
    </row>
    <row r="74" spans="1:17" x14ac:dyDescent="0.25">
      <c r="A74">
        <v>172</v>
      </c>
      <c r="B74">
        <v>0</v>
      </c>
      <c r="C74">
        <v>0</v>
      </c>
      <c r="D74">
        <v>0</v>
      </c>
      <c r="E74">
        <v>0</v>
      </c>
      <c r="F74">
        <v>0</v>
      </c>
      <c r="G74">
        <v>0</v>
      </c>
      <c r="H74">
        <v>0</v>
      </c>
      <c r="I74">
        <v>0</v>
      </c>
      <c r="J74">
        <v>0</v>
      </c>
      <c r="K74">
        <v>0</v>
      </c>
      <c r="L74">
        <v>0</v>
      </c>
      <c r="M74">
        <v>0</v>
      </c>
      <c r="N74">
        <v>0</v>
      </c>
      <c r="O74">
        <v>0</v>
      </c>
      <c r="P74">
        <v>0</v>
      </c>
      <c r="Q74">
        <v>0</v>
      </c>
    </row>
    <row r="75" spans="1:17" x14ac:dyDescent="0.25">
      <c r="A75">
        <v>173</v>
      </c>
      <c r="B75">
        <v>0</v>
      </c>
      <c r="C75">
        <v>0</v>
      </c>
      <c r="D75">
        <v>0</v>
      </c>
      <c r="E75">
        <v>0</v>
      </c>
      <c r="F75">
        <v>0</v>
      </c>
      <c r="G75">
        <v>0</v>
      </c>
      <c r="H75">
        <v>0</v>
      </c>
      <c r="I75">
        <v>0</v>
      </c>
      <c r="J75">
        <v>0</v>
      </c>
      <c r="K75">
        <v>0</v>
      </c>
      <c r="L75">
        <v>0</v>
      </c>
      <c r="M75">
        <v>0</v>
      </c>
      <c r="N75">
        <v>0</v>
      </c>
      <c r="O75">
        <v>0</v>
      </c>
      <c r="P75">
        <v>0</v>
      </c>
      <c r="Q75">
        <v>0</v>
      </c>
    </row>
    <row r="76" spans="1:17" x14ac:dyDescent="0.25">
      <c r="A76">
        <v>174</v>
      </c>
      <c r="B76">
        <v>0</v>
      </c>
      <c r="C76">
        <v>0</v>
      </c>
      <c r="D76">
        <v>0</v>
      </c>
      <c r="E76">
        <v>0</v>
      </c>
      <c r="F76">
        <v>0</v>
      </c>
      <c r="G76">
        <v>0</v>
      </c>
      <c r="H76">
        <v>0</v>
      </c>
      <c r="I76">
        <v>0</v>
      </c>
      <c r="J76">
        <v>0</v>
      </c>
      <c r="K76">
        <v>0</v>
      </c>
      <c r="L76">
        <v>0</v>
      </c>
      <c r="M76">
        <v>0</v>
      </c>
      <c r="N76">
        <v>0</v>
      </c>
      <c r="O76">
        <v>0</v>
      </c>
      <c r="P76">
        <v>0</v>
      </c>
      <c r="Q76">
        <v>0</v>
      </c>
    </row>
    <row r="77" spans="1:17" x14ac:dyDescent="0.25">
      <c r="A77">
        <v>175</v>
      </c>
      <c r="B77">
        <v>0</v>
      </c>
      <c r="C77">
        <v>0</v>
      </c>
      <c r="D77">
        <v>0</v>
      </c>
      <c r="E77">
        <v>0</v>
      </c>
      <c r="F77">
        <v>0</v>
      </c>
      <c r="G77">
        <v>0</v>
      </c>
      <c r="H77">
        <v>0</v>
      </c>
      <c r="I77">
        <v>0</v>
      </c>
      <c r="J77">
        <v>0</v>
      </c>
      <c r="K77">
        <v>0</v>
      </c>
      <c r="L77">
        <v>0</v>
      </c>
      <c r="M77">
        <v>0</v>
      </c>
      <c r="N77">
        <v>0</v>
      </c>
      <c r="O77">
        <v>0</v>
      </c>
      <c r="P77">
        <v>0</v>
      </c>
      <c r="Q77">
        <v>0</v>
      </c>
    </row>
    <row r="78" spans="1:17" x14ac:dyDescent="0.25">
      <c r="A78">
        <v>176</v>
      </c>
      <c r="B78">
        <v>0</v>
      </c>
      <c r="C78">
        <v>0</v>
      </c>
      <c r="D78">
        <v>0</v>
      </c>
      <c r="E78">
        <v>0</v>
      </c>
      <c r="F78">
        <v>0</v>
      </c>
      <c r="G78">
        <v>0</v>
      </c>
      <c r="H78">
        <v>0</v>
      </c>
      <c r="I78">
        <v>0</v>
      </c>
      <c r="J78">
        <v>0</v>
      </c>
      <c r="K78">
        <v>0</v>
      </c>
      <c r="L78">
        <v>0</v>
      </c>
      <c r="M78">
        <v>0</v>
      </c>
      <c r="N78">
        <v>0</v>
      </c>
      <c r="O78">
        <v>0</v>
      </c>
      <c r="P78">
        <v>0</v>
      </c>
      <c r="Q78">
        <v>0</v>
      </c>
    </row>
    <row r="79" spans="1:17" x14ac:dyDescent="0.25">
      <c r="A79">
        <v>177</v>
      </c>
      <c r="B79">
        <v>0</v>
      </c>
      <c r="C79">
        <v>0</v>
      </c>
      <c r="D79">
        <v>0</v>
      </c>
      <c r="E79">
        <v>0</v>
      </c>
      <c r="F79">
        <v>0</v>
      </c>
      <c r="G79">
        <v>0</v>
      </c>
      <c r="H79">
        <v>0</v>
      </c>
      <c r="I79">
        <v>0</v>
      </c>
      <c r="J79">
        <v>0</v>
      </c>
      <c r="K79">
        <v>0</v>
      </c>
      <c r="L79">
        <v>0</v>
      </c>
      <c r="M79">
        <v>0</v>
      </c>
      <c r="N79">
        <v>0</v>
      </c>
      <c r="O79">
        <v>0</v>
      </c>
      <c r="P79">
        <v>0</v>
      </c>
      <c r="Q79">
        <v>0</v>
      </c>
    </row>
    <row r="80" spans="1:17" x14ac:dyDescent="0.25">
      <c r="A80">
        <v>178</v>
      </c>
      <c r="B80">
        <v>0</v>
      </c>
      <c r="C80">
        <v>0</v>
      </c>
      <c r="D80">
        <v>0</v>
      </c>
      <c r="E80">
        <v>0</v>
      </c>
      <c r="F80">
        <v>0</v>
      </c>
      <c r="G80">
        <v>0</v>
      </c>
      <c r="H80">
        <v>0</v>
      </c>
      <c r="I80">
        <v>0</v>
      </c>
      <c r="J80">
        <v>0</v>
      </c>
      <c r="K80">
        <v>0</v>
      </c>
      <c r="L80">
        <v>0</v>
      </c>
      <c r="M80">
        <v>0</v>
      </c>
      <c r="N80">
        <v>0</v>
      </c>
      <c r="O80">
        <v>0</v>
      </c>
      <c r="P80">
        <v>0</v>
      </c>
      <c r="Q80">
        <v>0</v>
      </c>
    </row>
    <row r="81" spans="1:17" x14ac:dyDescent="0.25">
      <c r="A81">
        <v>179</v>
      </c>
      <c r="B81">
        <v>0</v>
      </c>
      <c r="C81">
        <v>0</v>
      </c>
      <c r="D81">
        <v>0</v>
      </c>
      <c r="E81">
        <v>0</v>
      </c>
      <c r="F81">
        <v>0</v>
      </c>
      <c r="G81">
        <v>0</v>
      </c>
      <c r="H81">
        <v>0</v>
      </c>
      <c r="I81">
        <v>0</v>
      </c>
      <c r="J81">
        <v>0</v>
      </c>
      <c r="K81">
        <v>0</v>
      </c>
      <c r="L81">
        <v>0</v>
      </c>
      <c r="M81">
        <v>0</v>
      </c>
      <c r="N81">
        <v>0</v>
      </c>
      <c r="O81">
        <v>0</v>
      </c>
      <c r="P81">
        <v>0</v>
      </c>
      <c r="Q81">
        <v>0</v>
      </c>
    </row>
    <row r="82" spans="1:17" x14ac:dyDescent="0.25">
      <c r="A82">
        <v>180</v>
      </c>
      <c r="B82">
        <v>0</v>
      </c>
      <c r="C82">
        <v>0</v>
      </c>
      <c r="D82">
        <v>0</v>
      </c>
      <c r="E82">
        <v>0</v>
      </c>
      <c r="F82">
        <v>0</v>
      </c>
      <c r="G82">
        <v>0</v>
      </c>
      <c r="H82">
        <v>0</v>
      </c>
      <c r="I82">
        <v>0</v>
      </c>
      <c r="J82">
        <v>0</v>
      </c>
      <c r="K82">
        <v>0</v>
      </c>
      <c r="L82">
        <v>0</v>
      </c>
      <c r="M82">
        <v>0</v>
      </c>
      <c r="N82">
        <v>0</v>
      </c>
      <c r="O82">
        <v>0</v>
      </c>
      <c r="P82">
        <v>0</v>
      </c>
      <c r="Q82">
        <v>0</v>
      </c>
    </row>
    <row r="83" spans="1:17" x14ac:dyDescent="0.25">
      <c r="A83">
        <v>181</v>
      </c>
      <c r="B83">
        <v>0</v>
      </c>
      <c r="C83">
        <v>0</v>
      </c>
      <c r="D83">
        <v>0</v>
      </c>
      <c r="E83">
        <v>0</v>
      </c>
      <c r="F83">
        <v>0</v>
      </c>
      <c r="G83">
        <v>0</v>
      </c>
      <c r="H83">
        <v>0</v>
      </c>
      <c r="I83">
        <v>0</v>
      </c>
      <c r="J83">
        <v>0</v>
      </c>
      <c r="K83">
        <v>0</v>
      </c>
      <c r="L83">
        <v>0</v>
      </c>
      <c r="M83">
        <v>0</v>
      </c>
      <c r="N83">
        <v>0</v>
      </c>
      <c r="O83">
        <v>0</v>
      </c>
      <c r="P83">
        <v>0</v>
      </c>
      <c r="Q83">
        <v>0</v>
      </c>
    </row>
    <row r="84" spans="1:17" x14ac:dyDescent="0.25">
      <c r="A84">
        <v>182</v>
      </c>
      <c r="B84">
        <v>0</v>
      </c>
      <c r="C84">
        <v>0</v>
      </c>
      <c r="D84">
        <v>0</v>
      </c>
      <c r="E84">
        <v>0</v>
      </c>
      <c r="F84">
        <v>0</v>
      </c>
      <c r="G84">
        <v>0</v>
      </c>
      <c r="H84">
        <v>0</v>
      </c>
      <c r="I84">
        <v>0</v>
      </c>
      <c r="J84">
        <v>0</v>
      </c>
      <c r="K84">
        <v>0</v>
      </c>
      <c r="L84">
        <v>0</v>
      </c>
      <c r="M84">
        <v>0</v>
      </c>
      <c r="N84">
        <v>0</v>
      </c>
      <c r="O84">
        <v>0</v>
      </c>
      <c r="P84">
        <v>0</v>
      </c>
      <c r="Q84">
        <v>0</v>
      </c>
    </row>
    <row r="85" spans="1:17" x14ac:dyDescent="0.25">
      <c r="A85">
        <v>183</v>
      </c>
      <c r="B85">
        <v>0</v>
      </c>
      <c r="C85">
        <v>50.099478012731716</v>
      </c>
      <c r="D85">
        <v>0</v>
      </c>
      <c r="E85">
        <v>0</v>
      </c>
      <c r="F85">
        <v>0</v>
      </c>
      <c r="G85">
        <v>925</v>
      </c>
      <c r="H85">
        <v>0</v>
      </c>
      <c r="I85">
        <v>0</v>
      </c>
      <c r="J85">
        <v>0</v>
      </c>
      <c r="K85">
        <v>1.1892146781026274</v>
      </c>
      <c r="L85">
        <v>0</v>
      </c>
      <c r="M85">
        <v>0</v>
      </c>
      <c r="N85">
        <v>0</v>
      </c>
      <c r="O85">
        <v>0</v>
      </c>
      <c r="P85">
        <v>0</v>
      </c>
      <c r="Q85">
        <v>0</v>
      </c>
    </row>
    <row r="86" spans="1:17" x14ac:dyDescent="0.25">
      <c r="A86">
        <v>201</v>
      </c>
      <c r="B86">
        <v>0</v>
      </c>
      <c r="C86">
        <v>0</v>
      </c>
      <c r="D86">
        <v>0</v>
      </c>
      <c r="E86">
        <v>0</v>
      </c>
      <c r="F86">
        <v>0</v>
      </c>
      <c r="G86">
        <v>0</v>
      </c>
      <c r="H86">
        <v>0</v>
      </c>
      <c r="I86">
        <v>0</v>
      </c>
      <c r="J86">
        <v>0</v>
      </c>
      <c r="K86">
        <v>0</v>
      </c>
      <c r="L86">
        <v>0</v>
      </c>
      <c r="M86">
        <v>0</v>
      </c>
      <c r="N86">
        <v>0</v>
      </c>
      <c r="O86">
        <v>0</v>
      </c>
      <c r="P86">
        <v>0</v>
      </c>
      <c r="Q86">
        <v>0</v>
      </c>
    </row>
    <row r="87" spans="1:17" x14ac:dyDescent="0.25">
      <c r="A87">
        <v>202</v>
      </c>
      <c r="B87">
        <v>0</v>
      </c>
      <c r="C87">
        <v>0</v>
      </c>
      <c r="D87">
        <v>0</v>
      </c>
      <c r="E87">
        <v>0</v>
      </c>
      <c r="F87">
        <v>0</v>
      </c>
      <c r="G87">
        <v>0</v>
      </c>
      <c r="H87">
        <v>0</v>
      </c>
      <c r="I87">
        <v>0</v>
      </c>
      <c r="J87">
        <v>0</v>
      </c>
      <c r="K87">
        <v>2.2412461811487538E-2</v>
      </c>
      <c r="L87">
        <v>0</v>
      </c>
      <c r="M87">
        <v>0</v>
      </c>
      <c r="N87">
        <v>0</v>
      </c>
      <c r="O87">
        <v>0</v>
      </c>
      <c r="P87">
        <v>0</v>
      </c>
      <c r="Q87">
        <v>0</v>
      </c>
    </row>
    <row r="88" spans="1:17" x14ac:dyDescent="0.25">
      <c r="A88">
        <v>203</v>
      </c>
      <c r="B88">
        <v>0</v>
      </c>
      <c r="C88">
        <v>0</v>
      </c>
      <c r="D88">
        <v>0</v>
      </c>
      <c r="E88">
        <v>0</v>
      </c>
      <c r="F88">
        <v>0</v>
      </c>
      <c r="G88">
        <v>0</v>
      </c>
      <c r="H88">
        <v>0</v>
      </c>
      <c r="I88">
        <v>0</v>
      </c>
      <c r="J88">
        <v>0</v>
      </c>
      <c r="K88">
        <v>0</v>
      </c>
      <c r="L88">
        <v>0</v>
      </c>
      <c r="M88">
        <v>0</v>
      </c>
      <c r="N88">
        <v>0</v>
      </c>
      <c r="O88">
        <v>0</v>
      </c>
      <c r="P88">
        <v>0</v>
      </c>
      <c r="Q88">
        <v>0</v>
      </c>
    </row>
    <row r="89" spans="1:17" x14ac:dyDescent="0.25">
      <c r="A89">
        <v>204</v>
      </c>
      <c r="B89">
        <v>0</v>
      </c>
      <c r="C89">
        <v>0</v>
      </c>
      <c r="D89">
        <v>0</v>
      </c>
      <c r="E89">
        <v>0</v>
      </c>
      <c r="F89">
        <v>0</v>
      </c>
      <c r="G89">
        <v>0</v>
      </c>
      <c r="H89">
        <v>0</v>
      </c>
      <c r="I89">
        <v>0</v>
      </c>
      <c r="J89">
        <v>0</v>
      </c>
      <c r="K89">
        <v>0</v>
      </c>
      <c r="L89">
        <v>0</v>
      </c>
      <c r="M89">
        <v>0</v>
      </c>
      <c r="N89">
        <v>0</v>
      </c>
      <c r="O89">
        <v>0</v>
      </c>
      <c r="P89">
        <v>0</v>
      </c>
      <c r="Q89">
        <v>0</v>
      </c>
    </row>
    <row r="90" spans="1:17" x14ac:dyDescent="0.25">
      <c r="A90">
        <v>205</v>
      </c>
      <c r="B90">
        <v>0</v>
      </c>
      <c r="C90">
        <v>0</v>
      </c>
      <c r="D90">
        <v>0</v>
      </c>
      <c r="E90">
        <v>0</v>
      </c>
      <c r="F90">
        <v>0</v>
      </c>
      <c r="G90">
        <v>0</v>
      </c>
      <c r="H90">
        <v>0</v>
      </c>
      <c r="I90">
        <v>0</v>
      </c>
      <c r="J90">
        <v>0</v>
      </c>
      <c r="K90">
        <v>0</v>
      </c>
      <c r="L90">
        <v>0</v>
      </c>
      <c r="M90">
        <v>0</v>
      </c>
      <c r="N90">
        <v>0</v>
      </c>
      <c r="O90">
        <v>0</v>
      </c>
      <c r="P90">
        <v>0</v>
      </c>
      <c r="Q90">
        <v>0</v>
      </c>
    </row>
    <row r="91" spans="1:17" x14ac:dyDescent="0.25">
      <c r="A91">
        <v>206</v>
      </c>
      <c r="B91">
        <v>0</v>
      </c>
      <c r="C91">
        <v>0</v>
      </c>
      <c r="D91">
        <v>0</v>
      </c>
      <c r="E91">
        <v>0</v>
      </c>
      <c r="F91">
        <v>0</v>
      </c>
      <c r="G91">
        <v>0</v>
      </c>
      <c r="H91">
        <v>0</v>
      </c>
      <c r="I91">
        <v>0</v>
      </c>
      <c r="J91">
        <v>0</v>
      </c>
      <c r="K91">
        <v>0</v>
      </c>
      <c r="L91">
        <v>0</v>
      </c>
      <c r="M91">
        <v>0</v>
      </c>
      <c r="N91">
        <v>0</v>
      </c>
      <c r="O91">
        <v>0</v>
      </c>
      <c r="P91">
        <v>0</v>
      </c>
      <c r="Q91">
        <v>0</v>
      </c>
    </row>
    <row r="92" spans="1:17" x14ac:dyDescent="0.25">
      <c r="A92">
        <v>207</v>
      </c>
      <c r="B92">
        <v>0</v>
      </c>
      <c r="C92">
        <v>0</v>
      </c>
      <c r="D92">
        <v>0</v>
      </c>
      <c r="E92">
        <v>0</v>
      </c>
      <c r="F92">
        <v>50</v>
      </c>
      <c r="G92">
        <v>0</v>
      </c>
      <c r="H92">
        <v>0</v>
      </c>
      <c r="I92">
        <v>0</v>
      </c>
      <c r="J92">
        <v>0</v>
      </c>
      <c r="K92">
        <v>0</v>
      </c>
      <c r="L92">
        <v>0</v>
      </c>
      <c r="M92">
        <v>0</v>
      </c>
      <c r="N92">
        <v>0</v>
      </c>
      <c r="O92">
        <v>0</v>
      </c>
      <c r="P92">
        <v>0</v>
      </c>
      <c r="Q92">
        <v>0</v>
      </c>
    </row>
    <row r="93" spans="1:17" x14ac:dyDescent="0.25">
      <c r="A93">
        <v>208</v>
      </c>
      <c r="B93">
        <v>0</v>
      </c>
      <c r="C93">
        <v>0</v>
      </c>
      <c r="D93">
        <v>0</v>
      </c>
      <c r="E93">
        <v>0</v>
      </c>
      <c r="F93">
        <v>0</v>
      </c>
      <c r="G93">
        <v>0</v>
      </c>
      <c r="H93">
        <v>0</v>
      </c>
      <c r="I93">
        <v>0</v>
      </c>
      <c r="J93">
        <v>479.5</v>
      </c>
      <c r="K93">
        <v>0</v>
      </c>
      <c r="L93">
        <v>0</v>
      </c>
      <c r="M93">
        <v>0</v>
      </c>
      <c r="N93">
        <v>0</v>
      </c>
      <c r="O93">
        <v>0</v>
      </c>
      <c r="P93">
        <v>479.5</v>
      </c>
      <c r="Q93">
        <v>0</v>
      </c>
    </row>
    <row r="94" spans="1:17" x14ac:dyDescent="0.25">
      <c r="A94">
        <v>209</v>
      </c>
      <c r="B94">
        <v>0</v>
      </c>
      <c r="C94">
        <v>8132.1129089605274</v>
      </c>
      <c r="D94">
        <v>0</v>
      </c>
      <c r="E94">
        <v>0</v>
      </c>
      <c r="F94">
        <v>0</v>
      </c>
      <c r="G94">
        <v>0</v>
      </c>
      <c r="H94">
        <v>0</v>
      </c>
      <c r="I94">
        <v>0</v>
      </c>
      <c r="J94">
        <v>0</v>
      </c>
      <c r="K94">
        <v>0.23932634730538918</v>
      </c>
      <c r="L94">
        <v>0</v>
      </c>
      <c r="M94">
        <v>0</v>
      </c>
      <c r="N94">
        <v>0</v>
      </c>
      <c r="O94">
        <v>0</v>
      </c>
      <c r="P94">
        <v>0</v>
      </c>
      <c r="Q94">
        <v>0</v>
      </c>
    </row>
    <row r="95" spans="1:17" x14ac:dyDescent="0.25">
      <c r="A95">
        <v>210</v>
      </c>
      <c r="B95">
        <v>0</v>
      </c>
      <c r="C95">
        <v>0</v>
      </c>
      <c r="D95">
        <v>0</v>
      </c>
      <c r="E95">
        <v>0</v>
      </c>
      <c r="F95">
        <v>0</v>
      </c>
      <c r="G95">
        <v>0</v>
      </c>
      <c r="H95">
        <v>0</v>
      </c>
      <c r="I95">
        <v>0</v>
      </c>
      <c r="J95">
        <v>0</v>
      </c>
      <c r="K95">
        <v>0</v>
      </c>
      <c r="L95">
        <v>0</v>
      </c>
      <c r="M95">
        <v>0</v>
      </c>
      <c r="N95">
        <v>0</v>
      </c>
      <c r="O95">
        <v>0</v>
      </c>
      <c r="P95">
        <v>0</v>
      </c>
      <c r="Q95">
        <v>0</v>
      </c>
    </row>
    <row r="96" spans="1:17" x14ac:dyDescent="0.25">
      <c r="A96">
        <v>211</v>
      </c>
      <c r="B96">
        <v>0</v>
      </c>
      <c r="C96">
        <v>0</v>
      </c>
      <c r="D96">
        <v>0</v>
      </c>
      <c r="E96">
        <v>0</v>
      </c>
      <c r="F96">
        <v>0</v>
      </c>
      <c r="G96">
        <v>0</v>
      </c>
      <c r="H96">
        <v>0</v>
      </c>
      <c r="I96">
        <v>0</v>
      </c>
      <c r="J96">
        <v>0</v>
      </c>
      <c r="K96">
        <v>0</v>
      </c>
      <c r="L96">
        <v>0</v>
      </c>
      <c r="M96">
        <v>0</v>
      </c>
      <c r="N96">
        <v>0</v>
      </c>
      <c r="O96">
        <v>0</v>
      </c>
      <c r="P96">
        <v>0</v>
      </c>
      <c r="Q96">
        <v>0</v>
      </c>
    </row>
    <row r="97" spans="1:17" x14ac:dyDescent="0.25">
      <c r="A97">
        <v>212</v>
      </c>
      <c r="B97">
        <v>0</v>
      </c>
      <c r="C97">
        <v>2.7437150811724984</v>
      </c>
      <c r="D97">
        <v>0</v>
      </c>
      <c r="E97">
        <v>0</v>
      </c>
      <c r="F97">
        <v>0</v>
      </c>
      <c r="G97">
        <v>0</v>
      </c>
      <c r="H97">
        <v>0</v>
      </c>
      <c r="I97">
        <v>0</v>
      </c>
      <c r="J97">
        <v>0</v>
      </c>
      <c r="K97">
        <v>0</v>
      </c>
      <c r="L97">
        <v>0</v>
      </c>
      <c r="M97">
        <v>0</v>
      </c>
      <c r="N97">
        <v>0</v>
      </c>
      <c r="O97">
        <v>0</v>
      </c>
      <c r="P97">
        <v>0</v>
      </c>
      <c r="Q97">
        <v>0</v>
      </c>
    </row>
    <row r="98" spans="1:17" x14ac:dyDescent="0.25">
      <c r="A98">
        <v>213</v>
      </c>
      <c r="B98">
        <v>0</v>
      </c>
      <c r="C98">
        <v>0</v>
      </c>
      <c r="D98">
        <v>0</v>
      </c>
      <c r="E98">
        <v>0</v>
      </c>
      <c r="F98">
        <v>0</v>
      </c>
      <c r="G98">
        <v>0</v>
      </c>
      <c r="H98">
        <v>0</v>
      </c>
      <c r="I98">
        <v>0</v>
      </c>
      <c r="J98">
        <v>0</v>
      </c>
      <c r="K98">
        <v>0</v>
      </c>
      <c r="L98">
        <v>0</v>
      </c>
      <c r="M98">
        <v>0</v>
      </c>
      <c r="N98">
        <v>0</v>
      </c>
      <c r="O98">
        <v>0</v>
      </c>
      <c r="P98">
        <v>0</v>
      </c>
      <c r="Q98">
        <v>0</v>
      </c>
    </row>
    <row r="99" spans="1:17" x14ac:dyDescent="0.25">
      <c r="A99">
        <v>214</v>
      </c>
      <c r="B99">
        <v>200</v>
      </c>
      <c r="C99">
        <v>7.9425230810915259</v>
      </c>
      <c r="D99">
        <v>0</v>
      </c>
      <c r="E99">
        <v>0</v>
      </c>
      <c r="F99">
        <v>0</v>
      </c>
      <c r="G99">
        <v>0</v>
      </c>
      <c r="H99">
        <v>6.1223598612276608E-2</v>
      </c>
      <c r="I99">
        <v>0</v>
      </c>
      <c r="J99">
        <v>0</v>
      </c>
      <c r="K99">
        <v>0</v>
      </c>
      <c r="L99">
        <v>0</v>
      </c>
      <c r="M99">
        <v>0</v>
      </c>
      <c r="N99">
        <v>0</v>
      </c>
      <c r="O99">
        <v>0</v>
      </c>
      <c r="P99">
        <v>0</v>
      </c>
      <c r="Q99">
        <v>0</v>
      </c>
    </row>
    <row r="100" spans="1:17" x14ac:dyDescent="0.25">
      <c r="A100">
        <v>215</v>
      </c>
      <c r="B100">
        <v>500</v>
      </c>
      <c r="C100">
        <v>468.50334912168489</v>
      </c>
      <c r="D100">
        <v>0</v>
      </c>
      <c r="E100">
        <v>0</v>
      </c>
      <c r="F100">
        <v>0</v>
      </c>
      <c r="G100">
        <v>0</v>
      </c>
      <c r="H100">
        <v>24.513928884355558</v>
      </c>
      <c r="I100">
        <v>0</v>
      </c>
      <c r="J100">
        <v>0</v>
      </c>
      <c r="K100">
        <v>0.25073353293413175</v>
      </c>
      <c r="L100">
        <v>0</v>
      </c>
      <c r="M100">
        <v>0</v>
      </c>
      <c r="N100">
        <v>0</v>
      </c>
      <c r="O100">
        <v>0</v>
      </c>
      <c r="P100">
        <v>0</v>
      </c>
      <c r="Q100">
        <v>0</v>
      </c>
    </row>
    <row r="101" spans="1:17" x14ac:dyDescent="0.25">
      <c r="A101">
        <v>216</v>
      </c>
      <c r="B101">
        <v>0</v>
      </c>
      <c r="C101">
        <v>0</v>
      </c>
      <c r="D101">
        <v>0</v>
      </c>
      <c r="E101">
        <v>0</v>
      </c>
      <c r="F101">
        <v>0</v>
      </c>
      <c r="G101">
        <v>0</v>
      </c>
      <c r="H101">
        <v>0</v>
      </c>
      <c r="I101">
        <v>0</v>
      </c>
      <c r="J101">
        <v>0</v>
      </c>
      <c r="K101">
        <v>0</v>
      </c>
      <c r="L101">
        <v>0</v>
      </c>
      <c r="M101">
        <v>0</v>
      </c>
      <c r="N101">
        <v>0</v>
      </c>
      <c r="O101">
        <v>0</v>
      </c>
      <c r="P101">
        <v>0</v>
      </c>
      <c r="Q101">
        <v>0</v>
      </c>
    </row>
    <row r="102" spans="1:17" x14ac:dyDescent="0.25">
      <c r="A102">
        <v>217</v>
      </c>
      <c r="B102">
        <v>0</v>
      </c>
      <c r="C102">
        <v>168.6279831714657</v>
      </c>
      <c r="D102">
        <v>0</v>
      </c>
      <c r="E102">
        <v>0</v>
      </c>
      <c r="F102">
        <v>0</v>
      </c>
      <c r="G102">
        <v>0</v>
      </c>
      <c r="H102">
        <v>0</v>
      </c>
      <c r="I102">
        <v>0</v>
      </c>
      <c r="J102">
        <v>0</v>
      </c>
      <c r="K102">
        <v>1.5838323353293416E-3</v>
      </c>
      <c r="L102">
        <v>0</v>
      </c>
      <c r="M102">
        <v>0</v>
      </c>
      <c r="N102">
        <v>0</v>
      </c>
      <c r="O102">
        <v>0</v>
      </c>
      <c r="P102">
        <v>0</v>
      </c>
      <c r="Q102">
        <v>0</v>
      </c>
    </row>
    <row r="103" spans="1:17" x14ac:dyDescent="0.25">
      <c r="A103">
        <v>299</v>
      </c>
      <c r="B103">
        <v>0</v>
      </c>
      <c r="C103">
        <v>355.56</v>
      </c>
      <c r="D103">
        <v>0</v>
      </c>
      <c r="E103">
        <v>0</v>
      </c>
      <c r="F103">
        <v>0</v>
      </c>
      <c r="G103">
        <v>0</v>
      </c>
      <c r="H103">
        <v>0</v>
      </c>
      <c r="I103">
        <v>0</v>
      </c>
      <c r="J103">
        <v>0</v>
      </c>
      <c r="K103">
        <v>0</v>
      </c>
      <c r="L103">
        <v>0</v>
      </c>
      <c r="M103">
        <v>0</v>
      </c>
      <c r="N103">
        <v>0</v>
      </c>
      <c r="O103">
        <v>0</v>
      </c>
      <c r="P103">
        <v>0</v>
      </c>
      <c r="Q103">
        <v>0</v>
      </c>
    </row>
    <row r="104" spans="1:17" x14ac:dyDescent="0.25">
      <c r="A104">
        <v>301</v>
      </c>
      <c r="B104">
        <v>0</v>
      </c>
      <c r="C104">
        <v>0</v>
      </c>
      <c r="D104">
        <v>0</v>
      </c>
      <c r="E104">
        <v>0</v>
      </c>
      <c r="F104">
        <v>0</v>
      </c>
      <c r="G104">
        <v>0</v>
      </c>
      <c r="H104">
        <v>0</v>
      </c>
      <c r="I104">
        <v>0</v>
      </c>
      <c r="J104">
        <v>0</v>
      </c>
      <c r="K104">
        <v>0</v>
      </c>
      <c r="L104">
        <v>0</v>
      </c>
      <c r="M104">
        <v>0</v>
      </c>
      <c r="N104">
        <v>0</v>
      </c>
      <c r="O104">
        <v>0</v>
      </c>
      <c r="P104">
        <v>0</v>
      </c>
      <c r="Q104">
        <v>0</v>
      </c>
    </row>
    <row r="105" spans="1:17" x14ac:dyDescent="0.25">
      <c r="A105">
        <v>302</v>
      </c>
      <c r="B105">
        <v>12536</v>
      </c>
      <c r="C105">
        <v>0</v>
      </c>
      <c r="D105">
        <v>0</v>
      </c>
      <c r="E105">
        <v>0</v>
      </c>
      <c r="F105">
        <v>0</v>
      </c>
      <c r="G105">
        <v>0</v>
      </c>
      <c r="H105">
        <v>0</v>
      </c>
      <c r="I105">
        <v>0</v>
      </c>
      <c r="J105">
        <v>0</v>
      </c>
      <c r="K105">
        <v>0</v>
      </c>
      <c r="L105">
        <v>0</v>
      </c>
      <c r="M105">
        <v>0</v>
      </c>
      <c r="N105">
        <v>0</v>
      </c>
      <c r="O105">
        <v>0</v>
      </c>
      <c r="P105">
        <v>0</v>
      </c>
      <c r="Q105">
        <v>0</v>
      </c>
    </row>
    <row r="106" spans="1:17" x14ac:dyDescent="0.25">
      <c r="A106">
        <v>303</v>
      </c>
      <c r="B106">
        <v>0</v>
      </c>
      <c r="C106">
        <v>0</v>
      </c>
      <c r="D106">
        <v>0</v>
      </c>
      <c r="E106">
        <v>0</v>
      </c>
      <c r="F106">
        <v>0</v>
      </c>
      <c r="G106">
        <v>0</v>
      </c>
      <c r="H106">
        <v>0</v>
      </c>
      <c r="I106">
        <v>0</v>
      </c>
      <c r="J106">
        <v>0</v>
      </c>
      <c r="K106">
        <v>0</v>
      </c>
      <c r="L106">
        <v>0</v>
      </c>
      <c r="M106">
        <v>0</v>
      </c>
      <c r="N106">
        <v>0</v>
      </c>
      <c r="O106">
        <v>0</v>
      </c>
      <c r="P106">
        <v>0</v>
      </c>
      <c r="Q106">
        <v>0</v>
      </c>
    </row>
    <row r="107" spans="1:17" x14ac:dyDescent="0.25">
      <c r="A107">
        <v>304</v>
      </c>
      <c r="B107">
        <v>0</v>
      </c>
      <c r="C107">
        <v>0</v>
      </c>
      <c r="D107">
        <v>0</v>
      </c>
      <c r="E107">
        <v>0</v>
      </c>
      <c r="F107">
        <v>0</v>
      </c>
      <c r="G107">
        <v>0</v>
      </c>
      <c r="H107">
        <v>0</v>
      </c>
      <c r="I107">
        <v>0</v>
      </c>
      <c r="J107">
        <v>0</v>
      </c>
      <c r="K107">
        <v>0</v>
      </c>
      <c r="L107">
        <v>0</v>
      </c>
      <c r="M107">
        <v>0</v>
      </c>
      <c r="N107">
        <v>0</v>
      </c>
      <c r="O107">
        <v>0</v>
      </c>
      <c r="P107">
        <v>0</v>
      </c>
      <c r="Q107">
        <v>0</v>
      </c>
    </row>
    <row r="108" spans="1:17" x14ac:dyDescent="0.25">
      <c r="A108">
        <v>305</v>
      </c>
      <c r="B108">
        <v>140</v>
      </c>
      <c r="C108">
        <v>0</v>
      </c>
      <c r="D108">
        <v>0</v>
      </c>
      <c r="E108">
        <v>0</v>
      </c>
      <c r="F108">
        <v>0</v>
      </c>
      <c r="G108">
        <v>0</v>
      </c>
      <c r="H108">
        <v>0</v>
      </c>
      <c r="I108">
        <v>0</v>
      </c>
      <c r="J108">
        <v>0</v>
      </c>
      <c r="K108">
        <v>0</v>
      </c>
      <c r="L108">
        <v>0</v>
      </c>
      <c r="M108">
        <v>0</v>
      </c>
      <c r="N108">
        <v>0</v>
      </c>
      <c r="O108">
        <v>0</v>
      </c>
      <c r="P108">
        <v>0</v>
      </c>
      <c r="Q108">
        <v>0</v>
      </c>
    </row>
    <row r="109" spans="1:17" x14ac:dyDescent="0.25">
      <c r="A109">
        <v>306</v>
      </c>
      <c r="B109">
        <v>0</v>
      </c>
      <c r="C109">
        <v>0</v>
      </c>
      <c r="D109">
        <v>0</v>
      </c>
      <c r="E109">
        <v>0</v>
      </c>
      <c r="F109">
        <v>0</v>
      </c>
      <c r="G109">
        <v>0</v>
      </c>
      <c r="H109">
        <v>0</v>
      </c>
      <c r="I109">
        <v>0</v>
      </c>
      <c r="J109">
        <v>0</v>
      </c>
      <c r="K109">
        <v>0</v>
      </c>
      <c r="L109">
        <v>0</v>
      </c>
      <c r="M109">
        <v>0</v>
      </c>
      <c r="N109">
        <v>0</v>
      </c>
      <c r="O109">
        <v>0</v>
      </c>
      <c r="P109">
        <v>0</v>
      </c>
      <c r="Q109">
        <v>0</v>
      </c>
    </row>
    <row r="110" spans="1:17" x14ac:dyDescent="0.25">
      <c r="A110">
        <v>307</v>
      </c>
      <c r="B110">
        <v>0</v>
      </c>
      <c r="C110">
        <v>0</v>
      </c>
      <c r="D110">
        <v>0</v>
      </c>
      <c r="E110">
        <v>0</v>
      </c>
      <c r="F110">
        <v>0</v>
      </c>
      <c r="G110">
        <v>0</v>
      </c>
      <c r="H110">
        <v>0</v>
      </c>
      <c r="I110">
        <v>0</v>
      </c>
      <c r="J110">
        <v>0</v>
      </c>
      <c r="K110">
        <v>0</v>
      </c>
      <c r="L110">
        <v>0</v>
      </c>
      <c r="M110">
        <v>0</v>
      </c>
      <c r="N110">
        <v>0</v>
      </c>
      <c r="O110">
        <v>0</v>
      </c>
      <c r="P110">
        <v>0</v>
      </c>
      <c r="Q110">
        <v>0</v>
      </c>
    </row>
    <row r="111" spans="1:17" x14ac:dyDescent="0.25">
      <c r="A111">
        <v>308</v>
      </c>
      <c r="B111">
        <v>900</v>
      </c>
      <c r="C111">
        <v>0</v>
      </c>
      <c r="D111">
        <v>0</v>
      </c>
      <c r="E111">
        <v>0</v>
      </c>
      <c r="F111">
        <v>0</v>
      </c>
      <c r="G111">
        <v>0</v>
      </c>
      <c r="H111">
        <v>0</v>
      </c>
      <c r="I111">
        <v>0</v>
      </c>
      <c r="J111">
        <v>0</v>
      </c>
      <c r="K111">
        <v>0</v>
      </c>
      <c r="L111">
        <v>0</v>
      </c>
      <c r="M111">
        <v>0</v>
      </c>
      <c r="N111">
        <v>0</v>
      </c>
      <c r="O111">
        <v>0</v>
      </c>
      <c r="P111">
        <v>0</v>
      </c>
      <c r="Q111">
        <v>0</v>
      </c>
    </row>
    <row r="112" spans="1:17" x14ac:dyDescent="0.25">
      <c r="A112">
        <v>309</v>
      </c>
      <c r="B112">
        <v>0</v>
      </c>
      <c r="C112">
        <v>0</v>
      </c>
      <c r="D112">
        <v>0</v>
      </c>
      <c r="E112">
        <v>0</v>
      </c>
      <c r="F112">
        <v>0</v>
      </c>
      <c r="G112">
        <v>0</v>
      </c>
      <c r="H112">
        <v>0</v>
      </c>
      <c r="I112">
        <v>0</v>
      </c>
      <c r="J112">
        <v>0</v>
      </c>
      <c r="K112">
        <v>0</v>
      </c>
      <c r="L112">
        <v>0</v>
      </c>
      <c r="M112">
        <v>0</v>
      </c>
      <c r="N112">
        <v>0</v>
      </c>
      <c r="O112">
        <v>0</v>
      </c>
      <c r="P112">
        <v>0</v>
      </c>
      <c r="Q112">
        <v>0</v>
      </c>
    </row>
    <row r="113" spans="1:17" x14ac:dyDescent="0.25">
      <c r="A113">
        <v>310</v>
      </c>
      <c r="B113">
        <v>0</v>
      </c>
      <c r="C113">
        <v>0</v>
      </c>
      <c r="D113">
        <v>0</v>
      </c>
      <c r="E113">
        <v>0</v>
      </c>
      <c r="F113">
        <v>0</v>
      </c>
      <c r="G113">
        <v>0</v>
      </c>
      <c r="H113">
        <v>0</v>
      </c>
      <c r="I113">
        <v>0</v>
      </c>
      <c r="J113">
        <v>0</v>
      </c>
      <c r="K113">
        <v>0</v>
      </c>
      <c r="L113">
        <v>0</v>
      </c>
      <c r="M113">
        <v>0</v>
      </c>
      <c r="N113">
        <v>0</v>
      </c>
      <c r="O113">
        <v>0</v>
      </c>
      <c r="P113">
        <v>0</v>
      </c>
      <c r="Q113">
        <v>0</v>
      </c>
    </row>
    <row r="114" spans="1:17" x14ac:dyDescent="0.25">
      <c r="A114">
        <v>311</v>
      </c>
      <c r="B114">
        <v>450</v>
      </c>
      <c r="C114">
        <v>0</v>
      </c>
      <c r="D114">
        <v>0</v>
      </c>
      <c r="E114">
        <v>0</v>
      </c>
      <c r="F114">
        <v>0</v>
      </c>
      <c r="G114">
        <v>0</v>
      </c>
      <c r="H114">
        <v>0</v>
      </c>
      <c r="I114">
        <v>0</v>
      </c>
      <c r="J114">
        <v>0</v>
      </c>
      <c r="K114">
        <v>0</v>
      </c>
      <c r="L114">
        <v>0</v>
      </c>
      <c r="M114">
        <v>0</v>
      </c>
      <c r="N114">
        <v>0</v>
      </c>
      <c r="O114">
        <v>0</v>
      </c>
      <c r="P114">
        <v>0</v>
      </c>
      <c r="Q114">
        <v>0</v>
      </c>
    </row>
    <row r="115" spans="1:17" x14ac:dyDescent="0.25">
      <c r="A115">
        <v>312</v>
      </c>
      <c r="B115">
        <v>0</v>
      </c>
      <c r="C115">
        <v>0</v>
      </c>
      <c r="D115">
        <v>0</v>
      </c>
      <c r="E115">
        <v>0</v>
      </c>
      <c r="F115">
        <v>0</v>
      </c>
      <c r="G115">
        <v>0</v>
      </c>
      <c r="H115">
        <v>0</v>
      </c>
      <c r="I115">
        <v>0</v>
      </c>
      <c r="J115">
        <v>0</v>
      </c>
      <c r="K115">
        <v>0</v>
      </c>
      <c r="L115">
        <v>0</v>
      </c>
      <c r="M115">
        <v>0</v>
      </c>
      <c r="N115">
        <v>0</v>
      </c>
      <c r="O115">
        <v>0</v>
      </c>
      <c r="P115">
        <v>0</v>
      </c>
      <c r="Q115">
        <v>0</v>
      </c>
    </row>
    <row r="116" spans="1:17" x14ac:dyDescent="0.25">
      <c r="A116">
        <v>399</v>
      </c>
      <c r="B116">
        <v>0</v>
      </c>
      <c r="C116">
        <v>0</v>
      </c>
      <c r="D116">
        <v>0</v>
      </c>
      <c r="E116">
        <v>0</v>
      </c>
      <c r="F116">
        <v>0</v>
      </c>
      <c r="G116">
        <v>0</v>
      </c>
      <c r="H116">
        <v>0</v>
      </c>
      <c r="I116">
        <v>0</v>
      </c>
      <c r="J116">
        <v>0</v>
      </c>
      <c r="K116">
        <v>0</v>
      </c>
      <c r="L116">
        <v>0</v>
      </c>
      <c r="M116">
        <v>0</v>
      </c>
      <c r="N116">
        <v>0</v>
      </c>
      <c r="O116">
        <v>0</v>
      </c>
      <c r="P116">
        <v>0</v>
      </c>
      <c r="Q116">
        <v>0</v>
      </c>
    </row>
    <row r="117" spans="1:17" x14ac:dyDescent="0.25">
      <c r="A117">
        <v>401</v>
      </c>
      <c r="B117">
        <v>0</v>
      </c>
      <c r="C117">
        <v>0</v>
      </c>
      <c r="D117">
        <v>0</v>
      </c>
      <c r="E117">
        <v>0</v>
      </c>
      <c r="F117">
        <v>0</v>
      </c>
      <c r="G117">
        <v>0</v>
      </c>
      <c r="H117">
        <v>0</v>
      </c>
      <c r="I117">
        <v>0</v>
      </c>
      <c r="J117">
        <v>0</v>
      </c>
      <c r="K117">
        <v>0</v>
      </c>
      <c r="L117">
        <v>0</v>
      </c>
      <c r="M117">
        <v>0</v>
      </c>
      <c r="N117">
        <v>0</v>
      </c>
      <c r="O117">
        <v>0</v>
      </c>
      <c r="P117">
        <v>0</v>
      </c>
      <c r="Q117">
        <v>0</v>
      </c>
    </row>
    <row r="118" spans="1:17" x14ac:dyDescent="0.25">
      <c r="A118">
        <v>402</v>
      </c>
      <c r="B118">
        <v>0</v>
      </c>
      <c r="C118">
        <v>0</v>
      </c>
      <c r="D118">
        <v>0</v>
      </c>
      <c r="E118">
        <v>0</v>
      </c>
      <c r="F118">
        <v>0</v>
      </c>
      <c r="G118">
        <v>0</v>
      </c>
      <c r="H118">
        <v>0</v>
      </c>
      <c r="I118">
        <v>0</v>
      </c>
      <c r="J118">
        <v>0</v>
      </c>
      <c r="K118">
        <v>6.4670658682634732E-2</v>
      </c>
      <c r="L118">
        <v>0</v>
      </c>
      <c r="M118">
        <v>0</v>
      </c>
      <c r="N118">
        <v>0</v>
      </c>
      <c r="O118">
        <v>0</v>
      </c>
      <c r="P118">
        <v>0</v>
      </c>
      <c r="Q118">
        <v>0</v>
      </c>
    </row>
    <row r="119" spans="1:17" x14ac:dyDescent="0.25">
      <c r="A119">
        <v>403</v>
      </c>
      <c r="B119">
        <v>0</v>
      </c>
      <c r="C119">
        <v>0</v>
      </c>
      <c r="D119">
        <v>0</v>
      </c>
      <c r="E119">
        <v>0</v>
      </c>
      <c r="F119">
        <v>0</v>
      </c>
      <c r="G119">
        <v>0</v>
      </c>
      <c r="H119">
        <v>400.76149196933244</v>
      </c>
      <c r="I119">
        <v>0</v>
      </c>
      <c r="J119">
        <v>0</v>
      </c>
      <c r="K119">
        <v>0</v>
      </c>
      <c r="L119">
        <v>0</v>
      </c>
      <c r="M119">
        <v>0</v>
      </c>
      <c r="N119">
        <v>0</v>
      </c>
      <c r="O119">
        <v>0</v>
      </c>
      <c r="P119">
        <v>0</v>
      </c>
      <c r="Q119">
        <v>0</v>
      </c>
    </row>
    <row r="120" spans="1:17" x14ac:dyDescent="0.25">
      <c r="A120">
        <v>404</v>
      </c>
      <c r="B120">
        <v>0</v>
      </c>
      <c r="C120">
        <v>0</v>
      </c>
      <c r="D120">
        <v>0</v>
      </c>
      <c r="E120">
        <v>0</v>
      </c>
      <c r="F120">
        <v>0</v>
      </c>
      <c r="G120">
        <v>0</v>
      </c>
      <c r="H120">
        <v>0</v>
      </c>
      <c r="I120">
        <v>0</v>
      </c>
      <c r="J120">
        <v>0</v>
      </c>
      <c r="K120">
        <v>0</v>
      </c>
      <c r="L120">
        <v>0</v>
      </c>
      <c r="M120">
        <v>0</v>
      </c>
      <c r="N120">
        <v>0</v>
      </c>
      <c r="O120">
        <v>0</v>
      </c>
      <c r="P120">
        <v>0</v>
      </c>
      <c r="Q120">
        <v>0</v>
      </c>
    </row>
    <row r="121" spans="1:17" x14ac:dyDescent="0.25">
      <c r="A121">
        <v>405</v>
      </c>
      <c r="B121">
        <v>0</v>
      </c>
      <c r="C121">
        <v>0</v>
      </c>
      <c r="D121">
        <v>0</v>
      </c>
      <c r="E121">
        <v>0</v>
      </c>
      <c r="F121">
        <v>0</v>
      </c>
      <c r="G121">
        <v>0</v>
      </c>
      <c r="H121">
        <v>0</v>
      </c>
      <c r="I121">
        <v>0</v>
      </c>
      <c r="J121">
        <v>0</v>
      </c>
      <c r="K121">
        <v>0.71592215568862272</v>
      </c>
      <c r="L121">
        <v>0</v>
      </c>
      <c r="M121">
        <v>0</v>
      </c>
      <c r="N121">
        <v>0</v>
      </c>
      <c r="O121">
        <v>0</v>
      </c>
      <c r="P121">
        <v>0</v>
      </c>
      <c r="Q121">
        <v>0</v>
      </c>
    </row>
    <row r="122" spans="1:17" x14ac:dyDescent="0.25">
      <c r="A122">
        <v>406</v>
      </c>
      <c r="B122">
        <v>0</v>
      </c>
      <c r="C122">
        <v>0</v>
      </c>
      <c r="D122">
        <v>0</v>
      </c>
      <c r="E122">
        <v>0</v>
      </c>
      <c r="F122">
        <v>0</v>
      </c>
      <c r="G122">
        <v>0</v>
      </c>
      <c r="H122">
        <v>0</v>
      </c>
      <c r="I122">
        <v>0</v>
      </c>
      <c r="J122">
        <v>0</v>
      </c>
      <c r="K122">
        <v>0</v>
      </c>
      <c r="L122">
        <v>0</v>
      </c>
      <c r="M122">
        <v>0</v>
      </c>
      <c r="N122">
        <v>0</v>
      </c>
      <c r="O122">
        <v>0</v>
      </c>
      <c r="P122">
        <v>0</v>
      </c>
      <c r="Q122">
        <v>0</v>
      </c>
    </row>
    <row r="123" spans="1:17" x14ac:dyDescent="0.25">
      <c r="A123">
        <v>407</v>
      </c>
      <c r="B123">
        <v>0</v>
      </c>
      <c r="C123">
        <v>0</v>
      </c>
      <c r="D123">
        <v>0</v>
      </c>
      <c r="E123">
        <v>0</v>
      </c>
      <c r="F123">
        <v>0</v>
      </c>
      <c r="G123">
        <v>0</v>
      </c>
      <c r="H123">
        <v>0</v>
      </c>
      <c r="I123">
        <v>0</v>
      </c>
      <c r="J123">
        <v>0</v>
      </c>
      <c r="K123">
        <v>0</v>
      </c>
      <c r="L123">
        <v>0</v>
      </c>
      <c r="M123">
        <v>0</v>
      </c>
      <c r="N123">
        <v>0</v>
      </c>
      <c r="O123">
        <v>0</v>
      </c>
      <c r="P123">
        <v>0</v>
      </c>
      <c r="Q123">
        <v>0</v>
      </c>
    </row>
    <row r="124" spans="1:17" x14ac:dyDescent="0.25">
      <c r="A124">
        <v>501</v>
      </c>
      <c r="B124">
        <v>0</v>
      </c>
      <c r="C124">
        <v>1047.2113369499652</v>
      </c>
      <c r="D124">
        <v>0</v>
      </c>
      <c r="E124">
        <v>0</v>
      </c>
      <c r="F124">
        <v>0</v>
      </c>
      <c r="G124">
        <v>0</v>
      </c>
      <c r="H124">
        <v>0</v>
      </c>
      <c r="I124">
        <v>0</v>
      </c>
      <c r="J124">
        <v>0</v>
      </c>
      <c r="K124">
        <v>2.9940119760479042E-4</v>
      </c>
      <c r="L124">
        <v>0</v>
      </c>
      <c r="M124">
        <v>0</v>
      </c>
      <c r="N124">
        <v>0</v>
      </c>
      <c r="O124">
        <v>0</v>
      </c>
      <c r="P124">
        <v>0</v>
      </c>
      <c r="Q124">
        <v>0</v>
      </c>
    </row>
    <row r="125" spans="1:17" x14ac:dyDescent="0.25">
      <c r="A125">
        <v>502</v>
      </c>
      <c r="B125">
        <v>0</v>
      </c>
      <c r="C125">
        <v>0</v>
      </c>
      <c r="D125">
        <v>0</v>
      </c>
      <c r="E125">
        <v>0</v>
      </c>
      <c r="F125">
        <v>0</v>
      </c>
      <c r="G125">
        <v>0</v>
      </c>
      <c r="H125">
        <v>0</v>
      </c>
      <c r="I125">
        <v>0</v>
      </c>
      <c r="J125">
        <v>0</v>
      </c>
      <c r="K125">
        <v>0.24115636402272483</v>
      </c>
      <c r="L125">
        <v>0</v>
      </c>
      <c r="M125">
        <v>0</v>
      </c>
      <c r="N125">
        <v>0</v>
      </c>
      <c r="O125">
        <v>0</v>
      </c>
      <c r="P125">
        <v>0</v>
      </c>
      <c r="Q125">
        <v>0</v>
      </c>
    </row>
    <row r="126" spans="1:17" x14ac:dyDescent="0.25">
      <c r="A126">
        <v>503</v>
      </c>
      <c r="B126">
        <v>0</v>
      </c>
      <c r="C126">
        <v>18.28742330075589</v>
      </c>
      <c r="D126">
        <v>0</v>
      </c>
      <c r="E126">
        <v>0</v>
      </c>
      <c r="F126">
        <v>0</v>
      </c>
      <c r="G126">
        <v>0</v>
      </c>
      <c r="H126">
        <v>0</v>
      </c>
      <c r="I126">
        <v>0</v>
      </c>
      <c r="J126">
        <v>0</v>
      </c>
      <c r="K126">
        <v>0.45676605722194574</v>
      </c>
      <c r="L126">
        <v>0</v>
      </c>
      <c r="M126">
        <v>0</v>
      </c>
      <c r="N126">
        <v>0</v>
      </c>
      <c r="O126">
        <v>0</v>
      </c>
      <c r="P126">
        <v>0</v>
      </c>
      <c r="Q126">
        <v>0</v>
      </c>
    </row>
    <row r="127" spans="1:17" x14ac:dyDescent="0.25">
      <c r="A127">
        <v>504</v>
      </c>
      <c r="B127">
        <v>0</v>
      </c>
      <c r="C127">
        <v>0</v>
      </c>
      <c r="D127">
        <v>0</v>
      </c>
      <c r="E127">
        <v>0</v>
      </c>
      <c r="F127">
        <v>0</v>
      </c>
      <c r="G127">
        <v>0</v>
      </c>
      <c r="H127">
        <v>8.7122063471594013E-2</v>
      </c>
      <c r="I127">
        <v>0</v>
      </c>
      <c r="J127">
        <v>0</v>
      </c>
      <c r="K127">
        <v>0</v>
      </c>
      <c r="L127">
        <v>0</v>
      </c>
      <c r="M127">
        <v>0</v>
      </c>
      <c r="N127">
        <v>0</v>
      </c>
      <c r="O127">
        <v>0</v>
      </c>
      <c r="P127">
        <v>0</v>
      </c>
      <c r="Q127">
        <v>0</v>
      </c>
    </row>
    <row r="128" spans="1:17" x14ac:dyDescent="0.25">
      <c r="A128">
        <v>505</v>
      </c>
      <c r="B128">
        <v>0</v>
      </c>
      <c r="C128">
        <v>0</v>
      </c>
      <c r="D128">
        <v>0</v>
      </c>
      <c r="E128">
        <v>0</v>
      </c>
      <c r="F128">
        <v>0</v>
      </c>
      <c r="G128">
        <v>0</v>
      </c>
      <c r="H128">
        <v>0</v>
      </c>
      <c r="I128">
        <v>0</v>
      </c>
      <c r="J128">
        <v>0</v>
      </c>
      <c r="K128">
        <v>0</v>
      </c>
      <c r="L128">
        <v>0</v>
      </c>
      <c r="M128">
        <v>0</v>
      </c>
      <c r="N128">
        <v>0</v>
      </c>
      <c r="O128">
        <v>0</v>
      </c>
      <c r="P128">
        <v>0</v>
      </c>
      <c r="Q128">
        <v>0</v>
      </c>
    </row>
    <row r="129" spans="1:17" x14ac:dyDescent="0.25">
      <c r="A129">
        <v>506</v>
      </c>
      <c r="B129">
        <v>0</v>
      </c>
      <c r="C129">
        <v>0</v>
      </c>
      <c r="D129">
        <v>0</v>
      </c>
      <c r="E129">
        <v>0</v>
      </c>
      <c r="F129">
        <v>0</v>
      </c>
      <c r="G129">
        <v>0</v>
      </c>
      <c r="H129">
        <v>0</v>
      </c>
      <c r="I129">
        <v>0</v>
      </c>
      <c r="J129">
        <v>0</v>
      </c>
      <c r="K129">
        <v>0</v>
      </c>
      <c r="L129">
        <v>0</v>
      </c>
      <c r="M129">
        <v>0</v>
      </c>
      <c r="N129">
        <v>0</v>
      </c>
      <c r="O129">
        <v>0</v>
      </c>
      <c r="P129">
        <v>0</v>
      </c>
      <c r="Q129">
        <v>0</v>
      </c>
    </row>
    <row r="130" spans="1:17" x14ac:dyDescent="0.25">
      <c r="A130">
        <v>507</v>
      </c>
      <c r="B130">
        <v>0</v>
      </c>
      <c r="C130">
        <v>0</v>
      </c>
      <c r="D130">
        <v>0</v>
      </c>
      <c r="E130">
        <v>0</v>
      </c>
      <c r="F130">
        <v>0</v>
      </c>
      <c r="G130">
        <v>0</v>
      </c>
      <c r="H130">
        <v>0</v>
      </c>
      <c r="I130">
        <v>0</v>
      </c>
      <c r="J130">
        <v>0</v>
      </c>
      <c r="K130">
        <v>0</v>
      </c>
      <c r="L130">
        <v>0</v>
      </c>
      <c r="M130">
        <v>0</v>
      </c>
      <c r="N130">
        <v>0</v>
      </c>
      <c r="O130">
        <v>0</v>
      </c>
      <c r="P130">
        <v>0</v>
      </c>
      <c r="Q130">
        <v>0</v>
      </c>
    </row>
    <row r="131" spans="1:17" x14ac:dyDescent="0.25">
      <c r="A131">
        <v>508</v>
      </c>
      <c r="B131">
        <v>0</v>
      </c>
      <c r="C131">
        <v>0</v>
      </c>
      <c r="D131">
        <v>0</v>
      </c>
      <c r="E131">
        <v>0</v>
      </c>
      <c r="F131">
        <v>0</v>
      </c>
      <c r="G131">
        <v>0</v>
      </c>
      <c r="H131">
        <v>0</v>
      </c>
      <c r="I131">
        <v>0</v>
      </c>
      <c r="J131">
        <v>0</v>
      </c>
      <c r="K131">
        <v>0</v>
      </c>
      <c r="L131">
        <v>0</v>
      </c>
      <c r="M131">
        <v>0</v>
      </c>
      <c r="N131">
        <v>0</v>
      </c>
      <c r="O131">
        <v>0</v>
      </c>
      <c r="P131">
        <v>0</v>
      </c>
      <c r="Q131">
        <v>0</v>
      </c>
    </row>
    <row r="132" spans="1:17" x14ac:dyDescent="0.25">
      <c r="A132">
        <v>509</v>
      </c>
      <c r="B132">
        <v>0</v>
      </c>
      <c r="C132">
        <v>0</v>
      </c>
      <c r="D132">
        <v>0</v>
      </c>
      <c r="E132">
        <v>0</v>
      </c>
      <c r="F132">
        <v>0</v>
      </c>
      <c r="G132">
        <v>0</v>
      </c>
      <c r="H132">
        <v>0</v>
      </c>
      <c r="I132">
        <v>0</v>
      </c>
      <c r="J132">
        <v>0</v>
      </c>
      <c r="K132">
        <v>0</v>
      </c>
      <c r="L132">
        <v>0</v>
      </c>
      <c r="M132">
        <v>0</v>
      </c>
      <c r="N132">
        <v>0</v>
      </c>
      <c r="O132">
        <v>0</v>
      </c>
      <c r="P132">
        <v>0</v>
      </c>
      <c r="Q132">
        <v>0</v>
      </c>
    </row>
    <row r="133" spans="1:17" x14ac:dyDescent="0.25">
      <c r="A133">
        <v>510</v>
      </c>
      <c r="B133">
        <v>0</v>
      </c>
      <c r="C133">
        <v>0</v>
      </c>
      <c r="D133">
        <v>0</v>
      </c>
      <c r="E133">
        <v>0</v>
      </c>
      <c r="F133">
        <v>0</v>
      </c>
      <c r="G133">
        <v>0</v>
      </c>
      <c r="H133">
        <v>0</v>
      </c>
      <c r="I133">
        <v>0</v>
      </c>
      <c r="J133">
        <v>0</v>
      </c>
      <c r="K133">
        <v>0</v>
      </c>
      <c r="L133">
        <v>0</v>
      </c>
      <c r="M133">
        <v>0</v>
      </c>
      <c r="N133">
        <v>0</v>
      </c>
      <c r="O133">
        <v>0</v>
      </c>
      <c r="P133">
        <v>0</v>
      </c>
      <c r="Q133">
        <v>0</v>
      </c>
    </row>
    <row r="134" spans="1:17" x14ac:dyDescent="0.25">
      <c r="A134">
        <v>511</v>
      </c>
      <c r="B134">
        <v>0</v>
      </c>
      <c r="C134">
        <v>0</v>
      </c>
      <c r="D134">
        <v>0</v>
      </c>
      <c r="E134">
        <v>0</v>
      </c>
      <c r="F134">
        <v>0</v>
      </c>
      <c r="G134">
        <v>0</v>
      </c>
      <c r="H134">
        <v>0</v>
      </c>
      <c r="I134">
        <v>0</v>
      </c>
      <c r="J134">
        <v>0</v>
      </c>
      <c r="K134">
        <v>0</v>
      </c>
      <c r="L134">
        <v>0</v>
      </c>
      <c r="M134">
        <v>0</v>
      </c>
      <c r="N134">
        <v>0</v>
      </c>
      <c r="O134">
        <v>0</v>
      </c>
      <c r="P134">
        <v>0</v>
      </c>
      <c r="Q134">
        <v>0</v>
      </c>
    </row>
    <row r="135" spans="1:17" x14ac:dyDescent="0.25">
      <c r="A135">
        <v>512</v>
      </c>
      <c r="B135">
        <v>0</v>
      </c>
      <c r="C135">
        <v>0.88524717315226076</v>
      </c>
      <c r="D135">
        <v>0</v>
      </c>
      <c r="E135">
        <v>0</v>
      </c>
      <c r="F135">
        <v>0</v>
      </c>
      <c r="G135">
        <v>0</v>
      </c>
      <c r="H135">
        <v>0</v>
      </c>
      <c r="I135">
        <v>0</v>
      </c>
      <c r="J135">
        <v>0</v>
      </c>
      <c r="K135">
        <v>2.7329375841992107E-2</v>
      </c>
      <c r="L135">
        <v>0</v>
      </c>
      <c r="M135">
        <v>0</v>
      </c>
      <c r="N135">
        <v>0</v>
      </c>
      <c r="O135">
        <v>0</v>
      </c>
      <c r="P135">
        <v>0</v>
      </c>
      <c r="Q135">
        <v>0</v>
      </c>
    </row>
    <row r="136" spans="1:17" x14ac:dyDescent="0.25">
      <c r="A136">
        <v>513</v>
      </c>
      <c r="B136">
        <v>0</v>
      </c>
      <c r="C136">
        <v>0</v>
      </c>
      <c r="D136">
        <v>0</v>
      </c>
      <c r="E136">
        <v>0</v>
      </c>
      <c r="F136">
        <v>0</v>
      </c>
      <c r="G136">
        <v>0</v>
      </c>
      <c r="H136">
        <v>2.496E-2</v>
      </c>
      <c r="I136">
        <v>0</v>
      </c>
      <c r="J136">
        <v>0</v>
      </c>
      <c r="K136">
        <v>0</v>
      </c>
      <c r="L136">
        <v>0</v>
      </c>
      <c r="M136">
        <v>0</v>
      </c>
      <c r="N136">
        <v>0</v>
      </c>
      <c r="O136">
        <v>0</v>
      </c>
      <c r="P136">
        <v>0</v>
      </c>
      <c r="Q136">
        <v>0</v>
      </c>
    </row>
    <row r="137" spans="1:17" x14ac:dyDescent="0.25">
      <c r="A137">
        <v>514</v>
      </c>
      <c r="B137">
        <v>0</v>
      </c>
      <c r="C137">
        <v>0.24398231316356023</v>
      </c>
      <c r="D137">
        <v>0</v>
      </c>
      <c r="E137">
        <v>0</v>
      </c>
      <c r="F137">
        <v>0</v>
      </c>
      <c r="G137">
        <v>0</v>
      </c>
      <c r="H137">
        <v>0.66665696266701202</v>
      </c>
      <c r="I137">
        <v>0</v>
      </c>
      <c r="J137">
        <v>0</v>
      </c>
      <c r="K137">
        <v>0.24490749727186914</v>
      </c>
      <c r="L137">
        <v>0</v>
      </c>
      <c r="M137">
        <v>0</v>
      </c>
      <c r="N137">
        <v>0</v>
      </c>
      <c r="O137">
        <v>0</v>
      </c>
      <c r="P137">
        <v>0</v>
      </c>
      <c r="Q137">
        <v>0</v>
      </c>
    </row>
    <row r="138" spans="1:17" x14ac:dyDescent="0.25">
      <c r="A138">
        <v>515</v>
      </c>
      <c r="B138">
        <v>0</v>
      </c>
      <c r="C138">
        <v>0</v>
      </c>
      <c r="D138">
        <v>0</v>
      </c>
      <c r="E138">
        <v>0</v>
      </c>
      <c r="F138">
        <v>0</v>
      </c>
      <c r="G138">
        <v>0</v>
      </c>
      <c r="H138">
        <v>0</v>
      </c>
      <c r="I138">
        <v>0</v>
      </c>
      <c r="J138">
        <v>0</v>
      </c>
      <c r="K138">
        <v>0</v>
      </c>
      <c r="L138">
        <v>0</v>
      </c>
      <c r="M138">
        <v>0</v>
      </c>
      <c r="N138">
        <v>0</v>
      </c>
      <c r="O138">
        <v>0</v>
      </c>
      <c r="P138">
        <v>0</v>
      </c>
      <c r="Q138">
        <v>0</v>
      </c>
    </row>
    <row r="139" spans="1:17" x14ac:dyDescent="0.25">
      <c r="A139">
        <v>601</v>
      </c>
      <c r="B139">
        <v>0</v>
      </c>
      <c r="C139">
        <v>0</v>
      </c>
      <c r="D139">
        <v>0</v>
      </c>
      <c r="E139">
        <v>0</v>
      </c>
      <c r="F139">
        <v>0</v>
      </c>
      <c r="G139">
        <v>0</v>
      </c>
      <c r="H139">
        <v>0</v>
      </c>
      <c r="I139">
        <v>0</v>
      </c>
      <c r="J139">
        <v>24963.5</v>
      </c>
      <c r="K139">
        <v>0</v>
      </c>
      <c r="L139">
        <v>0</v>
      </c>
      <c r="M139">
        <v>0</v>
      </c>
      <c r="N139">
        <v>0</v>
      </c>
      <c r="O139">
        <v>0</v>
      </c>
      <c r="P139">
        <v>24963.5</v>
      </c>
      <c r="Q139">
        <v>0</v>
      </c>
    </row>
    <row r="140" spans="1:17" x14ac:dyDescent="0.25">
      <c r="A140">
        <v>602</v>
      </c>
      <c r="B140">
        <v>0</v>
      </c>
      <c r="C140">
        <v>0</v>
      </c>
      <c r="D140">
        <v>0</v>
      </c>
      <c r="E140">
        <v>0</v>
      </c>
      <c r="F140">
        <v>0</v>
      </c>
      <c r="G140">
        <v>0</v>
      </c>
      <c r="H140">
        <v>0</v>
      </c>
      <c r="I140">
        <v>0</v>
      </c>
      <c r="J140">
        <v>0</v>
      </c>
      <c r="K140">
        <v>0</v>
      </c>
      <c r="L140">
        <v>0</v>
      </c>
      <c r="M140">
        <v>0</v>
      </c>
      <c r="N140">
        <v>0</v>
      </c>
      <c r="O140">
        <v>0</v>
      </c>
      <c r="P140">
        <v>0</v>
      </c>
      <c r="Q140">
        <v>0</v>
      </c>
    </row>
    <row r="141" spans="1:17" x14ac:dyDescent="0.25">
      <c r="A141">
        <v>603</v>
      </c>
      <c r="B141">
        <v>0</v>
      </c>
      <c r="C141">
        <v>0</v>
      </c>
      <c r="D141">
        <v>0</v>
      </c>
      <c r="E141">
        <v>0</v>
      </c>
      <c r="F141">
        <v>0</v>
      </c>
      <c r="G141">
        <v>0</v>
      </c>
      <c r="H141">
        <v>0</v>
      </c>
      <c r="I141">
        <v>0</v>
      </c>
      <c r="J141">
        <v>0</v>
      </c>
      <c r="K141">
        <v>0</v>
      </c>
      <c r="L141">
        <v>0</v>
      </c>
      <c r="M141">
        <v>0</v>
      </c>
      <c r="N141">
        <v>0</v>
      </c>
      <c r="O141">
        <v>0</v>
      </c>
      <c r="P141">
        <v>0</v>
      </c>
      <c r="Q141">
        <v>0</v>
      </c>
    </row>
    <row r="142" spans="1:17" x14ac:dyDescent="0.25">
      <c r="A142">
        <v>604</v>
      </c>
      <c r="B142">
        <v>0</v>
      </c>
      <c r="C142">
        <v>0</v>
      </c>
      <c r="D142">
        <v>0</v>
      </c>
      <c r="E142">
        <v>0</v>
      </c>
      <c r="F142">
        <v>0</v>
      </c>
      <c r="G142">
        <v>0</v>
      </c>
      <c r="H142">
        <v>0</v>
      </c>
      <c r="I142">
        <v>0</v>
      </c>
      <c r="J142">
        <v>0</v>
      </c>
      <c r="K142">
        <v>0</v>
      </c>
      <c r="L142">
        <v>0</v>
      </c>
      <c r="M142">
        <v>0</v>
      </c>
      <c r="N142">
        <v>0</v>
      </c>
      <c r="O142">
        <v>0</v>
      </c>
      <c r="P142">
        <v>0</v>
      </c>
      <c r="Q142">
        <v>0</v>
      </c>
    </row>
    <row r="143" spans="1:17" x14ac:dyDescent="0.25">
      <c r="A143">
        <v>605</v>
      </c>
      <c r="B143">
        <v>0</v>
      </c>
      <c r="C143">
        <v>0</v>
      </c>
      <c r="D143">
        <v>0</v>
      </c>
      <c r="E143">
        <v>0</v>
      </c>
      <c r="F143">
        <v>0</v>
      </c>
      <c r="G143">
        <v>0</v>
      </c>
      <c r="H143">
        <v>0</v>
      </c>
      <c r="I143">
        <v>0</v>
      </c>
      <c r="J143">
        <v>0</v>
      </c>
      <c r="K143">
        <v>0</v>
      </c>
      <c r="L143">
        <v>0</v>
      </c>
      <c r="M143">
        <v>0</v>
      </c>
      <c r="N143">
        <v>0</v>
      </c>
      <c r="O143">
        <v>0</v>
      </c>
      <c r="P143">
        <v>0</v>
      </c>
      <c r="Q143">
        <v>0</v>
      </c>
    </row>
    <row r="144" spans="1:17" x14ac:dyDescent="0.25">
      <c r="A144">
        <v>606</v>
      </c>
      <c r="B144">
        <v>0</v>
      </c>
      <c r="C144">
        <v>0</v>
      </c>
      <c r="D144">
        <v>0</v>
      </c>
      <c r="E144">
        <v>0</v>
      </c>
      <c r="F144">
        <v>0</v>
      </c>
      <c r="G144">
        <v>0</v>
      </c>
      <c r="H144">
        <v>0</v>
      </c>
      <c r="I144">
        <v>0</v>
      </c>
      <c r="J144">
        <v>0</v>
      </c>
      <c r="K144">
        <v>0</v>
      </c>
      <c r="L144">
        <v>0</v>
      </c>
      <c r="M144">
        <v>0</v>
      </c>
      <c r="N144">
        <v>0</v>
      </c>
      <c r="O144">
        <v>0</v>
      </c>
      <c r="P144">
        <v>0</v>
      </c>
      <c r="Q144">
        <v>0</v>
      </c>
    </row>
    <row r="145" spans="1:17" x14ac:dyDescent="0.25">
      <c r="A145">
        <v>607</v>
      </c>
      <c r="B145">
        <v>0</v>
      </c>
      <c r="C145">
        <v>0</v>
      </c>
      <c r="D145">
        <v>0</v>
      </c>
      <c r="E145">
        <v>0</v>
      </c>
      <c r="F145">
        <v>0</v>
      </c>
      <c r="G145">
        <v>0</v>
      </c>
      <c r="H145">
        <v>0</v>
      </c>
      <c r="I145">
        <v>0</v>
      </c>
      <c r="J145">
        <v>0</v>
      </c>
      <c r="K145">
        <v>0</v>
      </c>
      <c r="L145">
        <v>0</v>
      </c>
      <c r="M145">
        <v>0</v>
      </c>
      <c r="N145">
        <v>0</v>
      </c>
      <c r="O145">
        <v>0</v>
      </c>
      <c r="P145">
        <v>0</v>
      </c>
      <c r="Q145">
        <v>0</v>
      </c>
    </row>
    <row r="146" spans="1:17" x14ac:dyDescent="0.25">
      <c r="A146">
        <v>608</v>
      </c>
      <c r="B146">
        <v>0</v>
      </c>
      <c r="C146">
        <v>0</v>
      </c>
      <c r="D146">
        <v>0</v>
      </c>
      <c r="E146">
        <v>0</v>
      </c>
      <c r="F146">
        <v>0</v>
      </c>
      <c r="G146">
        <v>0</v>
      </c>
      <c r="H146">
        <v>0</v>
      </c>
      <c r="I146">
        <v>0</v>
      </c>
      <c r="J146">
        <v>0</v>
      </c>
      <c r="K146">
        <v>0</v>
      </c>
      <c r="L146">
        <v>0</v>
      </c>
      <c r="M146">
        <v>0</v>
      </c>
      <c r="N146">
        <v>0</v>
      </c>
      <c r="O146">
        <v>0</v>
      </c>
      <c r="P146">
        <v>0</v>
      </c>
      <c r="Q146">
        <v>0</v>
      </c>
    </row>
    <row r="147" spans="1:17" x14ac:dyDescent="0.25">
      <c r="A147">
        <v>609</v>
      </c>
      <c r="B147">
        <v>0</v>
      </c>
      <c r="C147">
        <v>0</v>
      </c>
      <c r="D147">
        <v>0</v>
      </c>
      <c r="E147">
        <v>0</v>
      </c>
      <c r="F147">
        <v>0</v>
      </c>
      <c r="G147">
        <v>0</v>
      </c>
      <c r="H147">
        <v>0</v>
      </c>
      <c r="I147">
        <v>0</v>
      </c>
      <c r="J147">
        <v>0</v>
      </c>
      <c r="K147">
        <v>0</v>
      </c>
      <c r="L147">
        <v>0</v>
      </c>
      <c r="M147">
        <v>0</v>
      </c>
      <c r="N147">
        <v>0</v>
      </c>
      <c r="O147">
        <v>0</v>
      </c>
      <c r="P147">
        <v>0</v>
      </c>
      <c r="Q147">
        <v>0</v>
      </c>
    </row>
    <row r="148" spans="1:17" x14ac:dyDescent="0.25">
      <c r="A148">
        <v>610</v>
      </c>
      <c r="B148">
        <v>0</v>
      </c>
      <c r="C148">
        <v>0</v>
      </c>
      <c r="D148">
        <v>0</v>
      </c>
      <c r="E148">
        <v>0</v>
      </c>
      <c r="F148">
        <v>0</v>
      </c>
      <c r="G148">
        <v>0</v>
      </c>
      <c r="H148">
        <v>0</v>
      </c>
      <c r="I148">
        <v>0</v>
      </c>
      <c r="J148">
        <v>0</v>
      </c>
      <c r="K148">
        <v>0</v>
      </c>
      <c r="L148">
        <v>0</v>
      </c>
      <c r="M148">
        <v>0</v>
      </c>
      <c r="N148">
        <v>0</v>
      </c>
      <c r="O148">
        <v>0</v>
      </c>
      <c r="P148">
        <v>0</v>
      </c>
      <c r="Q148">
        <v>0</v>
      </c>
    </row>
    <row r="149" spans="1:17" x14ac:dyDescent="0.25">
      <c r="A149">
        <v>611</v>
      </c>
      <c r="B149">
        <v>0</v>
      </c>
      <c r="C149">
        <v>3129.4846125427362</v>
      </c>
      <c r="D149">
        <v>0</v>
      </c>
      <c r="E149">
        <v>0</v>
      </c>
      <c r="F149">
        <v>0</v>
      </c>
      <c r="G149">
        <v>0</v>
      </c>
      <c r="H149">
        <v>0</v>
      </c>
      <c r="I149">
        <v>0</v>
      </c>
      <c r="J149">
        <v>0</v>
      </c>
      <c r="K149">
        <v>4.4910179640718562E-4</v>
      </c>
      <c r="L149">
        <v>0</v>
      </c>
      <c r="M149">
        <v>0</v>
      </c>
      <c r="N149">
        <v>0</v>
      </c>
      <c r="O149">
        <v>0</v>
      </c>
      <c r="P149">
        <v>0</v>
      </c>
      <c r="Q149">
        <v>0</v>
      </c>
    </row>
    <row r="150" spans="1:17" x14ac:dyDescent="0.25">
      <c r="A150">
        <v>612</v>
      </c>
      <c r="B150">
        <v>0</v>
      </c>
      <c r="C150">
        <v>0</v>
      </c>
      <c r="D150">
        <v>0</v>
      </c>
      <c r="E150">
        <v>0</v>
      </c>
      <c r="F150">
        <v>0</v>
      </c>
      <c r="G150">
        <v>0</v>
      </c>
      <c r="H150">
        <v>0</v>
      </c>
      <c r="I150">
        <v>0</v>
      </c>
      <c r="J150">
        <v>0</v>
      </c>
      <c r="K150">
        <v>0</v>
      </c>
      <c r="L150">
        <v>0</v>
      </c>
      <c r="M150">
        <v>0</v>
      </c>
      <c r="N150">
        <v>0</v>
      </c>
      <c r="O150">
        <v>0</v>
      </c>
      <c r="P150">
        <v>0</v>
      </c>
      <c r="Q150">
        <v>0</v>
      </c>
    </row>
    <row r="151" spans="1:17" x14ac:dyDescent="0.25">
      <c r="A151">
        <v>613</v>
      </c>
      <c r="B151">
        <v>0</v>
      </c>
      <c r="C151">
        <v>0</v>
      </c>
      <c r="D151">
        <v>0</v>
      </c>
      <c r="E151">
        <v>0</v>
      </c>
      <c r="F151">
        <v>0</v>
      </c>
      <c r="G151">
        <v>0</v>
      </c>
      <c r="H151">
        <v>0</v>
      </c>
      <c r="I151">
        <v>0</v>
      </c>
      <c r="J151">
        <v>0</v>
      </c>
      <c r="K151">
        <v>0</v>
      </c>
      <c r="L151">
        <v>0</v>
      </c>
      <c r="M151">
        <v>0</v>
      </c>
      <c r="N151">
        <v>0</v>
      </c>
      <c r="O151">
        <v>0</v>
      </c>
      <c r="P151">
        <v>25905</v>
      </c>
      <c r="Q151">
        <v>0</v>
      </c>
    </row>
    <row r="152" spans="1:17" x14ac:dyDescent="0.25">
      <c r="A152">
        <v>614</v>
      </c>
      <c r="B152">
        <v>0</v>
      </c>
      <c r="C152">
        <v>0</v>
      </c>
      <c r="D152">
        <v>0</v>
      </c>
      <c r="E152">
        <v>0</v>
      </c>
      <c r="F152">
        <v>0</v>
      </c>
      <c r="G152">
        <v>0</v>
      </c>
      <c r="H152">
        <v>0</v>
      </c>
      <c r="I152">
        <v>0</v>
      </c>
      <c r="J152">
        <v>0</v>
      </c>
      <c r="K152">
        <v>0</v>
      </c>
      <c r="L152">
        <v>0</v>
      </c>
      <c r="M152">
        <v>0</v>
      </c>
      <c r="N152">
        <v>0</v>
      </c>
      <c r="O152">
        <v>0</v>
      </c>
      <c r="P152">
        <v>0</v>
      </c>
      <c r="Q152">
        <v>0</v>
      </c>
    </row>
    <row r="153" spans="1:17" x14ac:dyDescent="0.25">
      <c r="A153">
        <v>615</v>
      </c>
      <c r="B153">
        <v>0</v>
      </c>
      <c r="C153">
        <v>0</v>
      </c>
      <c r="D153">
        <v>0</v>
      </c>
      <c r="E153">
        <v>0</v>
      </c>
      <c r="F153">
        <v>0</v>
      </c>
      <c r="G153">
        <v>0</v>
      </c>
      <c r="H153">
        <v>0</v>
      </c>
      <c r="I153">
        <v>0</v>
      </c>
      <c r="J153">
        <v>0</v>
      </c>
      <c r="K153">
        <v>0</v>
      </c>
      <c r="L153">
        <v>0</v>
      </c>
      <c r="M153">
        <v>0</v>
      </c>
      <c r="N153">
        <v>0</v>
      </c>
      <c r="O153">
        <v>0</v>
      </c>
      <c r="P153">
        <v>0</v>
      </c>
      <c r="Q153">
        <v>0</v>
      </c>
    </row>
    <row r="154" spans="1:17" x14ac:dyDescent="0.25">
      <c r="A154">
        <v>616</v>
      </c>
      <c r="B154">
        <v>0</v>
      </c>
      <c r="C154">
        <v>0</v>
      </c>
      <c r="D154">
        <v>0</v>
      </c>
      <c r="E154">
        <v>0</v>
      </c>
      <c r="F154">
        <v>0</v>
      </c>
      <c r="G154">
        <v>0</v>
      </c>
      <c r="H154">
        <v>0</v>
      </c>
      <c r="I154">
        <v>0</v>
      </c>
      <c r="J154">
        <v>0</v>
      </c>
      <c r="K154">
        <v>0</v>
      </c>
      <c r="L154">
        <v>0</v>
      </c>
      <c r="M154">
        <v>0</v>
      </c>
      <c r="N154">
        <v>0</v>
      </c>
      <c r="O154">
        <v>0</v>
      </c>
      <c r="P154">
        <v>0</v>
      </c>
      <c r="Q154">
        <v>0</v>
      </c>
    </row>
    <row r="155" spans="1:17" x14ac:dyDescent="0.25">
      <c r="A155">
        <v>617</v>
      </c>
      <c r="B155">
        <v>0</v>
      </c>
      <c r="C155">
        <v>160.73916360604974</v>
      </c>
      <c r="D155">
        <v>0</v>
      </c>
      <c r="E155">
        <v>0</v>
      </c>
      <c r="F155">
        <v>0</v>
      </c>
      <c r="G155">
        <v>0</v>
      </c>
      <c r="H155">
        <v>0</v>
      </c>
      <c r="I155">
        <v>0</v>
      </c>
      <c r="J155">
        <v>0</v>
      </c>
      <c r="K155">
        <v>0</v>
      </c>
      <c r="L155">
        <v>0</v>
      </c>
      <c r="M155">
        <v>0</v>
      </c>
      <c r="N155">
        <v>0</v>
      </c>
      <c r="O155">
        <v>0</v>
      </c>
      <c r="P155">
        <v>0</v>
      </c>
      <c r="Q155">
        <v>0</v>
      </c>
    </row>
    <row r="156" spans="1:17" x14ac:dyDescent="0.25">
      <c r="A156">
        <v>618</v>
      </c>
      <c r="B156">
        <v>0</v>
      </c>
      <c r="C156">
        <v>0</v>
      </c>
      <c r="D156">
        <v>0</v>
      </c>
      <c r="E156">
        <v>0</v>
      </c>
      <c r="F156">
        <v>0</v>
      </c>
      <c r="G156">
        <v>0</v>
      </c>
      <c r="H156">
        <v>0</v>
      </c>
      <c r="I156">
        <v>0</v>
      </c>
      <c r="J156">
        <v>0</v>
      </c>
      <c r="K156">
        <v>0</v>
      </c>
      <c r="L156">
        <v>0</v>
      </c>
      <c r="M156">
        <v>0</v>
      </c>
      <c r="N156">
        <v>0</v>
      </c>
      <c r="O156">
        <v>0</v>
      </c>
      <c r="P156">
        <v>0</v>
      </c>
      <c r="Q156">
        <v>0</v>
      </c>
    </row>
    <row r="157" spans="1:17" x14ac:dyDescent="0.25">
      <c r="A157">
        <v>619</v>
      </c>
      <c r="B157">
        <v>771</v>
      </c>
      <c r="C157">
        <v>14474.49</v>
      </c>
      <c r="D157">
        <v>0</v>
      </c>
      <c r="E157">
        <v>0</v>
      </c>
      <c r="F157">
        <v>0</v>
      </c>
      <c r="G157">
        <v>0</v>
      </c>
      <c r="H157">
        <v>0</v>
      </c>
      <c r="I157">
        <v>0</v>
      </c>
      <c r="J157">
        <v>0</v>
      </c>
      <c r="K157">
        <v>3.2954725477632816</v>
      </c>
      <c r="L157">
        <v>0</v>
      </c>
      <c r="M157">
        <v>0</v>
      </c>
      <c r="N157">
        <v>0</v>
      </c>
      <c r="O157">
        <v>0</v>
      </c>
      <c r="P157">
        <v>18.78</v>
      </c>
      <c r="Q157">
        <v>0</v>
      </c>
    </row>
    <row r="158" spans="1:17" x14ac:dyDescent="0.25">
      <c r="A158">
        <v>620</v>
      </c>
      <c r="B158">
        <v>0</v>
      </c>
      <c r="C158">
        <v>0</v>
      </c>
      <c r="D158">
        <v>0</v>
      </c>
      <c r="E158">
        <v>0</v>
      </c>
      <c r="F158">
        <v>0</v>
      </c>
      <c r="G158">
        <v>0</v>
      </c>
      <c r="H158">
        <v>0</v>
      </c>
      <c r="I158">
        <v>0</v>
      </c>
      <c r="J158">
        <v>0</v>
      </c>
      <c r="K158">
        <v>0</v>
      </c>
      <c r="L158">
        <v>0</v>
      </c>
      <c r="M158">
        <v>0</v>
      </c>
      <c r="N158">
        <v>0</v>
      </c>
      <c r="O158">
        <v>0</v>
      </c>
      <c r="P158">
        <v>0</v>
      </c>
      <c r="Q158">
        <v>0</v>
      </c>
    </row>
    <row r="159" spans="1:17" x14ac:dyDescent="0.25">
      <c r="A159">
        <v>621</v>
      </c>
      <c r="B159">
        <v>0</v>
      </c>
      <c r="C159">
        <v>0</v>
      </c>
      <c r="D159">
        <v>0</v>
      </c>
      <c r="E159">
        <v>0</v>
      </c>
      <c r="F159">
        <v>0</v>
      </c>
      <c r="G159">
        <v>0</v>
      </c>
      <c r="H159">
        <v>0</v>
      </c>
      <c r="I159">
        <v>0</v>
      </c>
      <c r="J159">
        <v>0</v>
      </c>
      <c r="K159">
        <v>0</v>
      </c>
      <c r="L159">
        <v>0</v>
      </c>
      <c r="M159">
        <v>0</v>
      </c>
      <c r="N159">
        <v>0</v>
      </c>
      <c r="O159">
        <v>0</v>
      </c>
      <c r="P159">
        <v>0</v>
      </c>
      <c r="Q159">
        <v>0</v>
      </c>
    </row>
    <row r="160" spans="1:17" x14ac:dyDescent="0.25">
      <c r="A160">
        <v>622</v>
      </c>
      <c r="B160">
        <v>0</v>
      </c>
      <c r="C160">
        <v>0</v>
      </c>
      <c r="D160">
        <v>0</v>
      </c>
      <c r="E160">
        <v>0</v>
      </c>
      <c r="F160">
        <v>0</v>
      </c>
      <c r="G160">
        <v>0</v>
      </c>
      <c r="H160">
        <v>0</v>
      </c>
      <c r="I160">
        <v>0</v>
      </c>
      <c r="J160">
        <v>0</v>
      </c>
      <c r="K160">
        <v>1.0041916167664673</v>
      </c>
      <c r="L160">
        <v>0</v>
      </c>
      <c r="M160">
        <v>0</v>
      </c>
      <c r="N160">
        <v>0</v>
      </c>
      <c r="O160">
        <v>0</v>
      </c>
      <c r="P160">
        <v>66</v>
      </c>
      <c r="Q160">
        <v>0</v>
      </c>
    </row>
    <row r="161" spans="1:17" x14ac:dyDescent="0.25">
      <c r="A161">
        <v>623</v>
      </c>
      <c r="B161">
        <v>0</v>
      </c>
      <c r="C161">
        <v>0</v>
      </c>
      <c r="D161">
        <v>0</v>
      </c>
      <c r="E161">
        <v>0</v>
      </c>
      <c r="F161">
        <v>0</v>
      </c>
      <c r="G161">
        <v>0</v>
      </c>
      <c r="H161">
        <v>0</v>
      </c>
      <c r="I161">
        <v>0</v>
      </c>
      <c r="J161">
        <v>0</v>
      </c>
      <c r="K161">
        <v>0</v>
      </c>
      <c r="L161">
        <v>0</v>
      </c>
      <c r="M161">
        <v>0</v>
      </c>
      <c r="N161">
        <v>0</v>
      </c>
      <c r="O161">
        <v>0</v>
      </c>
      <c r="P161">
        <v>0</v>
      </c>
      <c r="Q161">
        <v>0</v>
      </c>
    </row>
    <row r="162" spans="1:17" x14ac:dyDescent="0.25">
      <c r="A162">
        <v>624</v>
      </c>
      <c r="B162">
        <v>0</v>
      </c>
      <c r="C162">
        <v>0</v>
      </c>
      <c r="D162">
        <v>0</v>
      </c>
      <c r="E162">
        <v>0</v>
      </c>
      <c r="F162">
        <v>0</v>
      </c>
      <c r="G162">
        <v>0</v>
      </c>
      <c r="H162">
        <v>0</v>
      </c>
      <c r="I162">
        <v>0</v>
      </c>
      <c r="J162">
        <v>0</v>
      </c>
      <c r="K162">
        <v>0</v>
      </c>
      <c r="L162">
        <v>0</v>
      </c>
      <c r="M162">
        <v>0</v>
      </c>
      <c r="N162">
        <v>0</v>
      </c>
      <c r="O162">
        <v>0</v>
      </c>
      <c r="P162">
        <v>0</v>
      </c>
      <c r="Q162">
        <v>0</v>
      </c>
    </row>
    <row r="163" spans="1:17" x14ac:dyDescent="0.25">
      <c r="A163">
        <v>699</v>
      </c>
      <c r="B163">
        <v>0</v>
      </c>
      <c r="C163">
        <v>0</v>
      </c>
      <c r="D163">
        <v>0</v>
      </c>
      <c r="E163">
        <v>0</v>
      </c>
      <c r="F163">
        <v>0</v>
      </c>
      <c r="G163">
        <v>0</v>
      </c>
      <c r="H163">
        <v>0</v>
      </c>
      <c r="I163">
        <v>0</v>
      </c>
      <c r="J163">
        <v>0</v>
      </c>
      <c r="K163">
        <v>0</v>
      </c>
      <c r="L163">
        <v>0</v>
      </c>
      <c r="M163">
        <v>0</v>
      </c>
      <c r="N163">
        <v>0</v>
      </c>
      <c r="O163">
        <v>0</v>
      </c>
      <c r="P163">
        <v>0</v>
      </c>
      <c r="Q163">
        <v>0</v>
      </c>
    </row>
    <row r="164" spans="1:17" x14ac:dyDescent="0.25">
      <c r="A164">
        <v>701</v>
      </c>
      <c r="B164">
        <v>0</v>
      </c>
      <c r="C164">
        <v>0</v>
      </c>
      <c r="D164">
        <v>0</v>
      </c>
      <c r="E164">
        <v>0</v>
      </c>
      <c r="F164">
        <v>0</v>
      </c>
      <c r="G164">
        <v>0</v>
      </c>
      <c r="H164">
        <v>0</v>
      </c>
      <c r="I164">
        <v>0</v>
      </c>
      <c r="J164">
        <v>0</v>
      </c>
      <c r="K164">
        <v>0</v>
      </c>
      <c r="L164">
        <v>0</v>
      </c>
      <c r="M164">
        <v>0</v>
      </c>
      <c r="N164">
        <v>0</v>
      </c>
      <c r="O164">
        <v>0</v>
      </c>
      <c r="P164">
        <v>0</v>
      </c>
      <c r="Q164">
        <v>0</v>
      </c>
    </row>
    <row r="165" spans="1:17" x14ac:dyDescent="0.25">
      <c r="A165">
        <v>702</v>
      </c>
      <c r="B165">
        <v>0</v>
      </c>
      <c r="C165">
        <v>0</v>
      </c>
      <c r="D165">
        <v>0</v>
      </c>
      <c r="E165">
        <v>0</v>
      </c>
      <c r="F165">
        <v>0</v>
      </c>
      <c r="G165">
        <v>0</v>
      </c>
      <c r="H165">
        <v>0</v>
      </c>
      <c r="I165">
        <v>0</v>
      </c>
      <c r="J165">
        <v>0</v>
      </c>
      <c r="K165">
        <v>0</v>
      </c>
      <c r="L165">
        <v>0</v>
      </c>
      <c r="M165">
        <v>0</v>
      </c>
      <c r="N165">
        <v>0</v>
      </c>
      <c r="O165">
        <v>0</v>
      </c>
      <c r="P165">
        <v>0</v>
      </c>
      <c r="Q165">
        <v>0</v>
      </c>
    </row>
    <row r="166" spans="1:17" x14ac:dyDescent="0.25">
      <c r="A166">
        <v>703</v>
      </c>
      <c r="B166">
        <v>0</v>
      </c>
      <c r="C166">
        <v>0</v>
      </c>
      <c r="D166">
        <v>0</v>
      </c>
      <c r="E166">
        <v>0</v>
      </c>
      <c r="F166">
        <v>0</v>
      </c>
      <c r="G166">
        <v>0</v>
      </c>
      <c r="H166">
        <v>0</v>
      </c>
      <c r="I166">
        <v>0</v>
      </c>
      <c r="J166">
        <v>0</v>
      </c>
      <c r="K166">
        <v>0.48044910179640715</v>
      </c>
      <c r="L166">
        <v>0</v>
      </c>
      <c r="M166">
        <v>0</v>
      </c>
      <c r="N166">
        <v>0</v>
      </c>
      <c r="O166">
        <v>0</v>
      </c>
      <c r="P166">
        <v>0</v>
      </c>
      <c r="Q166">
        <v>0</v>
      </c>
    </row>
    <row r="167" spans="1:17" x14ac:dyDescent="0.25">
      <c r="A167">
        <v>704</v>
      </c>
      <c r="B167">
        <v>0</v>
      </c>
      <c r="C167">
        <v>0</v>
      </c>
      <c r="D167">
        <v>0</v>
      </c>
      <c r="E167">
        <v>0</v>
      </c>
      <c r="F167">
        <v>0</v>
      </c>
      <c r="G167">
        <v>0</v>
      </c>
      <c r="H167">
        <v>0</v>
      </c>
      <c r="I167">
        <v>0</v>
      </c>
      <c r="J167">
        <v>0</v>
      </c>
      <c r="K167">
        <v>0</v>
      </c>
      <c r="L167">
        <v>0</v>
      </c>
      <c r="M167">
        <v>0</v>
      </c>
      <c r="N167">
        <v>0</v>
      </c>
      <c r="O167">
        <v>0</v>
      </c>
      <c r="P167">
        <v>0</v>
      </c>
      <c r="Q167">
        <v>0</v>
      </c>
    </row>
    <row r="168" spans="1:17" x14ac:dyDescent="0.25">
      <c r="A168">
        <v>801</v>
      </c>
      <c r="B168">
        <v>240</v>
      </c>
      <c r="C168">
        <v>7310.9120349999494</v>
      </c>
      <c r="D168">
        <v>0</v>
      </c>
      <c r="E168">
        <v>0</v>
      </c>
      <c r="F168">
        <v>0</v>
      </c>
      <c r="G168">
        <v>17328.719999999998</v>
      </c>
      <c r="H168">
        <v>386.04880236074416</v>
      </c>
      <c r="I168">
        <v>0</v>
      </c>
      <c r="J168">
        <v>0</v>
      </c>
      <c r="K168">
        <v>0</v>
      </c>
      <c r="L168">
        <v>0</v>
      </c>
      <c r="M168">
        <v>0</v>
      </c>
      <c r="N168">
        <v>0</v>
      </c>
      <c r="O168">
        <v>0</v>
      </c>
      <c r="P168">
        <v>0</v>
      </c>
      <c r="Q168">
        <v>0</v>
      </c>
    </row>
    <row r="169" spans="1:17" x14ac:dyDescent="0.25">
      <c r="A169">
        <v>802</v>
      </c>
      <c r="B169">
        <v>0</v>
      </c>
      <c r="C169">
        <v>0</v>
      </c>
      <c r="D169">
        <v>0</v>
      </c>
      <c r="E169">
        <v>0</v>
      </c>
      <c r="F169">
        <v>0</v>
      </c>
      <c r="G169">
        <v>0</v>
      </c>
      <c r="H169">
        <v>0</v>
      </c>
      <c r="I169">
        <v>0</v>
      </c>
      <c r="J169">
        <v>0</v>
      </c>
      <c r="K169">
        <v>0</v>
      </c>
      <c r="L169">
        <v>0</v>
      </c>
      <c r="M169">
        <v>0</v>
      </c>
      <c r="N169">
        <v>0</v>
      </c>
      <c r="O169">
        <v>0</v>
      </c>
      <c r="P169">
        <v>0</v>
      </c>
      <c r="Q169">
        <v>0</v>
      </c>
    </row>
    <row r="170" spans="1:17" x14ac:dyDescent="0.25">
      <c r="A170">
        <v>803</v>
      </c>
      <c r="B170">
        <v>0</v>
      </c>
      <c r="C170">
        <v>0</v>
      </c>
      <c r="D170">
        <v>0</v>
      </c>
      <c r="E170">
        <v>0</v>
      </c>
      <c r="F170">
        <v>0</v>
      </c>
      <c r="G170">
        <v>0</v>
      </c>
      <c r="H170">
        <v>0</v>
      </c>
      <c r="I170">
        <v>0</v>
      </c>
      <c r="J170">
        <v>0</v>
      </c>
      <c r="K170">
        <v>1.9694236526946109</v>
      </c>
      <c r="L170">
        <v>0</v>
      </c>
      <c r="M170">
        <v>0</v>
      </c>
      <c r="N170">
        <v>0</v>
      </c>
      <c r="O170">
        <v>0</v>
      </c>
      <c r="P170">
        <v>0</v>
      </c>
      <c r="Q170">
        <v>0</v>
      </c>
    </row>
    <row r="171" spans="1:17" x14ac:dyDescent="0.25">
      <c r="A171">
        <v>804</v>
      </c>
      <c r="B171">
        <v>0</v>
      </c>
      <c r="C171">
        <v>0</v>
      </c>
      <c r="D171">
        <v>0</v>
      </c>
      <c r="E171">
        <v>0</v>
      </c>
      <c r="F171">
        <v>0</v>
      </c>
      <c r="G171">
        <v>0</v>
      </c>
      <c r="H171">
        <v>0</v>
      </c>
      <c r="I171">
        <v>0</v>
      </c>
      <c r="J171">
        <v>0</v>
      </c>
      <c r="K171">
        <v>0</v>
      </c>
      <c r="L171">
        <v>0</v>
      </c>
      <c r="M171">
        <v>0</v>
      </c>
      <c r="N171">
        <v>0</v>
      </c>
      <c r="O171">
        <v>0</v>
      </c>
      <c r="P171">
        <v>0</v>
      </c>
      <c r="Q171">
        <v>0</v>
      </c>
    </row>
    <row r="172" spans="1:17" x14ac:dyDescent="0.25">
      <c r="A172">
        <v>805</v>
      </c>
      <c r="B172">
        <v>0</v>
      </c>
      <c r="C172">
        <v>0</v>
      </c>
      <c r="D172">
        <v>0</v>
      </c>
      <c r="E172">
        <v>0</v>
      </c>
      <c r="F172">
        <v>0</v>
      </c>
      <c r="G172">
        <v>0</v>
      </c>
      <c r="H172">
        <v>0</v>
      </c>
      <c r="I172">
        <v>0</v>
      </c>
      <c r="J172">
        <v>0</v>
      </c>
      <c r="K172">
        <v>0</v>
      </c>
      <c r="L172">
        <v>0</v>
      </c>
      <c r="M172">
        <v>0</v>
      </c>
      <c r="N172">
        <v>0</v>
      </c>
      <c r="O172">
        <v>0</v>
      </c>
      <c r="P172">
        <v>0</v>
      </c>
      <c r="Q172">
        <v>0</v>
      </c>
    </row>
    <row r="173" spans="1:17" x14ac:dyDescent="0.25">
      <c r="A173">
        <v>806</v>
      </c>
      <c r="B173">
        <v>0</v>
      </c>
      <c r="C173">
        <v>0</v>
      </c>
      <c r="D173">
        <v>0</v>
      </c>
      <c r="E173">
        <v>0</v>
      </c>
      <c r="F173">
        <v>0</v>
      </c>
      <c r="G173">
        <v>0</v>
      </c>
      <c r="H173">
        <v>0</v>
      </c>
      <c r="I173">
        <v>0</v>
      </c>
      <c r="J173">
        <v>0</v>
      </c>
      <c r="K173">
        <v>0</v>
      </c>
      <c r="L173">
        <v>0</v>
      </c>
      <c r="M173">
        <v>0</v>
      </c>
      <c r="N173">
        <v>0</v>
      </c>
      <c r="O173">
        <v>0</v>
      </c>
      <c r="P173">
        <v>0</v>
      </c>
      <c r="Q173">
        <v>0</v>
      </c>
    </row>
    <row r="174" spans="1:17" x14ac:dyDescent="0.25">
      <c r="A174">
        <v>807</v>
      </c>
      <c r="B174">
        <v>0</v>
      </c>
      <c r="C174">
        <v>14.218419445349083</v>
      </c>
      <c r="D174">
        <v>0</v>
      </c>
      <c r="E174">
        <v>0</v>
      </c>
      <c r="F174">
        <v>0</v>
      </c>
      <c r="G174">
        <v>0</v>
      </c>
      <c r="H174">
        <v>0</v>
      </c>
      <c r="I174">
        <v>0</v>
      </c>
      <c r="J174">
        <v>0</v>
      </c>
      <c r="K174">
        <v>0</v>
      </c>
      <c r="L174">
        <v>0</v>
      </c>
      <c r="M174">
        <v>0</v>
      </c>
      <c r="N174">
        <v>0</v>
      </c>
      <c r="O174">
        <v>0</v>
      </c>
      <c r="P174">
        <v>0</v>
      </c>
      <c r="Q174">
        <v>0</v>
      </c>
    </row>
    <row r="175" spans="1:17" x14ac:dyDescent="0.25">
      <c r="A175">
        <v>808</v>
      </c>
      <c r="B175">
        <v>0</v>
      </c>
      <c r="C175">
        <v>0</v>
      </c>
      <c r="D175">
        <v>0</v>
      </c>
      <c r="E175">
        <v>0</v>
      </c>
      <c r="F175">
        <v>0</v>
      </c>
      <c r="G175">
        <v>0</v>
      </c>
      <c r="H175">
        <v>0</v>
      </c>
      <c r="I175">
        <v>0</v>
      </c>
      <c r="J175">
        <v>0</v>
      </c>
      <c r="K175">
        <v>0</v>
      </c>
      <c r="L175">
        <v>0</v>
      </c>
      <c r="M175">
        <v>0</v>
      </c>
      <c r="N175">
        <v>0</v>
      </c>
      <c r="O175">
        <v>0</v>
      </c>
      <c r="P175">
        <v>0</v>
      </c>
      <c r="Q175">
        <v>0</v>
      </c>
    </row>
    <row r="176" spans="1:17" x14ac:dyDescent="0.25">
      <c r="A176">
        <v>809</v>
      </c>
      <c r="B176">
        <v>0</v>
      </c>
      <c r="C176">
        <v>0</v>
      </c>
      <c r="D176">
        <v>0</v>
      </c>
      <c r="E176">
        <v>0</v>
      </c>
      <c r="F176">
        <v>0</v>
      </c>
      <c r="G176">
        <v>0</v>
      </c>
      <c r="H176">
        <v>0</v>
      </c>
      <c r="I176">
        <v>0</v>
      </c>
      <c r="J176">
        <v>0</v>
      </c>
      <c r="K176">
        <v>0</v>
      </c>
      <c r="L176">
        <v>0</v>
      </c>
      <c r="M176">
        <v>0</v>
      </c>
      <c r="N176">
        <v>0</v>
      </c>
      <c r="O176">
        <v>0</v>
      </c>
      <c r="P176">
        <v>0</v>
      </c>
      <c r="Q176">
        <v>0</v>
      </c>
    </row>
    <row r="177" spans="1:17" x14ac:dyDescent="0.25">
      <c r="A177">
        <v>810</v>
      </c>
      <c r="B177">
        <v>0</v>
      </c>
      <c r="C177">
        <v>0</v>
      </c>
      <c r="D177">
        <v>0</v>
      </c>
      <c r="E177">
        <v>0</v>
      </c>
      <c r="F177">
        <v>0</v>
      </c>
      <c r="G177">
        <v>0</v>
      </c>
      <c r="H177">
        <v>0</v>
      </c>
      <c r="I177">
        <v>0</v>
      </c>
      <c r="J177">
        <v>0</v>
      </c>
      <c r="K177">
        <v>0</v>
      </c>
      <c r="L177">
        <v>0</v>
      </c>
      <c r="M177">
        <v>0</v>
      </c>
      <c r="N177">
        <v>0</v>
      </c>
      <c r="O177">
        <v>0</v>
      </c>
      <c r="P177">
        <v>0</v>
      </c>
      <c r="Q177">
        <v>0</v>
      </c>
    </row>
    <row r="178" spans="1:17" x14ac:dyDescent="0.25">
      <c r="A178">
        <v>811</v>
      </c>
      <c r="B178">
        <v>0</v>
      </c>
      <c r="C178">
        <v>0</v>
      </c>
      <c r="D178">
        <v>0</v>
      </c>
      <c r="E178">
        <v>0</v>
      </c>
      <c r="F178">
        <v>0</v>
      </c>
      <c r="G178">
        <v>0</v>
      </c>
      <c r="H178">
        <v>0</v>
      </c>
      <c r="I178">
        <v>0</v>
      </c>
      <c r="J178">
        <v>0</v>
      </c>
      <c r="K178">
        <v>0</v>
      </c>
      <c r="L178">
        <v>0</v>
      </c>
      <c r="M178">
        <v>0</v>
      </c>
      <c r="N178">
        <v>0</v>
      </c>
      <c r="O178">
        <v>0</v>
      </c>
      <c r="P178">
        <v>0</v>
      </c>
      <c r="Q178">
        <v>0</v>
      </c>
    </row>
    <row r="179" spans="1:17" x14ac:dyDescent="0.25">
      <c r="A179">
        <v>812</v>
      </c>
      <c r="B179">
        <v>0</v>
      </c>
      <c r="C179">
        <v>6.72</v>
      </c>
      <c r="D179">
        <v>0</v>
      </c>
      <c r="E179">
        <v>0</v>
      </c>
      <c r="F179">
        <v>0</v>
      </c>
      <c r="G179">
        <v>0</v>
      </c>
      <c r="H179">
        <v>0</v>
      </c>
      <c r="I179">
        <v>0</v>
      </c>
      <c r="J179">
        <v>0</v>
      </c>
      <c r="K179">
        <v>0</v>
      </c>
      <c r="L179">
        <v>0</v>
      </c>
      <c r="M179">
        <v>0</v>
      </c>
      <c r="N179">
        <v>0</v>
      </c>
      <c r="O179">
        <v>0</v>
      </c>
      <c r="P179">
        <v>0</v>
      </c>
      <c r="Q179">
        <v>0</v>
      </c>
    </row>
    <row r="180" spans="1:17" x14ac:dyDescent="0.25">
      <c r="A180">
        <v>813</v>
      </c>
      <c r="B180">
        <v>0</v>
      </c>
      <c r="C180">
        <v>0</v>
      </c>
      <c r="D180">
        <v>0</v>
      </c>
      <c r="E180">
        <v>0</v>
      </c>
      <c r="F180">
        <v>0</v>
      </c>
      <c r="G180">
        <v>0</v>
      </c>
      <c r="H180">
        <v>0</v>
      </c>
      <c r="I180">
        <v>0</v>
      </c>
      <c r="J180">
        <v>0</v>
      </c>
      <c r="K180">
        <v>0</v>
      </c>
      <c r="L180">
        <v>0</v>
      </c>
      <c r="M180">
        <v>0</v>
      </c>
      <c r="N180">
        <v>0</v>
      </c>
      <c r="O180">
        <v>0</v>
      </c>
      <c r="P180">
        <v>0</v>
      </c>
      <c r="Q180">
        <v>0</v>
      </c>
    </row>
    <row r="181" spans="1:17" x14ac:dyDescent="0.25">
      <c r="A181">
        <v>899</v>
      </c>
      <c r="B181">
        <v>0</v>
      </c>
      <c r="C181">
        <v>0</v>
      </c>
      <c r="D181">
        <v>0</v>
      </c>
      <c r="E181">
        <v>0</v>
      </c>
      <c r="F181">
        <v>0</v>
      </c>
      <c r="G181">
        <v>908</v>
      </c>
      <c r="H181">
        <v>0</v>
      </c>
      <c r="I181">
        <v>0</v>
      </c>
      <c r="J181">
        <v>0</v>
      </c>
      <c r="K181">
        <v>0</v>
      </c>
      <c r="L181">
        <v>0</v>
      </c>
      <c r="M181">
        <v>0</v>
      </c>
      <c r="N181">
        <v>0</v>
      </c>
      <c r="O181">
        <v>0</v>
      </c>
      <c r="P181">
        <v>0</v>
      </c>
      <c r="Q181">
        <v>0</v>
      </c>
    </row>
    <row r="183" spans="1:17" x14ac:dyDescent="0.25">
      <c r="B183">
        <v>15737</v>
      </c>
      <c r="C183">
        <v>35787.458876164434</v>
      </c>
      <c r="D183">
        <v>0</v>
      </c>
      <c r="E183">
        <v>0</v>
      </c>
      <c r="F183">
        <v>50</v>
      </c>
      <c r="G183">
        <v>19161.719999999998</v>
      </c>
      <c r="H183">
        <v>870.80278806560796</v>
      </c>
      <c r="I183">
        <v>0</v>
      </c>
      <c r="J183">
        <v>25443</v>
      </c>
      <c r="K183">
        <v>10.204308383233535</v>
      </c>
      <c r="L183">
        <v>0</v>
      </c>
      <c r="M183">
        <v>0</v>
      </c>
      <c r="N183">
        <v>0</v>
      </c>
      <c r="O183">
        <v>0</v>
      </c>
      <c r="P183">
        <v>51432.78</v>
      </c>
      <c r="Q183">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workbookViewId="0">
      <selection activeCell="J27" sqref="J27"/>
    </sheetView>
  </sheetViews>
  <sheetFormatPr defaultRowHeight="15" x14ac:dyDescent="0.25"/>
  <sheetData>
    <row r="2" spans="1:5" x14ac:dyDescent="0.25">
      <c r="A2" t="s">
        <v>30</v>
      </c>
      <c r="D2" t="s">
        <v>34</v>
      </c>
      <c r="E2" t="s">
        <v>456</v>
      </c>
    </row>
    <row r="3" spans="1:5" x14ac:dyDescent="0.25">
      <c r="A3" t="s">
        <v>32</v>
      </c>
      <c r="B3" s="1">
        <v>4.87794000334595E-2</v>
      </c>
      <c r="D3" s="82" t="s">
        <v>15</v>
      </c>
      <c r="E3">
        <v>0</v>
      </c>
    </row>
    <row r="4" spans="1:5" x14ac:dyDescent="0.25">
      <c r="A4" t="s">
        <v>31</v>
      </c>
      <c r="B4" s="1">
        <v>2.0909226932668331E-2</v>
      </c>
      <c r="D4" s="81" t="s">
        <v>493</v>
      </c>
      <c r="E4">
        <v>1</v>
      </c>
    </row>
    <row r="5" spans="1:5" x14ac:dyDescent="0.25">
      <c r="A5" t="s">
        <v>33</v>
      </c>
      <c r="B5" s="1">
        <v>1.2339473465109191E-2</v>
      </c>
      <c r="D5" s="81" t="s">
        <v>494</v>
      </c>
      <c r="E5">
        <v>2</v>
      </c>
    </row>
    <row r="6" spans="1:5" x14ac:dyDescent="0.25">
      <c r="D6" s="81" t="s">
        <v>495</v>
      </c>
      <c r="E6">
        <v>3</v>
      </c>
    </row>
    <row r="7" spans="1:5" x14ac:dyDescent="0.25">
      <c r="D7" s="81" t="s">
        <v>496</v>
      </c>
      <c r="E7">
        <v>4</v>
      </c>
    </row>
    <row r="8" spans="1:5" x14ac:dyDescent="0.25">
      <c r="A8" t="s">
        <v>35</v>
      </c>
      <c r="D8" s="81" t="s">
        <v>497</v>
      </c>
      <c r="E8">
        <v>5</v>
      </c>
    </row>
    <row r="9" spans="1:5" x14ac:dyDescent="0.25">
      <c r="A9" t="s">
        <v>26</v>
      </c>
      <c r="D9" s="81" t="s">
        <v>498</v>
      </c>
      <c r="E9">
        <v>6</v>
      </c>
    </row>
    <row r="10" spans="1:5" x14ac:dyDescent="0.25">
      <c r="D10" s="81" t="s">
        <v>499</v>
      </c>
      <c r="E10">
        <v>7</v>
      </c>
    </row>
    <row r="11" spans="1:5" x14ac:dyDescent="0.25">
      <c r="D11" s="81" t="s">
        <v>500</v>
      </c>
      <c r="E11">
        <v>8</v>
      </c>
    </row>
    <row r="12" spans="1:5" x14ac:dyDescent="0.25">
      <c r="D12" s="81" t="s">
        <v>501</v>
      </c>
      <c r="E12">
        <v>9</v>
      </c>
    </row>
    <row r="13" spans="1:5" x14ac:dyDescent="0.25">
      <c r="D13" s="81" t="s">
        <v>502</v>
      </c>
      <c r="E13">
        <v>10</v>
      </c>
    </row>
    <row r="14" spans="1:5" x14ac:dyDescent="0.25">
      <c r="D14" s="81" t="s">
        <v>503</v>
      </c>
      <c r="E14">
        <v>11</v>
      </c>
    </row>
    <row r="15" spans="1:5" x14ac:dyDescent="0.25">
      <c r="D15" s="81" t="s">
        <v>504</v>
      </c>
      <c r="E15">
        <v>12</v>
      </c>
    </row>
    <row r="16" spans="1:5" x14ac:dyDescent="0.25">
      <c r="D16" s="81" t="s">
        <v>505</v>
      </c>
      <c r="E16">
        <v>13</v>
      </c>
    </row>
    <row r="17" spans="4:5" x14ac:dyDescent="0.25">
      <c r="D17" s="81" t="s">
        <v>506</v>
      </c>
      <c r="E17">
        <v>14</v>
      </c>
    </row>
    <row r="18" spans="4:5" x14ac:dyDescent="0.25">
      <c r="D18" s="81" t="s">
        <v>507</v>
      </c>
      <c r="E18">
        <v>15</v>
      </c>
    </row>
    <row r="19" spans="4:5" x14ac:dyDescent="0.25">
      <c r="D19" s="81" t="s">
        <v>508</v>
      </c>
      <c r="E19">
        <v>16</v>
      </c>
    </row>
    <row r="20" spans="4:5" x14ac:dyDescent="0.25">
      <c r="D20" s="81" t="s">
        <v>509</v>
      </c>
      <c r="E20">
        <v>17</v>
      </c>
    </row>
    <row r="21" spans="4:5" x14ac:dyDescent="0.25">
      <c r="D21" s="81" t="s">
        <v>510</v>
      </c>
      <c r="E21">
        <v>18</v>
      </c>
    </row>
    <row r="22" spans="4:5" x14ac:dyDescent="0.25">
      <c r="D22" s="81" t="s">
        <v>511</v>
      </c>
      <c r="E22">
        <v>19</v>
      </c>
    </row>
    <row r="23" spans="4:5" x14ac:dyDescent="0.25">
      <c r="D23" s="81" t="s">
        <v>512</v>
      </c>
      <c r="E23">
        <v>20</v>
      </c>
    </row>
    <row r="24" spans="4:5" x14ac:dyDescent="0.25">
      <c r="D24" s="81" t="s">
        <v>513</v>
      </c>
      <c r="E24">
        <v>21</v>
      </c>
    </row>
    <row r="25" spans="4:5" x14ac:dyDescent="0.25">
      <c r="D25" s="81" t="s">
        <v>514</v>
      </c>
      <c r="E25">
        <v>22</v>
      </c>
    </row>
    <row r="26" spans="4:5" x14ac:dyDescent="0.25">
      <c r="D26" s="81" t="s">
        <v>515</v>
      </c>
      <c r="E26">
        <v>23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474F"/>
    <pageSetUpPr fitToPage="1"/>
  </sheetPr>
  <dimension ref="B1:P113"/>
  <sheetViews>
    <sheetView showGridLines="0" showWhiteSpace="0" zoomScale="20" zoomScaleNormal="20" zoomScaleSheetLayoutView="10" zoomScalePageLayoutView="10" workbookViewId="0"/>
  </sheetViews>
  <sheetFormatPr defaultRowHeight="18" x14ac:dyDescent="0.25"/>
  <cols>
    <col min="1" max="1" width="23.42578125" style="3" customWidth="1"/>
    <col min="2" max="2" width="32.28515625" style="3" customWidth="1"/>
    <col min="3" max="3" width="116.85546875" style="3" customWidth="1"/>
    <col min="4" max="4" width="126" style="3" customWidth="1"/>
    <col min="5" max="5" width="21.140625" style="3" customWidth="1"/>
    <col min="6" max="6" width="36.85546875" style="3" customWidth="1"/>
    <col min="7" max="7" width="222.140625" style="18" customWidth="1"/>
    <col min="8" max="9" width="33.5703125" style="3" customWidth="1"/>
    <col min="10" max="10" width="54.140625" style="3" customWidth="1"/>
    <col min="11" max="11" width="22.140625" style="3" customWidth="1"/>
    <col min="12" max="12" width="35.7109375" style="6" customWidth="1"/>
    <col min="13" max="13" width="109.85546875" style="7" customWidth="1"/>
    <col min="14" max="14" width="20.140625" style="3" customWidth="1"/>
    <col min="15" max="15" width="31.7109375" style="6" customWidth="1"/>
    <col min="16" max="16" width="109.85546875" style="7" customWidth="1"/>
    <col min="17" max="16384" width="9.140625" style="3"/>
  </cols>
  <sheetData>
    <row r="1" spans="2:16" ht="5.25" customHeight="1" x14ac:dyDescent="0.25">
      <c r="F1" s="4"/>
      <c r="G1" s="5"/>
      <c r="M1" s="5"/>
    </row>
    <row r="2" spans="2:16" ht="5.25" customHeight="1" x14ac:dyDescent="0.25">
      <c r="B2" s="194"/>
      <c r="C2" s="194"/>
      <c r="D2" s="194"/>
      <c r="F2" s="4"/>
      <c r="G2" s="5"/>
      <c r="M2" s="5"/>
    </row>
    <row r="3" spans="2:16" ht="65.25" customHeight="1" x14ac:dyDescent="0.25">
      <c r="B3" s="128"/>
      <c r="C3" s="128"/>
      <c r="D3" s="128"/>
      <c r="F3" s="4"/>
      <c r="G3" s="5"/>
      <c r="M3" s="5"/>
    </row>
    <row r="4" spans="2:16" ht="90" x14ac:dyDescent="0.25">
      <c r="B4" s="30"/>
      <c r="C4" s="30"/>
      <c r="D4" s="30"/>
      <c r="F4" s="4"/>
      <c r="G4" s="79" t="s">
        <v>408</v>
      </c>
      <c r="I4" s="33"/>
      <c r="J4" s="33"/>
      <c r="K4" s="33"/>
      <c r="M4" s="5"/>
    </row>
    <row r="5" spans="2:16" ht="86.25" customHeight="1" x14ac:dyDescent="0.25">
      <c r="B5" s="31"/>
      <c r="C5" s="31"/>
      <c r="D5" s="31"/>
      <c r="F5" s="4"/>
      <c r="G5" s="5"/>
      <c r="M5" s="5"/>
    </row>
    <row r="6" spans="2:16" s="8" customFormat="1" ht="60" x14ac:dyDescent="0.6">
      <c r="F6" s="170" t="s">
        <v>409</v>
      </c>
      <c r="G6" s="170"/>
      <c r="H6" s="170"/>
      <c r="I6" s="170"/>
      <c r="J6" s="170"/>
      <c r="K6" s="128"/>
      <c r="L6" s="170" t="s">
        <v>562</v>
      </c>
      <c r="M6" s="170"/>
      <c r="N6" s="28"/>
      <c r="O6" s="170" t="s">
        <v>563</v>
      </c>
      <c r="P6" s="170"/>
    </row>
    <row r="7" spans="2:16" s="11" customFormat="1" ht="90" customHeight="1" x14ac:dyDescent="0.45">
      <c r="B7" s="202" t="s">
        <v>524</v>
      </c>
      <c r="C7" s="202"/>
      <c r="D7" s="202"/>
      <c r="F7" s="90" t="s">
        <v>528</v>
      </c>
      <c r="G7" s="34"/>
      <c r="H7" s="186" t="s">
        <v>575</v>
      </c>
      <c r="I7" s="186"/>
      <c r="J7" s="186"/>
      <c r="K7" s="27"/>
      <c r="L7" s="9"/>
      <c r="M7" s="9"/>
      <c r="N7" s="10"/>
      <c r="O7" s="9"/>
      <c r="P7" s="9"/>
    </row>
    <row r="8" spans="2:16" s="13" customFormat="1" ht="90" customHeight="1" x14ac:dyDescent="0.35">
      <c r="B8" s="203" t="s">
        <v>525</v>
      </c>
      <c r="C8" s="203"/>
      <c r="D8" s="203"/>
      <c r="F8" s="91" t="s">
        <v>217</v>
      </c>
      <c r="G8" s="91" t="s">
        <v>218</v>
      </c>
      <c r="H8" s="127" t="s">
        <v>219</v>
      </c>
      <c r="I8" s="127" t="s">
        <v>220</v>
      </c>
      <c r="J8" s="127" t="s">
        <v>221</v>
      </c>
      <c r="K8" s="27"/>
      <c r="L8" s="91" t="s">
        <v>217</v>
      </c>
      <c r="M8" s="91" t="s">
        <v>222</v>
      </c>
      <c r="N8" s="12"/>
      <c r="O8" s="91" t="s">
        <v>217</v>
      </c>
      <c r="P8" s="91" t="s">
        <v>573</v>
      </c>
    </row>
    <row r="9" spans="2:16" s="13" customFormat="1" ht="90" customHeight="1" x14ac:dyDescent="0.45">
      <c r="B9" s="203"/>
      <c r="C9" s="203"/>
      <c r="D9" s="203"/>
      <c r="F9" s="92">
        <v>101</v>
      </c>
      <c r="G9" s="93" t="s">
        <v>223</v>
      </c>
      <c r="H9" s="172">
        <v>1</v>
      </c>
      <c r="I9" s="94">
        <v>1.01</v>
      </c>
      <c r="J9" s="183" t="s">
        <v>224</v>
      </c>
      <c r="K9" s="22"/>
      <c r="L9" s="95">
        <v>201</v>
      </c>
      <c r="M9" s="99" t="s">
        <v>226</v>
      </c>
      <c r="N9" s="14"/>
      <c r="O9" s="95">
        <v>601</v>
      </c>
      <c r="P9" s="99" t="s">
        <v>257</v>
      </c>
    </row>
    <row r="10" spans="2:16" s="13" customFormat="1" ht="90" customHeight="1" x14ac:dyDescent="0.45">
      <c r="B10" s="203"/>
      <c r="C10" s="203"/>
      <c r="D10" s="203"/>
      <c r="F10" s="95">
        <v>102</v>
      </c>
      <c r="G10" s="93" t="s">
        <v>228</v>
      </c>
      <c r="H10" s="173"/>
      <c r="I10" s="94">
        <v>1.02</v>
      </c>
      <c r="J10" s="184"/>
      <c r="K10" s="22"/>
      <c r="L10" s="95">
        <v>202</v>
      </c>
      <c r="M10" s="99" t="s">
        <v>230</v>
      </c>
      <c r="N10" s="14"/>
      <c r="O10" s="95">
        <v>602</v>
      </c>
      <c r="P10" s="99" t="s">
        <v>261</v>
      </c>
    </row>
    <row r="11" spans="2:16" s="13" customFormat="1" ht="90" customHeight="1" x14ac:dyDescent="0.45">
      <c r="B11" s="203"/>
      <c r="C11" s="203"/>
      <c r="D11" s="203"/>
      <c r="F11" s="95">
        <v>103</v>
      </c>
      <c r="G11" s="93" t="s">
        <v>232</v>
      </c>
      <c r="H11" s="173"/>
      <c r="I11" s="94">
        <v>1.03</v>
      </c>
      <c r="J11" s="184"/>
      <c r="K11" s="22"/>
      <c r="L11" s="95">
        <v>203</v>
      </c>
      <c r="M11" s="99" t="s">
        <v>234</v>
      </c>
      <c r="N11" s="14"/>
      <c r="O11" s="95">
        <v>603</v>
      </c>
      <c r="P11" s="99" t="s">
        <v>265</v>
      </c>
    </row>
    <row r="12" spans="2:16" s="13" customFormat="1" ht="90" customHeight="1" thickBot="1" x14ac:dyDescent="0.5">
      <c r="B12" s="3"/>
      <c r="C12" s="3"/>
      <c r="D12" s="3"/>
      <c r="F12" s="95">
        <v>104</v>
      </c>
      <c r="G12" s="93" t="s">
        <v>236</v>
      </c>
      <c r="H12" s="173"/>
      <c r="I12" s="94">
        <v>1.04</v>
      </c>
      <c r="J12" s="184"/>
      <c r="K12" s="22"/>
      <c r="L12" s="95">
        <v>204</v>
      </c>
      <c r="M12" s="100" t="s">
        <v>239</v>
      </c>
      <c r="N12" s="14"/>
      <c r="O12" s="95">
        <v>604</v>
      </c>
      <c r="P12" s="99" t="s">
        <v>269</v>
      </c>
    </row>
    <row r="13" spans="2:16" s="13" customFormat="1" ht="90" customHeight="1" thickTop="1" x14ac:dyDescent="0.45">
      <c r="B13" s="195" t="s">
        <v>482</v>
      </c>
      <c r="C13" s="196"/>
      <c r="D13" s="149"/>
      <c r="F13" s="95">
        <v>105</v>
      </c>
      <c r="G13" s="93" t="s">
        <v>241</v>
      </c>
      <c r="H13" s="174"/>
      <c r="I13" s="94">
        <v>1.05</v>
      </c>
      <c r="J13" s="185"/>
      <c r="K13" s="22"/>
      <c r="L13" s="95">
        <v>205</v>
      </c>
      <c r="M13" s="99" t="s">
        <v>243</v>
      </c>
      <c r="N13" s="14"/>
      <c r="O13" s="95">
        <v>605</v>
      </c>
      <c r="P13" s="99" t="s">
        <v>273</v>
      </c>
    </row>
    <row r="14" spans="2:16" s="13" customFormat="1" ht="90" customHeight="1" x14ac:dyDescent="0.45">
      <c r="B14" s="175" t="s">
        <v>529</v>
      </c>
      <c r="C14" s="176"/>
      <c r="D14" s="177"/>
      <c r="F14" s="95">
        <v>106</v>
      </c>
      <c r="G14" s="93" t="s">
        <v>245</v>
      </c>
      <c r="H14" s="172">
        <v>2</v>
      </c>
      <c r="I14" s="94">
        <v>2.0099999999999998</v>
      </c>
      <c r="J14" s="171" t="s">
        <v>246</v>
      </c>
      <c r="K14" s="22"/>
      <c r="L14" s="95">
        <v>206</v>
      </c>
      <c r="M14" s="100" t="s">
        <v>249</v>
      </c>
      <c r="N14" s="14"/>
      <c r="O14" s="95">
        <v>606</v>
      </c>
      <c r="P14" s="99" t="s">
        <v>278</v>
      </c>
    </row>
    <row r="15" spans="2:16" s="13" customFormat="1" ht="90" customHeight="1" x14ac:dyDescent="0.45">
      <c r="B15" s="175"/>
      <c r="C15" s="176"/>
      <c r="D15" s="177"/>
      <c r="F15" s="95">
        <v>107</v>
      </c>
      <c r="G15" s="93" t="s">
        <v>251</v>
      </c>
      <c r="H15" s="173"/>
      <c r="I15" s="94">
        <v>2.02</v>
      </c>
      <c r="J15" s="171"/>
      <c r="K15" s="22"/>
      <c r="L15" s="95">
        <v>207</v>
      </c>
      <c r="M15" s="99" t="s">
        <v>253</v>
      </c>
      <c r="N15" s="14"/>
      <c r="O15" s="95">
        <v>607</v>
      </c>
      <c r="P15" s="99" t="s">
        <v>282</v>
      </c>
    </row>
    <row r="16" spans="2:16" s="13" customFormat="1" ht="90" customHeight="1" x14ac:dyDescent="0.45">
      <c r="B16" s="175"/>
      <c r="C16" s="176"/>
      <c r="D16" s="177"/>
      <c r="F16" s="95">
        <v>108</v>
      </c>
      <c r="G16" s="93" t="s">
        <v>254</v>
      </c>
      <c r="H16" s="173"/>
      <c r="I16" s="94">
        <v>2.0299999999999998</v>
      </c>
      <c r="J16" s="171"/>
      <c r="K16" s="22"/>
      <c r="L16" s="95">
        <v>208</v>
      </c>
      <c r="M16" s="99" t="s">
        <v>256</v>
      </c>
      <c r="N16" s="14"/>
      <c r="O16" s="95">
        <v>608</v>
      </c>
      <c r="P16" s="99" t="s">
        <v>287</v>
      </c>
    </row>
    <row r="17" spans="2:16" s="13" customFormat="1" ht="90" customHeight="1" x14ac:dyDescent="0.45">
      <c r="B17" s="175"/>
      <c r="C17" s="176"/>
      <c r="D17" s="177"/>
      <c r="F17" s="95">
        <v>109</v>
      </c>
      <c r="G17" s="93" t="s">
        <v>258</v>
      </c>
      <c r="H17" s="173"/>
      <c r="I17" s="94">
        <v>2.04</v>
      </c>
      <c r="J17" s="171"/>
      <c r="K17" s="22"/>
      <c r="L17" s="101">
        <v>209</v>
      </c>
      <c r="M17" s="102" t="s">
        <v>260</v>
      </c>
      <c r="N17" s="14"/>
      <c r="O17" s="95">
        <v>609</v>
      </c>
      <c r="P17" s="99" t="s">
        <v>291</v>
      </c>
    </row>
    <row r="18" spans="2:16" s="13" customFormat="1" ht="90" customHeight="1" thickBot="1" x14ac:dyDescent="0.5">
      <c r="B18" s="180" t="s">
        <v>530</v>
      </c>
      <c r="C18" s="181"/>
      <c r="D18" s="182"/>
      <c r="F18" s="95">
        <v>110</v>
      </c>
      <c r="G18" s="93" t="s">
        <v>262</v>
      </c>
      <c r="H18" s="173"/>
      <c r="I18" s="94">
        <v>2.0499999999999998</v>
      </c>
      <c r="J18" s="171"/>
      <c r="K18" s="22"/>
      <c r="L18" s="101">
        <v>210</v>
      </c>
      <c r="M18" s="102" t="s">
        <v>264</v>
      </c>
      <c r="N18" s="14"/>
      <c r="O18" s="95">
        <v>610</v>
      </c>
      <c r="P18" s="99" t="s">
        <v>296</v>
      </c>
    </row>
    <row r="19" spans="2:16" s="13" customFormat="1" ht="90" customHeight="1" thickTop="1" thickBot="1" x14ac:dyDescent="0.5">
      <c r="B19" s="3"/>
      <c r="C19" s="3"/>
      <c r="D19" s="3"/>
      <c r="F19" s="95">
        <v>111</v>
      </c>
      <c r="G19" s="93" t="s">
        <v>266</v>
      </c>
      <c r="H19" s="173"/>
      <c r="I19" s="94">
        <v>2.06</v>
      </c>
      <c r="J19" s="171"/>
      <c r="K19" s="22"/>
      <c r="L19" s="101">
        <v>211</v>
      </c>
      <c r="M19" s="102" t="s">
        <v>268</v>
      </c>
      <c r="N19" s="14"/>
      <c r="O19" s="95">
        <v>611</v>
      </c>
      <c r="P19" s="99" t="s">
        <v>300</v>
      </c>
    </row>
    <row r="20" spans="2:16" s="13" customFormat="1" ht="90" customHeight="1" thickTop="1" x14ac:dyDescent="0.35">
      <c r="B20" s="200" t="s">
        <v>483</v>
      </c>
      <c r="C20" s="201"/>
      <c r="D20" s="150"/>
      <c r="F20" s="95">
        <v>112</v>
      </c>
      <c r="G20" s="93" t="s">
        <v>270</v>
      </c>
      <c r="H20" s="174"/>
      <c r="I20" s="94">
        <v>2.0699999999999998</v>
      </c>
      <c r="J20" s="171"/>
      <c r="K20" s="22"/>
      <c r="L20" s="101">
        <v>212</v>
      </c>
      <c r="M20" s="102" t="s">
        <v>272</v>
      </c>
      <c r="N20" s="16"/>
      <c r="O20" s="95">
        <v>612</v>
      </c>
      <c r="P20" s="99" t="s">
        <v>304</v>
      </c>
    </row>
    <row r="21" spans="2:16" s="13" customFormat="1" ht="90" customHeight="1" x14ac:dyDescent="0.35">
      <c r="B21" s="178" t="s">
        <v>534</v>
      </c>
      <c r="C21" s="176"/>
      <c r="D21" s="179"/>
      <c r="F21" s="95">
        <v>113</v>
      </c>
      <c r="G21" s="93" t="s">
        <v>274</v>
      </c>
      <c r="H21" s="172">
        <v>3</v>
      </c>
      <c r="I21" s="94">
        <v>3.01</v>
      </c>
      <c r="J21" s="171" t="s">
        <v>275</v>
      </c>
      <c r="K21" s="22"/>
      <c r="L21" s="101">
        <v>213</v>
      </c>
      <c r="M21" s="102" t="s">
        <v>277</v>
      </c>
      <c r="N21" s="16"/>
      <c r="O21" s="95">
        <v>613</v>
      </c>
      <c r="P21" s="100" t="s">
        <v>309</v>
      </c>
    </row>
    <row r="22" spans="2:16" s="13" customFormat="1" ht="90" customHeight="1" x14ac:dyDescent="0.35">
      <c r="B22" s="178"/>
      <c r="C22" s="176"/>
      <c r="D22" s="179"/>
      <c r="F22" s="95">
        <v>114</v>
      </c>
      <c r="G22" s="93" t="s">
        <v>279</v>
      </c>
      <c r="H22" s="173"/>
      <c r="I22" s="94">
        <v>3.02</v>
      </c>
      <c r="J22" s="171"/>
      <c r="K22" s="22"/>
      <c r="L22" s="101">
        <v>214</v>
      </c>
      <c r="M22" s="102" t="s">
        <v>281</v>
      </c>
      <c r="N22" s="16"/>
      <c r="O22" s="95">
        <v>614</v>
      </c>
      <c r="P22" s="99" t="s">
        <v>313</v>
      </c>
    </row>
    <row r="23" spans="2:16" s="13" customFormat="1" ht="90" customHeight="1" x14ac:dyDescent="0.35">
      <c r="B23" s="178"/>
      <c r="C23" s="176"/>
      <c r="D23" s="179"/>
      <c r="F23" s="95">
        <v>115</v>
      </c>
      <c r="G23" s="93" t="s">
        <v>283</v>
      </c>
      <c r="H23" s="173"/>
      <c r="I23" s="94">
        <v>3.03</v>
      </c>
      <c r="J23" s="171"/>
      <c r="K23" s="22"/>
      <c r="L23" s="101">
        <v>215</v>
      </c>
      <c r="M23" s="102" t="s">
        <v>286</v>
      </c>
      <c r="N23" s="16"/>
      <c r="O23" s="95">
        <v>615</v>
      </c>
      <c r="P23" s="100" t="s">
        <v>317</v>
      </c>
    </row>
    <row r="24" spans="2:16" s="13" customFormat="1" ht="90" customHeight="1" x14ac:dyDescent="0.35">
      <c r="B24" s="178"/>
      <c r="C24" s="176"/>
      <c r="D24" s="179"/>
      <c r="F24" s="95">
        <v>116</v>
      </c>
      <c r="G24" s="93" t="s">
        <v>288</v>
      </c>
      <c r="H24" s="174"/>
      <c r="I24" s="94">
        <v>3.04</v>
      </c>
      <c r="J24" s="171"/>
      <c r="K24" s="22"/>
      <c r="L24" s="101">
        <v>216</v>
      </c>
      <c r="M24" s="102" t="s">
        <v>546</v>
      </c>
      <c r="N24" s="16"/>
      <c r="O24" s="95">
        <v>616</v>
      </c>
      <c r="P24" s="99" t="s">
        <v>322</v>
      </c>
    </row>
    <row r="25" spans="2:16" s="13" customFormat="1" ht="90" customHeight="1" x14ac:dyDescent="0.35">
      <c r="B25" s="178"/>
      <c r="C25" s="176"/>
      <c r="D25" s="179"/>
      <c r="F25" s="95">
        <v>117</v>
      </c>
      <c r="G25" s="93" t="s">
        <v>292</v>
      </c>
      <c r="H25" s="172">
        <v>4</v>
      </c>
      <c r="I25" s="94">
        <v>4.01</v>
      </c>
      <c r="J25" s="171" t="s">
        <v>293</v>
      </c>
      <c r="K25" s="22"/>
      <c r="L25" s="101">
        <v>217</v>
      </c>
      <c r="M25" s="102" t="s">
        <v>547</v>
      </c>
      <c r="N25" s="16"/>
      <c r="O25" s="95">
        <v>617</v>
      </c>
      <c r="P25" s="99" t="s">
        <v>326</v>
      </c>
    </row>
    <row r="26" spans="2:16" s="13" customFormat="1" ht="90" customHeight="1" x14ac:dyDescent="0.35">
      <c r="B26" s="178" t="s">
        <v>531</v>
      </c>
      <c r="C26" s="176"/>
      <c r="D26" s="179"/>
      <c r="F26" s="95">
        <v>118</v>
      </c>
      <c r="G26" s="93" t="s">
        <v>297</v>
      </c>
      <c r="H26" s="173"/>
      <c r="I26" s="94">
        <v>4.0199999999999996</v>
      </c>
      <c r="J26" s="171"/>
      <c r="K26" s="22"/>
      <c r="L26" s="101">
        <v>299</v>
      </c>
      <c r="M26" s="102" t="s">
        <v>548</v>
      </c>
      <c r="N26" s="16"/>
      <c r="O26" s="95">
        <v>618</v>
      </c>
      <c r="P26" s="99" t="s">
        <v>331</v>
      </c>
    </row>
    <row r="27" spans="2:16" s="13" customFormat="1" ht="90" customHeight="1" x14ac:dyDescent="0.35">
      <c r="B27" s="178"/>
      <c r="C27" s="176"/>
      <c r="D27" s="179"/>
      <c r="F27" s="95">
        <v>119</v>
      </c>
      <c r="G27" s="93" t="s">
        <v>301</v>
      </c>
      <c r="H27" s="174"/>
      <c r="I27" s="94">
        <v>4.03</v>
      </c>
      <c r="J27" s="171"/>
      <c r="K27" s="22"/>
      <c r="L27" s="91" t="s">
        <v>217</v>
      </c>
      <c r="M27" s="91" t="s">
        <v>290</v>
      </c>
      <c r="N27" s="16"/>
      <c r="O27" s="95">
        <v>619</v>
      </c>
      <c r="P27" s="100" t="s">
        <v>335</v>
      </c>
    </row>
    <row r="28" spans="2:16" s="13" customFormat="1" ht="90" customHeight="1" x14ac:dyDescent="0.35">
      <c r="B28" s="178"/>
      <c r="C28" s="176"/>
      <c r="D28" s="179"/>
      <c r="F28" s="95">
        <v>120</v>
      </c>
      <c r="G28" s="93" t="s">
        <v>305</v>
      </c>
      <c r="H28" s="172">
        <v>5</v>
      </c>
      <c r="I28" s="94">
        <v>5.01</v>
      </c>
      <c r="J28" s="171" t="s">
        <v>306</v>
      </c>
      <c r="K28" s="22"/>
      <c r="L28" s="103">
        <v>301</v>
      </c>
      <c r="M28" s="99" t="s">
        <v>295</v>
      </c>
      <c r="N28" s="16"/>
      <c r="O28" s="95">
        <v>620</v>
      </c>
      <c r="P28" s="100" t="s">
        <v>553</v>
      </c>
    </row>
    <row r="29" spans="2:16" s="13" customFormat="1" ht="90" customHeight="1" x14ac:dyDescent="0.35">
      <c r="B29" s="178"/>
      <c r="C29" s="176"/>
      <c r="D29" s="179"/>
      <c r="F29" s="95">
        <v>121</v>
      </c>
      <c r="G29" s="93" t="s">
        <v>310</v>
      </c>
      <c r="H29" s="173"/>
      <c r="I29" s="94">
        <v>5.0199999999999996</v>
      </c>
      <c r="J29" s="171"/>
      <c r="K29" s="22"/>
      <c r="L29" s="103">
        <v>302</v>
      </c>
      <c r="M29" s="99" t="s">
        <v>299</v>
      </c>
      <c r="N29" s="16"/>
      <c r="O29" s="95">
        <v>621</v>
      </c>
      <c r="P29" s="99" t="s">
        <v>554</v>
      </c>
    </row>
    <row r="30" spans="2:16" s="13" customFormat="1" ht="90" customHeight="1" x14ac:dyDescent="0.35">
      <c r="B30" s="178"/>
      <c r="C30" s="176"/>
      <c r="D30" s="179"/>
      <c r="F30" s="95">
        <v>122</v>
      </c>
      <c r="G30" s="93" t="s">
        <v>314</v>
      </c>
      <c r="H30" s="174"/>
      <c r="I30" s="94">
        <v>5.03</v>
      </c>
      <c r="J30" s="171"/>
      <c r="K30" s="22"/>
      <c r="L30" s="103">
        <v>303</v>
      </c>
      <c r="M30" s="99" t="s">
        <v>303</v>
      </c>
      <c r="N30" s="16"/>
      <c r="O30" s="95">
        <v>622</v>
      </c>
      <c r="P30" s="99" t="s">
        <v>555</v>
      </c>
    </row>
    <row r="31" spans="2:16" s="13" customFormat="1" ht="90" customHeight="1" x14ac:dyDescent="0.35">
      <c r="B31" s="178"/>
      <c r="C31" s="176"/>
      <c r="D31" s="179"/>
      <c r="F31" s="95">
        <v>123</v>
      </c>
      <c r="G31" s="93" t="s">
        <v>318</v>
      </c>
      <c r="H31" s="172">
        <v>6</v>
      </c>
      <c r="I31" s="94">
        <v>6.01</v>
      </c>
      <c r="J31" s="171" t="s">
        <v>319</v>
      </c>
      <c r="K31" s="22"/>
      <c r="L31" s="103">
        <v>304</v>
      </c>
      <c r="M31" s="99" t="s">
        <v>308</v>
      </c>
      <c r="N31" s="16"/>
      <c r="O31" s="95">
        <v>623</v>
      </c>
      <c r="P31" s="99" t="s">
        <v>556</v>
      </c>
    </row>
    <row r="32" spans="2:16" s="13" customFormat="1" ht="90" customHeight="1" x14ac:dyDescent="0.35">
      <c r="B32" s="151"/>
      <c r="C32" s="122"/>
      <c r="D32" s="152"/>
      <c r="F32" s="95">
        <v>124</v>
      </c>
      <c r="G32" s="96" t="s">
        <v>323</v>
      </c>
      <c r="H32" s="173"/>
      <c r="I32" s="94">
        <v>6.02</v>
      </c>
      <c r="J32" s="171"/>
      <c r="K32" s="22"/>
      <c r="L32" s="103">
        <v>305</v>
      </c>
      <c r="M32" s="99" t="s">
        <v>312</v>
      </c>
      <c r="N32" s="16"/>
      <c r="O32" s="95">
        <v>624</v>
      </c>
      <c r="P32" s="100" t="s">
        <v>557</v>
      </c>
    </row>
    <row r="33" spans="2:16" s="13" customFormat="1" ht="90" customHeight="1" thickBot="1" x14ac:dyDescent="0.4">
      <c r="B33" s="215" t="s">
        <v>532</v>
      </c>
      <c r="C33" s="216"/>
      <c r="D33" s="217"/>
      <c r="F33" s="95">
        <v>125</v>
      </c>
      <c r="G33" s="93" t="s">
        <v>327</v>
      </c>
      <c r="H33" s="173"/>
      <c r="I33" s="94">
        <v>6.03</v>
      </c>
      <c r="J33" s="171"/>
      <c r="K33" s="22"/>
      <c r="L33" s="103">
        <v>306</v>
      </c>
      <c r="M33" s="99" t="s">
        <v>316</v>
      </c>
      <c r="N33" s="16"/>
      <c r="O33" s="95">
        <v>699</v>
      </c>
      <c r="P33" s="99" t="s">
        <v>558</v>
      </c>
    </row>
    <row r="34" spans="2:16" s="13" customFormat="1" ht="90" customHeight="1" thickTop="1" thickBot="1" x14ac:dyDescent="0.4">
      <c r="B34" s="3"/>
      <c r="C34" s="3"/>
      <c r="D34" s="3"/>
      <c r="F34" s="95">
        <v>126</v>
      </c>
      <c r="G34" s="93" t="s">
        <v>332</v>
      </c>
      <c r="H34" s="174"/>
      <c r="I34" s="94">
        <v>6.04</v>
      </c>
      <c r="J34" s="171"/>
      <c r="K34" s="22"/>
      <c r="L34" s="103">
        <v>307</v>
      </c>
      <c r="M34" s="99" t="s">
        <v>321</v>
      </c>
      <c r="N34" s="16"/>
      <c r="O34" s="91" t="s">
        <v>217</v>
      </c>
      <c r="P34" s="91" t="s">
        <v>343</v>
      </c>
    </row>
    <row r="35" spans="2:16" s="13" customFormat="1" ht="90" customHeight="1" thickTop="1" x14ac:dyDescent="0.35">
      <c r="B35" s="197" t="s">
        <v>484</v>
      </c>
      <c r="C35" s="198"/>
      <c r="D35" s="199"/>
      <c r="F35" s="95">
        <v>127</v>
      </c>
      <c r="G35" s="93" t="s">
        <v>336</v>
      </c>
      <c r="H35" s="172">
        <v>7</v>
      </c>
      <c r="I35" s="94">
        <v>7.01</v>
      </c>
      <c r="J35" s="171" t="s">
        <v>337</v>
      </c>
      <c r="K35" s="22"/>
      <c r="L35" s="103">
        <v>308</v>
      </c>
      <c r="M35" s="99" t="s">
        <v>325</v>
      </c>
      <c r="N35" s="16"/>
      <c r="O35" s="95">
        <v>701</v>
      </c>
      <c r="P35" s="99" t="s">
        <v>346</v>
      </c>
    </row>
    <row r="36" spans="2:16" s="13" customFormat="1" ht="90" customHeight="1" x14ac:dyDescent="0.35">
      <c r="B36" s="207" t="s">
        <v>574</v>
      </c>
      <c r="C36" s="176"/>
      <c r="D36" s="208"/>
      <c r="F36" s="95">
        <v>128</v>
      </c>
      <c r="G36" s="93" t="s">
        <v>340</v>
      </c>
      <c r="H36" s="173"/>
      <c r="I36" s="94">
        <v>7.02</v>
      </c>
      <c r="J36" s="171"/>
      <c r="K36" s="22"/>
      <c r="L36" s="103">
        <v>309</v>
      </c>
      <c r="M36" s="99" t="s">
        <v>330</v>
      </c>
      <c r="N36" s="16"/>
      <c r="O36" s="95">
        <v>702</v>
      </c>
      <c r="P36" s="99" t="s">
        <v>351</v>
      </c>
    </row>
    <row r="37" spans="2:16" s="13" customFormat="1" ht="90" customHeight="1" x14ac:dyDescent="0.35">
      <c r="B37" s="207"/>
      <c r="C37" s="176"/>
      <c r="D37" s="208"/>
      <c r="F37" s="95">
        <v>129</v>
      </c>
      <c r="G37" s="93" t="s">
        <v>344</v>
      </c>
      <c r="H37" s="173"/>
      <c r="I37" s="94">
        <v>7.03</v>
      </c>
      <c r="J37" s="171"/>
      <c r="K37" s="22"/>
      <c r="L37" s="103">
        <v>310</v>
      </c>
      <c r="M37" s="99" t="s">
        <v>334</v>
      </c>
      <c r="N37" s="16"/>
      <c r="O37" s="95">
        <v>703</v>
      </c>
      <c r="P37" s="99" t="s">
        <v>356</v>
      </c>
    </row>
    <row r="38" spans="2:16" s="13" customFormat="1" ht="90" customHeight="1" x14ac:dyDescent="0.35">
      <c r="B38" s="207"/>
      <c r="C38" s="176"/>
      <c r="D38" s="208"/>
      <c r="F38" s="95">
        <v>130</v>
      </c>
      <c r="G38" s="93" t="s">
        <v>347</v>
      </c>
      <c r="H38" s="174"/>
      <c r="I38" s="94">
        <v>7.04</v>
      </c>
      <c r="J38" s="171"/>
      <c r="K38" s="22"/>
      <c r="L38" s="103">
        <v>311</v>
      </c>
      <c r="M38" s="99" t="s">
        <v>339</v>
      </c>
      <c r="N38" s="16"/>
      <c r="O38" s="95">
        <v>704</v>
      </c>
      <c r="P38" s="99" t="s">
        <v>359</v>
      </c>
    </row>
    <row r="39" spans="2:16" s="13" customFormat="1" ht="90" customHeight="1" x14ac:dyDescent="0.35">
      <c r="B39" s="207"/>
      <c r="C39" s="176"/>
      <c r="D39" s="208"/>
      <c r="F39" s="95">
        <v>131</v>
      </c>
      <c r="G39" s="93" t="s">
        <v>352</v>
      </c>
      <c r="H39" s="172">
        <v>8</v>
      </c>
      <c r="I39" s="94">
        <v>8.01</v>
      </c>
      <c r="J39" s="183" t="s">
        <v>353</v>
      </c>
      <c r="K39" s="22"/>
      <c r="L39" s="103">
        <v>312</v>
      </c>
      <c r="M39" s="99" t="s">
        <v>342</v>
      </c>
      <c r="N39" s="16"/>
      <c r="O39" s="95">
        <v>799</v>
      </c>
      <c r="P39" s="99" t="s">
        <v>559</v>
      </c>
    </row>
    <row r="40" spans="2:16" s="13" customFormat="1" ht="90" customHeight="1" x14ac:dyDescent="0.35">
      <c r="B40" s="207"/>
      <c r="C40" s="176"/>
      <c r="D40" s="208"/>
      <c r="F40" s="95">
        <v>132</v>
      </c>
      <c r="G40" s="93" t="s">
        <v>357</v>
      </c>
      <c r="H40" s="173"/>
      <c r="I40" s="94">
        <v>8.02</v>
      </c>
      <c r="J40" s="184"/>
      <c r="K40" s="22"/>
      <c r="L40" s="103">
        <v>399</v>
      </c>
      <c r="M40" s="99" t="s">
        <v>552</v>
      </c>
      <c r="N40" s="16"/>
      <c r="O40" s="91" t="s">
        <v>217</v>
      </c>
      <c r="P40" s="91" t="s">
        <v>363</v>
      </c>
    </row>
    <row r="41" spans="2:16" s="13" customFormat="1" ht="90" customHeight="1" x14ac:dyDescent="0.35">
      <c r="B41" s="207"/>
      <c r="C41" s="176"/>
      <c r="D41" s="208"/>
      <c r="F41" s="95">
        <v>133</v>
      </c>
      <c r="G41" s="93" t="s">
        <v>360</v>
      </c>
      <c r="H41" s="173"/>
      <c r="I41" s="94">
        <v>8.0299999999999994</v>
      </c>
      <c r="J41" s="184"/>
      <c r="K41" s="22"/>
      <c r="L41" s="91" t="s">
        <v>217</v>
      </c>
      <c r="M41" s="91" t="s">
        <v>350</v>
      </c>
      <c r="N41" s="16"/>
      <c r="O41" s="95">
        <v>801</v>
      </c>
      <c r="P41" s="99" t="s">
        <v>368</v>
      </c>
    </row>
    <row r="42" spans="2:16" s="13" customFormat="1" ht="90" customHeight="1" x14ac:dyDescent="0.35">
      <c r="B42" s="207"/>
      <c r="C42" s="176"/>
      <c r="D42" s="208"/>
      <c r="F42" s="95">
        <v>134</v>
      </c>
      <c r="G42" s="93" t="s">
        <v>364</v>
      </c>
      <c r="H42" s="173"/>
      <c r="I42" s="94">
        <v>8.0399999999999991</v>
      </c>
      <c r="J42" s="184"/>
      <c r="K42" s="22"/>
      <c r="L42" s="95">
        <v>401</v>
      </c>
      <c r="M42" s="99" t="s">
        <v>355</v>
      </c>
      <c r="N42" s="16"/>
      <c r="O42" s="95">
        <v>802</v>
      </c>
      <c r="P42" s="99" t="s">
        <v>372</v>
      </c>
    </row>
    <row r="43" spans="2:16" s="13" customFormat="1" ht="90" customHeight="1" x14ac:dyDescent="0.35">
      <c r="B43" s="207"/>
      <c r="C43" s="176"/>
      <c r="D43" s="208"/>
      <c r="F43" s="95">
        <v>135</v>
      </c>
      <c r="G43" s="93" t="s">
        <v>369</v>
      </c>
      <c r="H43" s="173"/>
      <c r="I43" s="94">
        <v>8.0500000000000007</v>
      </c>
      <c r="J43" s="184"/>
      <c r="K43" s="22"/>
      <c r="L43" s="95">
        <v>402</v>
      </c>
      <c r="M43" s="99" t="s">
        <v>14</v>
      </c>
      <c r="N43" s="16"/>
      <c r="O43" s="95">
        <v>803</v>
      </c>
      <c r="P43" s="99" t="s">
        <v>376</v>
      </c>
    </row>
    <row r="44" spans="2:16" s="13" customFormat="1" ht="90" customHeight="1" x14ac:dyDescent="0.35">
      <c r="B44" s="207"/>
      <c r="C44" s="176"/>
      <c r="D44" s="208"/>
      <c r="F44" s="95">
        <v>136</v>
      </c>
      <c r="G44" s="93" t="s">
        <v>373</v>
      </c>
      <c r="H44" s="173"/>
      <c r="I44" s="94">
        <v>8.06</v>
      </c>
      <c r="J44" s="184"/>
      <c r="K44" s="22"/>
      <c r="L44" s="95">
        <v>403</v>
      </c>
      <c r="M44" s="99" t="s">
        <v>362</v>
      </c>
      <c r="N44" s="16"/>
      <c r="O44" s="95">
        <v>804</v>
      </c>
      <c r="P44" s="99" t="s">
        <v>380</v>
      </c>
    </row>
    <row r="45" spans="2:16" s="13" customFormat="1" ht="90" customHeight="1" x14ac:dyDescent="0.35">
      <c r="B45" s="207"/>
      <c r="C45" s="176"/>
      <c r="D45" s="208"/>
      <c r="F45" s="95">
        <v>137</v>
      </c>
      <c r="G45" s="93" t="s">
        <v>377</v>
      </c>
      <c r="H45" s="173"/>
      <c r="I45" s="94">
        <v>8.07</v>
      </c>
      <c r="J45" s="184"/>
      <c r="K45" s="22"/>
      <c r="L45" s="95">
        <v>404</v>
      </c>
      <c r="M45" s="99" t="s">
        <v>367</v>
      </c>
      <c r="N45" s="16"/>
      <c r="O45" s="95">
        <v>805</v>
      </c>
      <c r="P45" s="99" t="s">
        <v>384</v>
      </c>
    </row>
    <row r="46" spans="2:16" s="13" customFormat="1" ht="90" customHeight="1" x14ac:dyDescent="0.35">
      <c r="B46" s="207"/>
      <c r="C46" s="176"/>
      <c r="D46" s="208"/>
      <c r="F46" s="95">
        <v>138</v>
      </c>
      <c r="G46" s="93" t="s">
        <v>381</v>
      </c>
      <c r="H46" s="173"/>
      <c r="I46" s="94">
        <v>8.08</v>
      </c>
      <c r="J46" s="184"/>
      <c r="K46" s="22"/>
      <c r="L46" s="95">
        <v>405</v>
      </c>
      <c r="M46" s="99" t="s">
        <v>371</v>
      </c>
      <c r="N46" s="16"/>
      <c r="O46" s="95">
        <v>806</v>
      </c>
      <c r="P46" s="99" t="s">
        <v>388</v>
      </c>
    </row>
    <row r="47" spans="2:16" s="13" customFormat="1" ht="90" customHeight="1" x14ac:dyDescent="0.45">
      <c r="B47" s="207"/>
      <c r="C47" s="176"/>
      <c r="D47" s="208"/>
      <c r="F47" s="95">
        <v>139</v>
      </c>
      <c r="G47" s="93" t="s">
        <v>385</v>
      </c>
      <c r="H47" s="173"/>
      <c r="I47" s="94">
        <v>8.09</v>
      </c>
      <c r="J47" s="184"/>
      <c r="K47" s="22"/>
      <c r="L47" s="95">
        <v>406</v>
      </c>
      <c r="M47" s="99" t="s">
        <v>375</v>
      </c>
      <c r="N47" s="14"/>
      <c r="O47" s="95">
        <v>807</v>
      </c>
      <c r="P47" s="99" t="s">
        <v>392</v>
      </c>
    </row>
    <row r="48" spans="2:16" s="13" customFormat="1" ht="90" customHeight="1" x14ac:dyDescent="0.45">
      <c r="B48" s="207"/>
      <c r="C48" s="176"/>
      <c r="D48" s="208"/>
      <c r="F48" s="95">
        <v>140</v>
      </c>
      <c r="G48" s="93" t="s">
        <v>389</v>
      </c>
      <c r="H48" s="173"/>
      <c r="I48" s="97" t="s">
        <v>390</v>
      </c>
      <c r="J48" s="184"/>
      <c r="K48" s="22"/>
      <c r="L48" s="95">
        <v>407</v>
      </c>
      <c r="M48" s="99" t="s">
        <v>549</v>
      </c>
      <c r="N48" s="14"/>
      <c r="O48" s="95">
        <v>808</v>
      </c>
      <c r="P48" s="100" t="s">
        <v>395</v>
      </c>
    </row>
    <row r="49" spans="2:16" s="13" customFormat="1" ht="90" customHeight="1" x14ac:dyDescent="0.45">
      <c r="B49" s="207"/>
      <c r="C49" s="176"/>
      <c r="D49" s="208"/>
      <c r="F49" s="95">
        <v>141</v>
      </c>
      <c r="G49" s="93" t="s">
        <v>393</v>
      </c>
      <c r="H49" s="173"/>
      <c r="I49" s="94">
        <v>8.11</v>
      </c>
      <c r="J49" s="184"/>
      <c r="K49" s="22"/>
      <c r="L49" s="95">
        <v>499</v>
      </c>
      <c r="M49" s="99" t="s">
        <v>550</v>
      </c>
      <c r="N49" s="14"/>
      <c r="O49" s="95">
        <v>809</v>
      </c>
      <c r="P49" s="99" t="s">
        <v>398</v>
      </c>
    </row>
    <row r="50" spans="2:16" s="13" customFormat="1" ht="90" customHeight="1" thickBot="1" x14ac:dyDescent="0.5">
      <c r="B50" s="204" t="s">
        <v>533</v>
      </c>
      <c r="C50" s="205"/>
      <c r="D50" s="206"/>
      <c r="F50" s="95">
        <v>142</v>
      </c>
      <c r="G50" s="93" t="s">
        <v>396</v>
      </c>
      <c r="H50" s="173"/>
      <c r="I50" s="94">
        <v>8.1199999999999992</v>
      </c>
      <c r="J50" s="184"/>
      <c r="K50" s="22"/>
      <c r="L50" s="91" t="s">
        <v>217</v>
      </c>
      <c r="M50" s="91" t="s">
        <v>379</v>
      </c>
      <c r="N50" s="14"/>
      <c r="O50" s="95">
        <v>810</v>
      </c>
      <c r="P50" s="99" t="s">
        <v>401</v>
      </c>
    </row>
    <row r="51" spans="2:16" s="13" customFormat="1" ht="90" customHeight="1" thickTop="1" x14ac:dyDescent="0.45">
      <c r="B51" s="3"/>
      <c r="C51" s="3"/>
      <c r="D51" s="3"/>
      <c r="F51" s="95">
        <v>143</v>
      </c>
      <c r="G51" s="93" t="s">
        <v>399</v>
      </c>
      <c r="H51" s="173"/>
      <c r="I51" s="94">
        <v>8.1300000000000008</v>
      </c>
      <c r="J51" s="184"/>
      <c r="K51" s="22"/>
      <c r="L51" s="103">
        <v>501</v>
      </c>
      <c r="M51" s="99" t="s">
        <v>383</v>
      </c>
      <c r="N51" s="14"/>
      <c r="O51" s="95">
        <v>811</v>
      </c>
      <c r="P51" s="99" t="s">
        <v>404</v>
      </c>
    </row>
    <row r="52" spans="2:16" s="13" customFormat="1" ht="90" customHeight="1" x14ac:dyDescent="0.8">
      <c r="B52" s="3"/>
      <c r="C52" s="80" t="s">
        <v>454</v>
      </c>
      <c r="D52" s="31"/>
      <c r="F52" s="95">
        <v>144</v>
      </c>
      <c r="G52" s="93" t="s">
        <v>402</v>
      </c>
      <c r="H52" s="174"/>
      <c r="I52" s="94">
        <v>8.14</v>
      </c>
      <c r="J52" s="185"/>
      <c r="K52" s="22"/>
      <c r="L52" s="103">
        <v>502</v>
      </c>
      <c r="M52" s="99" t="s">
        <v>387</v>
      </c>
      <c r="N52" s="14"/>
      <c r="O52" s="95">
        <v>812</v>
      </c>
      <c r="P52" s="99" t="s">
        <v>560</v>
      </c>
    </row>
    <row r="53" spans="2:16" s="13" customFormat="1" ht="90" customHeight="1" x14ac:dyDescent="0.35">
      <c r="B53" s="90" t="s">
        <v>526</v>
      </c>
      <c r="C53" s="11"/>
      <c r="D53" s="11"/>
      <c r="F53" s="95">
        <v>145</v>
      </c>
      <c r="G53" s="93" t="s">
        <v>225</v>
      </c>
      <c r="H53" s="94">
        <v>9</v>
      </c>
      <c r="I53" s="94">
        <v>9</v>
      </c>
      <c r="J53" s="126" t="s">
        <v>225</v>
      </c>
      <c r="K53" s="22"/>
      <c r="L53" s="103">
        <v>503</v>
      </c>
      <c r="M53" s="99" t="s">
        <v>391</v>
      </c>
      <c r="N53" s="17"/>
      <c r="O53" s="95">
        <v>813</v>
      </c>
      <c r="P53" s="99" t="s">
        <v>561</v>
      </c>
    </row>
    <row r="54" spans="2:16" s="13" customFormat="1" ht="90" customHeight="1" x14ac:dyDescent="0.35">
      <c r="B54" s="104" t="s">
        <v>411</v>
      </c>
      <c r="C54" s="105" t="s">
        <v>412</v>
      </c>
      <c r="D54" s="105" t="s">
        <v>413</v>
      </c>
      <c r="F54" s="95">
        <v>146</v>
      </c>
      <c r="G54" s="93" t="s">
        <v>229</v>
      </c>
      <c r="H54" s="94">
        <v>10</v>
      </c>
      <c r="I54" s="94">
        <v>10</v>
      </c>
      <c r="J54" s="126" t="s">
        <v>229</v>
      </c>
      <c r="K54" s="22"/>
      <c r="L54" s="103">
        <v>504</v>
      </c>
      <c r="M54" s="99" t="s">
        <v>394</v>
      </c>
      <c r="N54" s="17"/>
      <c r="O54" s="95">
        <v>899</v>
      </c>
      <c r="P54" s="99" t="s">
        <v>406</v>
      </c>
    </row>
    <row r="55" spans="2:16" s="13" customFormat="1" ht="90" customHeight="1" x14ac:dyDescent="0.45">
      <c r="B55" s="192" t="s">
        <v>414</v>
      </c>
      <c r="C55" s="212" t="s">
        <v>415</v>
      </c>
      <c r="D55" s="209" t="s">
        <v>535</v>
      </c>
      <c r="F55" s="95">
        <v>147</v>
      </c>
      <c r="G55" s="93" t="s">
        <v>233</v>
      </c>
      <c r="H55" s="94">
        <v>11</v>
      </c>
      <c r="I55" s="94">
        <v>11</v>
      </c>
      <c r="J55" s="126" t="s">
        <v>233</v>
      </c>
      <c r="K55" s="22"/>
      <c r="L55" s="103">
        <v>505</v>
      </c>
      <c r="M55" s="99" t="s">
        <v>397</v>
      </c>
      <c r="N55" s="17"/>
      <c r="O55" s="15"/>
      <c r="P55" s="15"/>
    </row>
    <row r="56" spans="2:16" ht="90" customHeight="1" x14ac:dyDescent="0.25">
      <c r="B56" s="192"/>
      <c r="C56" s="213"/>
      <c r="D56" s="210"/>
      <c r="F56" s="95">
        <v>148</v>
      </c>
      <c r="G56" s="93" t="s">
        <v>237</v>
      </c>
      <c r="H56" s="172">
        <v>12</v>
      </c>
      <c r="I56" s="94">
        <v>12.01</v>
      </c>
      <c r="J56" s="171" t="s">
        <v>238</v>
      </c>
      <c r="K56" s="22"/>
      <c r="L56" s="103">
        <v>506</v>
      </c>
      <c r="M56" s="99" t="s">
        <v>400</v>
      </c>
      <c r="N56" s="19"/>
      <c r="O56" s="16"/>
      <c r="P56" s="20"/>
    </row>
    <row r="57" spans="2:16" ht="90" customHeight="1" x14ac:dyDescent="0.45">
      <c r="B57" s="192"/>
      <c r="C57" s="213"/>
      <c r="D57" s="210"/>
      <c r="F57" s="95">
        <v>149</v>
      </c>
      <c r="G57" s="93" t="s">
        <v>242</v>
      </c>
      <c r="H57" s="174"/>
      <c r="I57" s="94">
        <v>12.02</v>
      </c>
      <c r="J57" s="171"/>
      <c r="K57" s="22"/>
      <c r="L57" s="103">
        <v>507</v>
      </c>
      <c r="M57" s="99" t="s">
        <v>403</v>
      </c>
      <c r="O57" s="21"/>
      <c r="P57" s="22"/>
    </row>
    <row r="58" spans="2:16" ht="90" customHeight="1" x14ac:dyDescent="0.35">
      <c r="B58" s="192"/>
      <c r="C58" s="213"/>
      <c r="D58" s="210"/>
      <c r="F58" s="95">
        <v>150</v>
      </c>
      <c r="G58" s="93" t="s">
        <v>247</v>
      </c>
      <c r="H58" s="172">
        <v>13</v>
      </c>
      <c r="I58" s="94">
        <v>13.01</v>
      </c>
      <c r="J58" s="183" t="s">
        <v>248</v>
      </c>
      <c r="K58" s="22"/>
      <c r="L58" s="103">
        <v>508</v>
      </c>
      <c r="M58" s="99" t="s">
        <v>405</v>
      </c>
      <c r="O58" s="23"/>
      <c r="P58" s="24"/>
    </row>
    <row r="59" spans="2:16" ht="90" customHeight="1" x14ac:dyDescent="0.35">
      <c r="B59" s="192"/>
      <c r="C59" s="214"/>
      <c r="D59" s="211"/>
      <c r="F59" s="95">
        <v>151</v>
      </c>
      <c r="G59" s="93" t="s">
        <v>252</v>
      </c>
      <c r="H59" s="173"/>
      <c r="I59" s="94">
        <v>13.02</v>
      </c>
      <c r="J59" s="184"/>
      <c r="K59" s="22"/>
      <c r="L59" s="103">
        <v>509</v>
      </c>
      <c r="M59" s="99" t="s">
        <v>407</v>
      </c>
      <c r="O59" s="25"/>
      <c r="P59" s="26"/>
    </row>
    <row r="60" spans="2:16" ht="90" customHeight="1" x14ac:dyDescent="0.35">
      <c r="B60" s="192" t="s">
        <v>416</v>
      </c>
      <c r="C60" s="189" t="s">
        <v>417</v>
      </c>
      <c r="D60" s="191" t="s">
        <v>418</v>
      </c>
      <c r="F60" s="95">
        <v>152</v>
      </c>
      <c r="G60" s="93" t="s">
        <v>255</v>
      </c>
      <c r="H60" s="173"/>
      <c r="I60" s="94">
        <v>13.03</v>
      </c>
      <c r="J60" s="184"/>
      <c r="K60" s="22"/>
      <c r="L60" s="103">
        <v>510</v>
      </c>
      <c r="M60" s="99" t="s">
        <v>227</v>
      </c>
      <c r="O60" s="25"/>
      <c r="P60" s="26"/>
    </row>
    <row r="61" spans="2:16" ht="90" customHeight="1" x14ac:dyDescent="0.25">
      <c r="B61" s="192"/>
      <c r="C61" s="189"/>
      <c r="D61" s="191"/>
      <c r="F61" s="95">
        <v>153</v>
      </c>
      <c r="G61" s="93" t="s">
        <v>259</v>
      </c>
      <c r="H61" s="173"/>
      <c r="I61" s="94">
        <v>13.04</v>
      </c>
      <c r="J61" s="184"/>
      <c r="K61" s="22"/>
      <c r="L61" s="103">
        <v>511</v>
      </c>
      <c r="M61" s="99" t="s">
        <v>231</v>
      </c>
    </row>
    <row r="62" spans="2:16" ht="90" customHeight="1" x14ac:dyDescent="0.25">
      <c r="B62" s="192" t="s">
        <v>419</v>
      </c>
      <c r="C62" s="189" t="s">
        <v>420</v>
      </c>
      <c r="D62" s="191" t="s">
        <v>421</v>
      </c>
      <c r="F62" s="95">
        <v>154</v>
      </c>
      <c r="G62" s="93" t="s">
        <v>263</v>
      </c>
      <c r="H62" s="173"/>
      <c r="I62" s="94">
        <v>13.05</v>
      </c>
      <c r="J62" s="184"/>
      <c r="K62" s="22"/>
      <c r="L62" s="103">
        <v>512</v>
      </c>
      <c r="M62" s="99" t="s">
        <v>235</v>
      </c>
    </row>
    <row r="63" spans="2:16" ht="90" customHeight="1" x14ac:dyDescent="0.25">
      <c r="B63" s="192"/>
      <c r="C63" s="189"/>
      <c r="D63" s="191"/>
      <c r="F63" s="95">
        <v>155</v>
      </c>
      <c r="G63" s="93" t="s">
        <v>267</v>
      </c>
      <c r="H63" s="173"/>
      <c r="I63" s="94">
        <v>13.06</v>
      </c>
      <c r="J63" s="184"/>
      <c r="K63" s="22"/>
      <c r="L63" s="103">
        <v>513</v>
      </c>
      <c r="M63" s="99" t="s">
        <v>240</v>
      </c>
    </row>
    <row r="64" spans="2:16" ht="90" customHeight="1" x14ac:dyDescent="0.25">
      <c r="D64" s="32"/>
      <c r="F64" s="95">
        <v>156</v>
      </c>
      <c r="G64" s="93" t="s">
        <v>271</v>
      </c>
      <c r="H64" s="173"/>
      <c r="I64" s="94">
        <v>13.07</v>
      </c>
      <c r="J64" s="184"/>
      <c r="K64" s="22"/>
      <c r="L64" s="103">
        <v>514</v>
      </c>
      <c r="M64" s="99" t="s">
        <v>244</v>
      </c>
    </row>
    <row r="65" spans="2:13" ht="90" customHeight="1" x14ac:dyDescent="0.45">
      <c r="B65" s="90" t="s">
        <v>527</v>
      </c>
      <c r="C65" s="15"/>
      <c r="D65" s="15"/>
      <c r="F65" s="95">
        <v>157</v>
      </c>
      <c r="G65" s="93" t="s">
        <v>276</v>
      </c>
      <c r="H65" s="173"/>
      <c r="I65" s="94">
        <v>13.08</v>
      </c>
      <c r="J65" s="184"/>
      <c r="K65" s="22"/>
      <c r="L65" s="95">
        <v>515</v>
      </c>
      <c r="M65" s="99" t="s">
        <v>250</v>
      </c>
    </row>
    <row r="66" spans="2:13" ht="90" customHeight="1" x14ac:dyDescent="0.25">
      <c r="B66" s="106" t="s">
        <v>422</v>
      </c>
      <c r="C66" s="107" t="s">
        <v>423</v>
      </c>
      <c r="D66" s="108" t="s">
        <v>413</v>
      </c>
      <c r="F66" s="95">
        <v>158</v>
      </c>
      <c r="G66" s="93" t="s">
        <v>280</v>
      </c>
      <c r="H66" s="173"/>
      <c r="I66" s="94">
        <v>13.09</v>
      </c>
      <c r="J66" s="184"/>
      <c r="K66" s="22"/>
      <c r="L66" s="95">
        <v>599</v>
      </c>
      <c r="M66" s="99" t="s">
        <v>551</v>
      </c>
    </row>
    <row r="67" spans="2:13" ht="90" customHeight="1" x14ac:dyDescent="0.25">
      <c r="B67" s="193" t="s">
        <v>424</v>
      </c>
      <c r="C67" s="189" t="s">
        <v>425</v>
      </c>
      <c r="D67" s="191" t="s">
        <v>536</v>
      </c>
      <c r="F67" s="95">
        <v>159</v>
      </c>
      <c r="G67" s="93" t="s">
        <v>284</v>
      </c>
      <c r="H67" s="173"/>
      <c r="I67" s="97" t="s">
        <v>285</v>
      </c>
      <c r="J67" s="184"/>
      <c r="K67" s="22"/>
    </row>
    <row r="68" spans="2:13" ht="90" customHeight="1" x14ac:dyDescent="0.25">
      <c r="B68" s="193"/>
      <c r="C68" s="189"/>
      <c r="D68" s="191"/>
      <c r="F68" s="95">
        <v>160</v>
      </c>
      <c r="G68" s="93" t="s">
        <v>289</v>
      </c>
      <c r="H68" s="173"/>
      <c r="I68" s="94">
        <v>13.11</v>
      </c>
      <c r="J68" s="184"/>
      <c r="K68" s="22"/>
    </row>
    <row r="69" spans="2:13" ht="90" customHeight="1" x14ac:dyDescent="0.25">
      <c r="B69" s="187" t="s">
        <v>426</v>
      </c>
      <c r="C69" s="189" t="s">
        <v>427</v>
      </c>
      <c r="D69" s="190"/>
      <c r="F69" s="95">
        <v>161</v>
      </c>
      <c r="G69" s="93" t="s">
        <v>294</v>
      </c>
      <c r="H69" s="173"/>
      <c r="I69" s="94">
        <v>13.12</v>
      </c>
      <c r="J69" s="184"/>
      <c r="K69" s="22"/>
    </row>
    <row r="70" spans="2:13" ht="90" customHeight="1" x14ac:dyDescent="0.25">
      <c r="B70" s="188"/>
      <c r="C70" s="189"/>
      <c r="D70" s="190"/>
      <c r="F70" s="95">
        <v>162</v>
      </c>
      <c r="G70" s="93" t="s">
        <v>298</v>
      </c>
      <c r="H70" s="173"/>
      <c r="I70" s="94">
        <v>13.13</v>
      </c>
      <c r="J70" s="184"/>
      <c r="K70" s="22"/>
    </row>
    <row r="71" spans="2:13" ht="90" customHeight="1" x14ac:dyDescent="0.25">
      <c r="B71" s="187" t="s">
        <v>428</v>
      </c>
      <c r="C71" s="189" t="s">
        <v>429</v>
      </c>
      <c r="D71" s="190"/>
      <c r="F71" s="95">
        <v>163</v>
      </c>
      <c r="G71" s="93" t="s">
        <v>302</v>
      </c>
      <c r="H71" s="173"/>
      <c r="I71" s="94">
        <v>13.14</v>
      </c>
      <c r="J71" s="184"/>
      <c r="K71" s="22"/>
    </row>
    <row r="72" spans="2:13" ht="90" customHeight="1" x14ac:dyDescent="0.25">
      <c r="B72" s="188"/>
      <c r="C72" s="189"/>
      <c r="D72" s="190"/>
      <c r="F72" s="95">
        <v>164</v>
      </c>
      <c r="G72" s="93" t="s">
        <v>307</v>
      </c>
      <c r="H72" s="173"/>
      <c r="I72" s="94">
        <v>13.15</v>
      </c>
      <c r="J72" s="184"/>
      <c r="K72" s="22"/>
    </row>
    <row r="73" spans="2:13" ht="90" customHeight="1" x14ac:dyDescent="0.25">
      <c r="B73" s="187" t="s">
        <v>430</v>
      </c>
      <c r="C73" s="189" t="s">
        <v>431</v>
      </c>
      <c r="D73" s="190"/>
      <c r="F73" s="95">
        <v>165</v>
      </c>
      <c r="G73" s="93" t="s">
        <v>311</v>
      </c>
      <c r="H73" s="173"/>
      <c r="I73" s="94">
        <v>13.16</v>
      </c>
      <c r="J73" s="184"/>
      <c r="K73" s="22"/>
    </row>
    <row r="74" spans="2:13" ht="90" customHeight="1" x14ac:dyDescent="0.25">
      <c r="B74" s="188"/>
      <c r="C74" s="189"/>
      <c r="D74" s="190"/>
      <c r="F74" s="95">
        <v>166</v>
      </c>
      <c r="G74" s="93" t="s">
        <v>315</v>
      </c>
      <c r="H74" s="173"/>
      <c r="I74" s="94">
        <v>13.17</v>
      </c>
      <c r="J74" s="184"/>
      <c r="K74" s="22"/>
    </row>
    <row r="75" spans="2:13" ht="90" customHeight="1" x14ac:dyDescent="0.25">
      <c r="B75" s="187" t="s">
        <v>432</v>
      </c>
      <c r="C75" s="189" t="s">
        <v>433</v>
      </c>
      <c r="D75" s="190"/>
      <c r="F75" s="95">
        <v>167</v>
      </c>
      <c r="G75" s="93" t="s">
        <v>320</v>
      </c>
      <c r="H75" s="173"/>
      <c r="I75" s="94">
        <v>13.18</v>
      </c>
      <c r="J75" s="184"/>
      <c r="K75" s="22"/>
    </row>
    <row r="76" spans="2:13" ht="90" customHeight="1" x14ac:dyDescent="0.25">
      <c r="B76" s="188"/>
      <c r="C76" s="189"/>
      <c r="D76" s="190"/>
      <c r="F76" s="95">
        <v>168</v>
      </c>
      <c r="G76" s="93" t="s">
        <v>324</v>
      </c>
      <c r="H76" s="173"/>
      <c r="I76" s="94">
        <v>13.19</v>
      </c>
      <c r="J76" s="184"/>
      <c r="K76" s="22"/>
    </row>
    <row r="77" spans="2:13" ht="90" customHeight="1" x14ac:dyDescent="0.25">
      <c r="B77" s="187" t="s">
        <v>434</v>
      </c>
      <c r="C77" s="189" t="s">
        <v>435</v>
      </c>
      <c r="D77" s="190"/>
      <c r="F77" s="95">
        <v>169</v>
      </c>
      <c r="G77" s="93" t="s">
        <v>328</v>
      </c>
      <c r="H77" s="173"/>
      <c r="I77" s="97" t="s">
        <v>329</v>
      </c>
      <c r="J77" s="184"/>
      <c r="K77" s="22"/>
    </row>
    <row r="78" spans="2:13" ht="90" customHeight="1" x14ac:dyDescent="0.25">
      <c r="B78" s="188"/>
      <c r="C78" s="189"/>
      <c r="D78" s="190"/>
      <c r="F78" s="95">
        <v>170</v>
      </c>
      <c r="G78" s="93" t="s">
        <v>333</v>
      </c>
      <c r="H78" s="173"/>
      <c r="I78" s="94">
        <v>13.21</v>
      </c>
      <c r="J78" s="184"/>
      <c r="K78" s="22"/>
    </row>
    <row r="79" spans="2:13" ht="90" customHeight="1" x14ac:dyDescent="0.25">
      <c r="B79" s="187" t="s">
        <v>436</v>
      </c>
      <c r="C79" s="189" t="s">
        <v>437</v>
      </c>
      <c r="D79" s="190"/>
      <c r="F79" s="95">
        <v>171</v>
      </c>
      <c r="G79" s="93" t="s">
        <v>338</v>
      </c>
      <c r="H79" s="173"/>
      <c r="I79" s="94">
        <v>13.22</v>
      </c>
      <c r="J79" s="184"/>
      <c r="K79" s="22"/>
    </row>
    <row r="80" spans="2:13" ht="90" customHeight="1" x14ac:dyDescent="0.25">
      <c r="B80" s="188"/>
      <c r="C80" s="189"/>
      <c r="D80" s="190"/>
      <c r="F80" s="95">
        <v>172</v>
      </c>
      <c r="G80" s="93" t="s">
        <v>341</v>
      </c>
      <c r="H80" s="173"/>
      <c r="I80" s="94">
        <v>13.23</v>
      </c>
      <c r="J80" s="184"/>
      <c r="K80" s="22"/>
    </row>
    <row r="81" spans="2:11" ht="90" customHeight="1" x14ac:dyDescent="0.25">
      <c r="B81" s="187" t="s">
        <v>438</v>
      </c>
      <c r="C81" s="189" t="s">
        <v>439</v>
      </c>
      <c r="D81" s="190"/>
      <c r="F81" s="95">
        <v>173</v>
      </c>
      <c r="G81" s="93" t="s">
        <v>345</v>
      </c>
      <c r="H81" s="174"/>
      <c r="I81" s="94">
        <v>13.24</v>
      </c>
      <c r="J81" s="185"/>
      <c r="K81" s="22"/>
    </row>
    <row r="82" spans="2:11" ht="90" customHeight="1" x14ac:dyDescent="0.25">
      <c r="B82" s="188"/>
      <c r="C82" s="189"/>
      <c r="D82" s="190"/>
      <c r="F82" s="98">
        <v>174</v>
      </c>
      <c r="G82" s="96" t="s">
        <v>348</v>
      </c>
      <c r="H82" s="172">
        <v>14</v>
      </c>
      <c r="I82" s="94">
        <v>14.01</v>
      </c>
      <c r="J82" s="183" t="s">
        <v>349</v>
      </c>
      <c r="K82" s="22"/>
    </row>
    <row r="83" spans="2:11" ht="90" customHeight="1" x14ac:dyDescent="0.25">
      <c r="B83" s="187" t="s">
        <v>440</v>
      </c>
      <c r="C83" s="189" t="s">
        <v>441</v>
      </c>
      <c r="D83" s="191" t="s">
        <v>442</v>
      </c>
      <c r="F83" s="98">
        <v>175</v>
      </c>
      <c r="G83" s="96" t="s">
        <v>354</v>
      </c>
      <c r="H83" s="173"/>
      <c r="I83" s="94">
        <v>14.02</v>
      </c>
      <c r="J83" s="184"/>
      <c r="K83" s="22"/>
    </row>
    <row r="84" spans="2:11" ht="90" customHeight="1" x14ac:dyDescent="0.25">
      <c r="B84" s="188"/>
      <c r="C84" s="189"/>
      <c r="D84" s="191"/>
      <c r="F84" s="98">
        <v>176</v>
      </c>
      <c r="G84" s="96" t="s">
        <v>358</v>
      </c>
      <c r="H84" s="173"/>
      <c r="I84" s="94">
        <v>14.03</v>
      </c>
      <c r="J84" s="184"/>
      <c r="K84" s="22"/>
    </row>
    <row r="85" spans="2:11" ht="90" customHeight="1" x14ac:dyDescent="0.25">
      <c r="B85" s="187" t="s">
        <v>443</v>
      </c>
      <c r="C85" s="189" t="s">
        <v>444</v>
      </c>
      <c r="D85" s="191" t="s">
        <v>537</v>
      </c>
      <c r="F85" s="98">
        <v>177</v>
      </c>
      <c r="G85" s="96" t="s">
        <v>361</v>
      </c>
      <c r="H85" s="174"/>
      <c r="I85" s="94">
        <v>14.04</v>
      </c>
      <c r="J85" s="185"/>
      <c r="K85" s="22"/>
    </row>
    <row r="86" spans="2:11" ht="90" customHeight="1" x14ac:dyDescent="0.25">
      <c r="B86" s="188"/>
      <c r="C86" s="189"/>
      <c r="D86" s="191"/>
      <c r="F86" s="95">
        <v>178</v>
      </c>
      <c r="G86" s="96" t="s">
        <v>365</v>
      </c>
      <c r="H86" s="172">
        <v>15</v>
      </c>
      <c r="I86" s="94">
        <v>15.01</v>
      </c>
      <c r="J86" s="171" t="s">
        <v>366</v>
      </c>
      <c r="K86" s="22"/>
    </row>
    <row r="87" spans="2:11" ht="90" customHeight="1" x14ac:dyDescent="0.25">
      <c r="B87" s="187" t="s">
        <v>445</v>
      </c>
      <c r="C87" s="189" t="s">
        <v>446</v>
      </c>
      <c r="D87" s="191" t="s">
        <v>447</v>
      </c>
      <c r="F87" s="95">
        <v>179</v>
      </c>
      <c r="G87" s="93" t="s">
        <v>370</v>
      </c>
      <c r="H87" s="173"/>
      <c r="I87" s="94">
        <v>15.02</v>
      </c>
      <c r="J87" s="171"/>
      <c r="K87" s="22"/>
    </row>
    <row r="88" spans="2:11" ht="90" customHeight="1" x14ac:dyDescent="0.25">
      <c r="B88" s="188"/>
      <c r="C88" s="189"/>
      <c r="D88" s="191"/>
      <c r="F88" s="95">
        <v>180</v>
      </c>
      <c r="G88" s="96" t="s">
        <v>374</v>
      </c>
      <c r="H88" s="173"/>
      <c r="I88" s="94">
        <v>15.03</v>
      </c>
      <c r="J88" s="171"/>
      <c r="K88" s="22"/>
    </row>
    <row r="89" spans="2:11" ht="90" customHeight="1" x14ac:dyDescent="0.25">
      <c r="B89" s="187" t="s">
        <v>448</v>
      </c>
      <c r="C89" s="189" t="s">
        <v>449</v>
      </c>
      <c r="D89" s="191" t="s">
        <v>450</v>
      </c>
      <c r="F89" s="95">
        <v>181</v>
      </c>
      <c r="G89" s="93" t="s">
        <v>378</v>
      </c>
      <c r="H89" s="173"/>
      <c r="I89" s="94">
        <v>15.04</v>
      </c>
      <c r="J89" s="171"/>
      <c r="K89" s="22"/>
    </row>
    <row r="90" spans="2:11" ht="90" customHeight="1" x14ac:dyDescent="0.25">
      <c r="B90" s="188"/>
      <c r="C90" s="189"/>
      <c r="D90" s="191"/>
      <c r="F90" s="95">
        <v>182</v>
      </c>
      <c r="G90" s="93" t="s">
        <v>382</v>
      </c>
      <c r="H90" s="173"/>
      <c r="I90" s="94">
        <v>15.05</v>
      </c>
      <c r="J90" s="171"/>
      <c r="K90" s="22"/>
    </row>
    <row r="91" spans="2:11" ht="90" customHeight="1" x14ac:dyDescent="0.25">
      <c r="B91" s="187" t="s">
        <v>451</v>
      </c>
      <c r="C91" s="189" t="s">
        <v>452</v>
      </c>
      <c r="D91" s="218" t="s">
        <v>453</v>
      </c>
      <c r="F91" s="95">
        <v>183</v>
      </c>
      <c r="G91" s="93" t="s">
        <v>386</v>
      </c>
      <c r="H91" s="174"/>
      <c r="I91" s="94">
        <v>15.06</v>
      </c>
      <c r="J91" s="171"/>
      <c r="K91" s="22"/>
    </row>
    <row r="92" spans="2:11" ht="90" customHeight="1" x14ac:dyDescent="0.25">
      <c r="B92" s="188"/>
      <c r="C92" s="189"/>
      <c r="D92" s="218"/>
    </row>
    <row r="93" spans="2:11" ht="90" customHeight="1" x14ac:dyDescent="0.25"/>
    <row r="94" spans="2:11" ht="90" customHeight="1" x14ac:dyDescent="0.25"/>
    <row r="95" spans="2:11" ht="90" customHeight="1" x14ac:dyDescent="0.25"/>
    <row r="96" spans="2:11" ht="90" customHeight="1" x14ac:dyDescent="0.25"/>
    <row r="97" ht="90" customHeight="1" x14ac:dyDescent="0.25"/>
    <row r="98" ht="90" customHeight="1" x14ac:dyDescent="0.25"/>
    <row r="99" ht="90" customHeight="1" x14ac:dyDescent="0.25"/>
    <row r="100" ht="90" customHeight="1" x14ac:dyDescent="0.25"/>
    <row r="101" ht="90" customHeight="1" x14ac:dyDescent="0.25"/>
    <row r="102" ht="90" customHeight="1" x14ac:dyDescent="0.25"/>
    <row r="103" ht="90" customHeight="1" x14ac:dyDescent="0.25"/>
    <row r="104" ht="90" customHeight="1" x14ac:dyDescent="0.25"/>
    <row r="105" ht="90" customHeight="1" x14ac:dyDescent="0.25"/>
    <row r="106" ht="90" customHeight="1" x14ac:dyDescent="0.25"/>
    <row r="107" ht="90" customHeight="1" x14ac:dyDescent="0.25"/>
    <row r="108" ht="90" customHeight="1" x14ac:dyDescent="0.25"/>
    <row r="109" ht="90" customHeight="1" x14ac:dyDescent="0.25"/>
    <row r="110" ht="90" customHeight="1" x14ac:dyDescent="0.25"/>
    <row r="111" ht="90" customHeight="1" x14ac:dyDescent="0.25"/>
    <row r="112" ht="90" customHeight="1" x14ac:dyDescent="0.25"/>
    <row r="113" ht="90" customHeight="1" x14ac:dyDescent="0.25"/>
  </sheetData>
  <sheetProtection password="8AFC" sheet="1" objects="1" scenarios="1"/>
  <mergeCells count="89">
    <mergeCell ref="B69:B70"/>
    <mergeCell ref="C69:C70"/>
    <mergeCell ref="D69:D70"/>
    <mergeCell ref="B91:B92"/>
    <mergeCell ref="C91:C92"/>
    <mergeCell ref="D91:D92"/>
    <mergeCell ref="B87:B88"/>
    <mergeCell ref="C87:C88"/>
    <mergeCell ref="D87:D88"/>
    <mergeCell ref="B89:B90"/>
    <mergeCell ref="C89:C90"/>
    <mergeCell ref="D89:D90"/>
    <mergeCell ref="B83:B84"/>
    <mergeCell ref="C83:C84"/>
    <mergeCell ref="D83:D84"/>
    <mergeCell ref="B85:B86"/>
    <mergeCell ref="B2:D2"/>
    <mergeCell ref="B60:B61"/>
    <mergeCell ref="C60:C61"/>
    <mergeCell ref="D60:D61"/>
    <mergeCell ref="B13:C13"/>
    <mergeCell ref="B35:D35"/>
    <mergeCell ref="B20:C20"/>
    <mergeCell ref="B7:D7"/>
    <mergeCell ref="B8:D11"/>
    <mergeCell ref="B50:D50"/>
    <mergeCell ref="B36:D49"/>
    <mergeCell ref="D55:D59"/>
    <mergeCell ref="C55:C59"/>
    <mergeCell ref="B55:B59"/>
    <mergeCell ref="B33:D33"/>
    <mergeCell ref="B62:B63"/>
    <mergeCell ref="C62:C63"/>
    <mergeCell ref="D62:D63"/>
    <mergeCell ref="B67:B68"/>
    <mergeCell ref="C67:C68"/>
    <mergeCell ref="D67:D68"/>
    <mergeCell ref="C85:C86"/>
    <mergeCell ref="D85:D86"/>
    <mergeCell ref="B79:B80"/>
    <mergeCell ref="C79:C80"/>
    <mergeCell ref="D79:D80"/>
    <mergeCell ref="B81:B82"/>
    <mergeCell ref="C81:C82"/>
    <mergeCell ref="D81:D82"/>
    <mergeCell ref="B75:B76"/>
    <mergeCell ref="C75:C76"/>
    <mergeCell ref="D75:D76"/>
    <mergeCell ref="B77:B78"/>
    <mergeCell ref="C77:C78"/>
    <mergeCell ref="D77:D78"/>
    <mergeCell ref="B71:B72"/>
    <mergeCell ref="C71:C72"/>
    <mergeCell ref="D71:D72"/>
    <mergeCell ref="B73:B74"/>
    <mergeCell ref="C73:C74"/>
    <mergeCell ref="D73:D74"/>
    <mergeCell ref="H14:H20"/>
    <mergeCell ref="J14:J20"/>
    <mergeCell ref="H35:H38"/>
    <mergeCell ref="J35:J38"/>
    <mergeCell ref="H31:H34"/>
    <mergeCell ref="J31:J34"/>
    <mergeCell ref="H86:H91"/>
    <mergeCell ref="J86:J91"/>
    <mergeCell ref="H82:H85"/>
    <mergeCell ref="J82:J85"/>
    <mergeCell ref="H39:H52"/>
    <mergeCell ref="J39:J52"/>
    <mergeCell ref="H58:H81"/>
    <mergeCell ref="J58:J81"/>
    <mergeCell ref="H56:H57"/>
    <mergeCell ref="J56:J57"/>
    <mergeCell ref="O6:P6"/>
    <mergeCell ref="J25:J27"/>
    <mergeCell ref="H28:H30"/>
    <mergeCell ref="J28:J30"/>
    <mergeCell ref="B14:D17"/>
    <mergeCell ref="B26:D31"/>
    <mergeCell ref="B21:D25"/>
    <mergeCell ref="B18:D18"/>
    <mergeCell ref="L6:M6"/>
    <mergeCell ref="H9:H13"/>
    <mergeCell ref="J9:J13"/>
    <mergeCell ref="F6:J6"/>
    <mergeCell ref="H7:J7"/>
    <mergeCell ref="H21:H24"/>
    <mergeCell ref="J21:J24"/>
    <mergeCell ref="H25:H27"/>
  </mergeCells>
  <printOptions horizontalCentered="1" verticalCentered="1"/>
  <pageMargins left="0.23622047244094491" right="0.23622047244094491" top="0.74803149606299213" bottom="0.74803149606299213" header="0.31496062992125984" footer="0.31496062992125984"/>
  <pageSetup paperSize="8" scale="13" orientation="portrait" r:id="rId1"/>
  <headerFooter>
    <oddHeader>&amp;C&amp;F</oddHeader>
    <oddFooter>&amp;CWaste Classification System&amp;RPage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pageSetUpPr fitToPage="1"/>
  </sheetPr>
  <dimension ref="B3:R28"/>
  <sheetViews>
    <sheetView showGridLines="0" zoomScaleNormal="100" workbookViewId="0">
      <selection activeCell="A4" sqref="A4"/>
    </sheetView>
  </sheetViews>
  <sheetFormatPr defaultRowHeight="15" x14ac:dyDescent="0.25"/>
  <cols>
    <col min="1" max="1" width="4.85546875" style="117" customWidth="1"/>
    <col min="2" max="2" width="116.7109375" style="117" customWidth="1"/>
    <col min="3" max="16384" width="9.140625" style="117"/>
  </cols>
  <sheetData>
    <row r="3" spans="2:18" ht="18.75" x14ac:dyDescent="0.3">
      <c r="B3" s="123" t="s">
        <v>486</v>
      </c>
    </row>
    <row r="4" spans="2:18" x14ac:dyDescent="0.25">
      <c r="B4" s="37"/>
    </row>
    <row r="5" spans="2:18" ht="81" customHeight="1" x14ac:dyDescent="0.25">
      <c r="B5" s="124" t="s">
        <v>609</v>
      </c>
      <c r="C5" s="29"/>
      <c r="D5" s="29"/>
      <c r="E5" s="29"/>
      <c r="F5" s="29"/>
      <c r="G5" s="29"/>
      <c r="H5" s="29"/>
      <c r="I5" s="29"/>
      <c r="J5" s="29"/>
      <c r="K5" s="29"/>
      <c r="L5" s="29"/>
      <c r="M5" s="29"/>
      <c r="N5" s="29"/>
      <c r="O5" s="29"/>
      <c r="P5" s="29"/>
      <c r="Q5" s="29"/>
      <c r="R5" s="29"/>
    </row>
    <row r="6" spans="2:18" ht="36" customHeight="1" thickBot="1" x14ac:dyDescent="0.3">
      <c r="B6" s="124" t="s">
        <v>545</v>
      </c>
      <c r="C6" s="29"/>
      <c r="D6" s="29"/>
      <c r="E6" s="29"/>
      <c r="F6" s="29"/>
      <c r="G6" s="29"/>
      <c r="H6" s="29"/>
      <c r="I6" s="29"/>
      <c r="J6" s="29"/>
      <c r="K6" s="29"/>
      <c r="L6" s="29"/>
      <c r="M6" s="29"/>
      <c r="N6" s="29"/>
      <c r="O6" s="29"/>
      <c r="P6" s="29"/>
      <c r="Q6" s="29"/>
      <c r="R6" s="29"/>
    </row>
    <row r="7" spans="2:18" ht="63" customHeight="1" thickBot="1" x14ac:dyDescent="0.3">
      <c r="B7" s="121" t="s">
        <v>596</v>
      </c>
      <c r="C7" s="29"/>
      <c r="D7" s="29"/>
      <c r="E7" s="29"/>
      <c r="F7" s="29"/>
      <c r="G7" s="29"/>
      <c r="H7" s="29"/>
      <c r="I7" s="29"/>
      <c r="J7" s="29"/>
      <c r="K7" s="29"/>
      <c r="L7" s="29"/>
      <c r="M7" s="29"/>
      <c r="N7" s="29"/>
      <c r="O7" s="29"/>
      <c r="P7" s="29"/>
      <c r="Q7" s="29"/>
      <c r="R7" s="29"/>
    </row>
    <row r="8" spans="2:18" ht="23.25" customHeight="1" x14ac:dyDescent="0.25">
      <c r="B8" s="36" t="s">
        <v>474</v>
      </c>
      <c r="C8" s="29"/>
      <c r="D8" s="29"/>
      <c r="E8" s="29"/>
      <c r="F8" s="29"/>
      <c r="G8" s="29"/>
      <c r="H8" s="29"/>
      <c r="I8" s="29"/>
      <c r="J8" s="29"/>
      <c r="K8" s="29"/>
      <c r="L8" s="29"/>
      <c r="M8" s="29"/>
      <c r="N8" s="29"/>
      <c r="O8" s="29"/>
      <c r="P8" s="29"/>
      <c r="Q8" s="29"/>
      <c r="R8" s="29"/>
    </row>
    <row r="9" spans="2:18" x14ac:dyDescent="0.25">
      <c r="B9" s="38" t="s">
        <v>475</v>
      </c>
    </row>
    <row r="10" spans="2:18" x14ac:dyDescent="0.25">
      <c r="B10" s="37"/>
    </row>
    <row r="11" spans="2:18" x14ac:dyDescent="0.25">
      <c r="B11" s="2" t="s">
        <v>522</v>
      </c>
    </row>
    <row r="12" spans="2:18" x14ac:dyDescent="0.25">
      <c r="B12" s="37"/>
    </row>
    <row r="13" spans="2:18" ht="76.5" customHeight="1" x14ac:dyDescent="0.25">
      <c r="B13" s="111" t="s">
        <v>592</v>
      </c>
      <c r="C13" s="29"/>
      <c r="D13" s="29"/>
      <c r="E13" s="29"/>
      <c r="F13" s="29"/>
      <c r="G13" s="29"/>
      <c r="H13" s="29"/>
      <c r="I13" s="29"/>
      <c r="J13" s="29"/>
      <c r="K13" s="29"/>
      <c r="L13" s="29"/>
      <c r="M13" s="29"/>
      <c r="N13" s="29"/>
      <c r="O13" s="29"/>
      <c r="P13" s="29"/>
      <c r="Q13" s="29"/>
      <c r="R13" s="29"/>
    </row>
    <row r="14" spans="2:18" ht="20.25" customHeight="1" x14ac:dyDescent="0.25">
      <c r="B14" s="41" t="s">
        <v>544</v>
      </c>
      <c r="C14" s="29"/>
      <c r="D14" s="29"/>
      <c r="E14" s="29"/>
      <c r="F14" s="29"/>
      <c r="G14" s="29"/>
      <c r="H14" s="29"/>
      <c r="I14" s="29"/>
      <c r="J14" s="29"/>
      <c r="K14" s="29"/>
      <c r="L14" s="29"/>
      <c r="M14" s="29"/>
      <c r="N14" s="29"/>
      <c r="O14" s="29"/>
      <c r="P14" s="29"/>
      <c r="Q14" s="29"/>
      <c r="R14" s="29"/>
    </row>
    <row r="15" spans="2:18" ht="147.75" customHeight="1" x14ac:dyDescent="0.25">
      <c r="B15" s="41"/>
      <c r="C15" s="29"/>
      <c r="D15" s="29"/>
      <c r="E15" s="29"/>
      <c r="F15" s="29"/>
      <c r="G15" s="29"/>
      <c r="H15" s="29"/>
      <c r="I15" s="29"/>
      <c r="J15" s="29"/>
      <c r="K15" s="29"/>
      <c r="L15" s="29"/>
      <c r="M15" s="29"/>
      <c r="N15" s="29"/>
      <c r="O15" s="29"/>
      <c r="P15" s="29"/>
      <c r="Q15" s="29"/>
      <c r="R15" s="29"/>
    </row>
    <row r="16" spans="2:18" ht="36" customHeight="1" x14ac:dyDescent="0.25">
      <c r="B16" s="41" t="s">
        <v>593</v>
      </c>
      <c r="C16" s="29"/>
      <c r="D16" s="29"/>
      <c r="E16" s="29"/>
      <c r="F16" s="29"/>
      <c r="G16" s="29"/>
      <c r="H16" s="29"/>
      <c r="I16" s="29"/>
      <c r="J16" s="29"/>
      <c r="K16" s="29"/>
      <c r="L16" s="29"/>
      <c r="M16" s="29"/>
      <c r="N16" s="29"/>
      <c r="O16" s="29"/>
      <c r="P16" s="29"/>
      <c r="Q16" s="29"/>
      <c r="R16" s="29"/>
    </row>
    <row r="17" spans="2:18" ht="18" customHeight="1" x14ac:dyDescent="0.25">
      <c r="B17" s="41" t="s">
        <v>541</v>
      </c>
      <c r="C17" s="29"/>
      <c r="D17" s="29"/>
      <c r="E17" s="29"/>
      <c r="F17" s="29"/>
      <c r="G17" s="29"/>
      <c r="H17" s="29"/>
      <c r="I17" s="29"/>
      <c r="J17" s="29"/>
      <c r="K17" s="29"/>
      <c r="L17" s="29"/>
      <c r="M17" s="29"/>
      <c r="N17" s="29"/>
      <c r="O17" s="29"/>
      <c r="P17" s="29"/>
      <c r="Q17" s="29"/>
      <c r="R17" s="29"/>
    </row>
    <row r="18" spans="2:18" ht="88.5" customHeight="1" x14ac:dyDescent="0.25">
      <c r="B18" s="41"/>
      <c r="C18" s="29"/>
      <c r="D18" s="29"/>
      <c r="E18" s="29"/>
      <c r="F18" s="29"/>
      <c r="G18" s="29"/>
      <c r="H18" s="29"/>
      <c r="I18" s="29"/>
      <c r="J18" s="29"/>
      <c r="K18" s="29"/>
      <c r="L18" s="29"/>
      <c r="M18" s="29"/>
      <c r="N18" s="29"/>
      <c r="O18" s="29"/>
      <c r="P18" s="29"/>
      <c r="Q18" s="29"/>
      <c r="R18" s="29"/>
    </row>
    <row r="19" spans="2:18" ht="88.5" customHeight="1" x14ac:dyDescent="0.25">
      <c r="B19" s="41"/>
      <c r="C19" s="29"/>
      <c r="D19" s="29"/>
      <c r="E19" s="29"/>
      <c r="F19" s="29"/>
      <c r="G19" s="29"/>
      <c r="H19" s="29"/>
      <c r="I19" s="29"/>
      <c r="J19" s="29"/>
      <c r="K19" s="29"/>
      <c r="L19" s="29"/>
      <c r="M19" s="29"/>
      <c r="N19" s="29"/>
      <c r="O19" s="29"/>
      <c r="P19" s="29"/>
      <c r="Q19" s="29"/>
      <c r="R19" s="29"/>
    </row>
    <row r="20" spans="2:18" ht="88.5" customHeight="1" x14ac:dyDescent="0.25">
      <c r="B20" s="41"/>
      <c r="C20" s="29"/>
      <c r="D20" s="29"/>
      <c r="E20" s="29"/>
      <c r="F20" s="29"/>
      <c r="G20" s="29"/>
      <c r="H20" s="29"/>
      <c r="I20" s="29"/>
      <c r="J20" s="29"/>
      <c r="K20" s="29"/>
      <c r="L20" s="29"/>
      <c r="M20" s="29"/>
      <c r="N20" s="29"/>
      <c r="O20" s="29"/>
      <c r="P20" s="29"/>
      <c r="Q20" s="29"/>
      <c r="R20" s="29"/>
    </row>
    <row r="21" spans="2:18" ht="15" customHeight="1" x14ac:dyDescent="0.25">
      <c r="B21" s="112" t="s">
        <v>594</v>
      </c>
      <c r="C21" s="29"/>
      <c r="D21" s="29"/>
      <c r="E21" s="29"/>
      <c r="F21" s="29"/>
      <c r="G21" s="29"/>
      <c r="H21" s="29"/>
      <c r="I21" s="29"/>
      <c r="J21" s="29"/>
      <c r="K21" s="29"/>
      <c r="L21" s="29"/>
      <c r="M21" s="29"/>
      <c r="N21" s="29"/>
      <c r="O21" s="29"/>
      <c r="P21" s="29"/>
      <c r="Q21" s="29"/>
      <c r="R21" s="29"/>
    </row>
    <row r="22" spans="2:18" ht="15" customHeight="1" x14ac:dyDescent="0.25">
      <c r="B22" s="43"/>
      <c r="C22" s="29"/>
      <c r="D22" s="29"/>
      <c r="E22" s="29"/>
      <c r="F22" s="29"/>
      <c r="G22" s="29"/>
      <c r="H22" s="29"/>
      <c r="I22" s="29"/>
      <c r="J22" s="29"/>
      <c r="K22" s="29"/>
      <c r="L22" s="29"/>
      <c r="M22" s="29"/>
      <c r="N22" s="29"/>
      <c r="O22" s="29"/>
      <c r="P22" s="29"/>
      <c r="Q22" s="29"/>
      <c r="R22" s="29"/>
    </row>
    <row r="23" spans="2:18" ht="15" customHeight="1" x14ac:dyDescent="0.25">
      <c r="B23" s="46" t="s">
        <v>466</v>
      </c>
    </row>
    <row r="24" spans="2:18" ht="6" customHeight="1" x14ac:dyDescent="0.25">
      <c r="B24" s="47"/>
    </row>
    <row r="25" spans="2:18" ht="15" customHeight="1" x14ac:dyDescent="0.25">
      <c r="B25" s="44" t="s">
        <v>600</v>
      </c>
    </row>
    <row r="26" spans="2:18" ht="9.75" customHeight="1" x14ac:dyDescent="0.25">
      <c r="B26" s="41"/>
    </row>
    <row r="27" spans="2:18" x14ac:dyDescent="0.25">
      <c r="B27" s="45" t="s">
        <v>601</v>
      </c>
    </row>
    <row r="28" spans="2:18" ht="5.25" customHeight="1" x14ac:dyDescent="0.25">
      <c r="B28" s="48"/>
    </row>
  </sheetData>
  <sheetProtection password="8AFC" sheet="1" objects="1" scenarios="1"/>
  <pageMargins left="0.23622047244094491" right="0.23622047244094491" top="0.74803149606299213" bottom="0.74803149606299213" header="0.31496062992125984" footer="0.31496062992125984"/>
  <pageSetup paperSize="9" scale="76" orientation="portrait" r:id="rId1"/>
  <headerFooter>
    <oddHeader>&amp;F</oddHeader>
    <oddFooter>&amp;CInstructions - Waste Generation&amp;RPage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A2:Z213"/>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4.5703125" style="57" customWidth="1"/>
    <col min="2" max="2" width="71.7109375" style="57" customWidth="1"/>
    <col min="3" max="3" width="13.85546875" style="57" bestFit="1" customWidth="1"/>
    <col min="4" max="4" width="10.5703125" style="57" bestFit="1" customWidth="1"/>
    <col min="5" max="5" width="13.5703125" style="57" bestFit="1" customWidth="1"/>
    <col min="6" max="26" width="10.5703125" style="57" bestFit="1" customWidth="1"/>
    <col min="27" max="16384" width="9.140625" style="57"/>
  </cols>
  <sheetData>
    <row r="2" spans="1:26" ht="18.75" x14ac:dyDescent="0.3">
      <c r="A2" s="56" t="s">
        <v>519</v>
      </c>
      <c r="B2" s="109"/>
    </row>
    <row r="3" spans="1:26" ht="18.75" x14ac:dyDescent="0.3">
      <c r="A3" s="77" t="s">
        <v>481</v>
      </c>
      <c r="B3" s="110"/>
    </row>
    <row r="4" spans="1:26" ht="18.75" x14ac:dyDescent="0.3">
      <c r="B4" s="89"/>
      <c r="E4" s="88" t="s">
        <v>215</v>
      </c>
    </row>
    <row r="5" spans="1:26" x14ac:dyDescent="0.25">
      <c r="B5" s="114" t="s">
        <v>517</v>
      </c>
      <c r="C5" s="55"/>
      <c r="E5" s="86" t="str">
        <f>IF(C5='drop down lists'!$B$3,"High (Pilbara Cities)",IF(C5='drop down lists'!$B$4,"Existing (ABS 2001-2011)",IF(C5='drop down lists'!$B$5,"Low (WA Tomorrow)","PLEASE SELECT from drop down list")))</f>
        <v>PLEASE SELECT from drop down list</v>
      </c>
    </row>
    <row r="7" spans="1: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1: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1:26" x14ac:dyDescent="0.25">
      <c r="B9" s="115" t="s">
        <v>518</v>
      </c>
      <c r="C9" s="59"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1:26" x14ac:dyDescent="0.25">
      <c r="B10" s="60" t="s">
        <v>36</v>
      </c>
      <c r="C10" s="61">
        <v>0</v>
      </c>
      <c r="D10" s="62">
        <f>IF(OR($C$5&gt;0,$C$5&lt;0),C10*(1+$C$5),C10*(1+'drop down lists'!$B$5))</f>
        <v>0</v>
      </c>
      <c r="E10" s="62">
        <f>IF(OR($C$5&gt;0,$C$5&lt;0),D10*(1+$C$5),D10*(1+'drop down lists'!$B$5))</f>
        <v>0</v>
      </c>
      <c r="F10" s="62">
        <f>IF(OR($C$5&gt;0,$C$5&lt;0),E10*(1+$C$5),E10*(1+'drop down lists'!$B$5))</f>
        <v>0</v>
      </c>
      <c r="G10" s="62">
        <f>IF(OR($C$5&gt;0,$C$5&lt;0),F10*(1+$C$5),F10*(1+'drop down lists'!$B$5))</f>
        <v>0</v>
      </c>
      <c r="H10" s="62">
        <f>IF(OR($C$5&gt;0,$C$5&lt;0),G10*(1+$C$5),G10*(1+'drop down lists'!$B$5))</f>
        <v>0</v>
      </c>
      <c r="I10" s="62">
        <f>IF(OR($C$5&gt;0,$C$5&lt;0),H10*(1+$C$5),H10*(1+'drop down lists'!$B$5))</f>
        <v>0</v>
      </c>
      <c r="J10" s="62">
        <f>IF(OR($C$5&gt;0,$C$5&lt;0),I10*(1+$C$5),I10*(1+'drop down lists'!$B$5))</f>
        <v>0</v>
      </c>
      <c r="K10" s="63">
        <f>IF(OR($C$5&gt;0,$C$5&lt;0),J10*(1+$C$5),J10*(1+'drop down lists'!$B$5))</f>
        <v>0</v>
      </c>
      <c r="L10" s="62">
        <f>IF(OR($C$5&gt;0,$C$5&lt;0),K10*(1+$C$5),K10*(1+'drop down lists'!$B$5))</f>
        <v>0</v>
      </c>
      <c r="M10" s="62">
        <f>IF(OR($C$5&gt;0,$C$5&lt;0),L10*(1+$C$5),L10*(1+'drop down lists'!$B$5))</f>
        <v>0</v>
      </c>
      <c r="N10" s="62">
        <f>IF(OR($C$5&gt;0,$C$5&lt;0),M10*(1+$C$5),M10*(1+'drop down lists'!$B$5))</f>
        <v>0</v>
      </c>
      <c r="O10" s="62">
        <f>IF(OR($C$5&gt;0,$C$5&lt;0),N10*(1+$C$5),N10*(1+'drop down lists'!$B$5))</f>
        <v>0</v>
      </c>
      <c r="P10" s="62">
        <f>IF(OR($C$5&gt;0,$C$5&lt;0),O10*(1+$C$5),O10*(1+'drop down lists'!$B$5))</f>
        <v>0</v>
      </c>
      <c r="Q10" s="62">
        <f>IF(OR($C$5&gt;0,$C$5&lt;0),P10*(1+$C$5),P10*(1+'drop down lists'!$B$5))</f>
        <v>0</v>
      </c>
      <c r="R10" s="62">
        <f>IF(OR($C$5&gt;0,$C$5&lt;0),Q10*(1+$C$5),Q10*(1+'drop down lists'!$B$5))</f>
        <v>0</v>
      </c>
      <c r="S10" s="62">
        <f>IF(OR($C$5&gt;0,$C$5&lt;0),R10*(1+$C$5),R10*(1+'drop down lists'!$B$5))</f>
        <v>0</v>
      </c>
      <c r="T10" s="62">
        <f>IF(OR($C$5&gt;0,$C$5&lt;0),S10*(1+$C$5),S10*(1+'drop down lists'!$B$5))</f>
        <v>0</v>
      </c>
      <c r="U10" s="62">
        <f>IF(OR($C$5&gt;0,$C$5&lt;0),T10*(1+$C$5),T10*(1+'drop down lists'!$B$5))</f>
        <v>0</v>
      </c>
      <c r="V10" s="62">
        <f>IF(OR($C$5&gt;0,$C$5&lt;0),U10*(1+$C$5),U10*(1+'drop down lists'!$B$5))</f>
        <v>0</v>
      </c>
      <c r="W10" s="62">
        <f>IF(OR($C$5&gt;0,$C$5&lt;0),V10*(1+$C$5),V10*(1+'drop down lists'!$B$5))</f>
        <v>0</v>
      </c>
      <c r="X10" s="62">
        <f>IF(OR($C$5&gt;0,$C$5&lt;0),W10*(1+$C$5),W10*(1+'drop down lists'!$B$5))</f>
        <v>0</v>
      </c>
      <c r="Y10" s="62">
        <f>IF(OR($C$5&gt;0,$C$5&lt;0),X10*(1+$C$5),X10*(1+'drop down lists'!$B$5))</f>
        <v>0</v>
      </c>
      <c r="Z10" s="63">
        <f>IF(OR($C$5&gt;0,$C$5&lt;0),Y10*(1+$C$5),Y10*(1+'drop down lists'!$B$5))</f>
        <v>0</v>
      </c>
    </row>
    <row r="11" spans="1:26" x14ac:dyDescent="0.25">
      <c r="B11" s="60" t="s">
        <v>37</v>
      </c>
      <c r="C11" s="61">
        <v>0</v>
      </c>
      <c r="D11" s="62">
        <f>IF(OR($C$5&gt;0,$C$5&lt;0),C11*(1+$C$5),C11*(1+'drop down lists'!$B$5))</f>
        <v>0</v>
      </c>
      <c r="E11" s="62">
        <f>IF(OR($C$5&gt;0,$C$5&lt;0),D11*(1+$C$5),D11*(1+'drop down lists'!$B$5))</f>
        <v>0</v>
      </c>
      <c r="F11" s="62">
        <f>IF(OR($C$5&gt;0,$C$5&lt;0),E11*(1+$C$5),E11*(1+'drop down lists'!$B$5))</f>
        <v>0</v>
      </c>
      <c r="G11" s="62">
        <f>IF(OR($C$5&gt;0,$C$5&lt;0),F11*(1+$C$5),F11*(1+'drop down lists'!$B$5))</f>
        <v>0</v>
      </c>
      <c r="H11" s="62">
        <f>IF(OR($C$5&gt;0,$C$5&lt;0),G11*(1+$C$5),G11*(1+'drop down lists'!$B$5))</f>
        <v>0</v>
      </c>
      <c r="I11" s="62">
        <f>IF(OR($C$5&gt;0,$C$5&lt;0),H11*(1+$C$5),H11*(1+'drop down lists'!$B$5))</f>
        <v>0</v>
      </c>
      <c r="J11" s="62">
        <f>IF(OR($C$5&gt;0,$C$5&lt;0),I11*(1+$C$5),I11*(1+'drop down lists'!$B$5))</f>
        <v>0</v>
      </c>
      <c r="K11" s="63">
        <f>IF(OR($C$5&gt;0,$C$5&lt;0),J11*(1+$C$5),J11*(1+'drop down lists'!$B$5))</f>
        <v>0</v>
      </c>
      <c r="L11" s="62">
        <f>IF(OR($C$5&gt;0,$C$5&lt;0),K11*(1+$C$5),K11*(1+'drop down lists'!$B$5))</f>
        <v>0</v>
      </c>
      <c r="M11" s="62">
        <f>IF(OR($C$5&gt;0,$C$5&lt;0),L11*(1+$C$5),L11*(1+'drop down lists'!$B$5))</f>
        <v>0</v>
      </c>
      <c r="N11" s="62">
        <f>IF(OR($C$5&gt;0,$C$5&lt;0),M11*(1+$C$5),M11*(1+'drop down lists'!$B$5))</f>
        <v>0</v>
      </c>
      <c r="O11" s="62">
        <f>IF(OR($C$5&gt;0,$C$5&lt;0),N11*(1+$C$5),N11*(1+'drop down lists'!$B$5))</f>
        <v>0</v>
      </c>
      <c r="P11" s="62">
        <f>IF(OR($C$5&gt;0,$C$5&lt;0),O11*(1+$C$5),O11*(1+'drop down lists'!$B$5))</f>
        <v>0</v>
      </c>
      <c r="Q11" s="62">
        <f>IF(OR($C$5&gt;0,$C$5&lt;0),P11*(1+$C$5),P11*(1+'drop down lists'!$B$5))</f>
        <v>0</v>
      </c>
      <c r="R11" s="62">
        <f>IF(OR($C$5&gt;0,$C$5&lt;0),Q11*(1+$C$5),Q11*(1+'drop down lists'!$B$5))</f>
        <v>0</v>
      </c>
      <c r="S11" s="62">
        <f>IF(OR($C$5&gt;0,$C$5&lt;0),R11*(1+$C$5),R11*(1+'drop down lists'!$B$5))</f>
        <v>0</v>
      </c>
      <c r="T11" s="62">
        <f>IF(OR($C$5&gt;0,$C$5&lt;0),S11*(1+$C$5),S11*(1+'drop down lists'!$B$5))</f>
        <v>0</v>
      </c>
      <c r="U11" s="62">
        <f>IF(OR($C$5&gt;0,$C$5&lt;0),T11*(1+$C$5),T11*(1+'drop down lists'!$B$5))</f>
        <v>0</v>
      </c>
      <c r="V11" s="62">
        <f>IF(OR($C$5&gt;0,$C$5&lt;0),U11*(1+$C$5),U11*(1+'drop down lists'!$B$5))</f>
        <v>0</v>
      </c>
      <c r="W11" s="62">
        <f>IF(OR($C$5&gt;0,$C$5&lt;0),V11*(1+$C$5),V11*(1+'drop down lists'!$B$5))</f>
        <v>0</v>
      </c>
      <c r="X11" s="62">
        <f>IF(OR($C$5&gt;0,$C$5&lt;0),W11*(1+$C$5),W11*(1+'drop down lists'!$B$5))</f>
        <v>0</v>
      </c>
      <c r="Y11" s="62">
        <f>IF(OR($C$5&gt;0,$C$5&lt;0),X11*(1+$C$5),X11*(1+'drop down lists'!$B$5))</f>
        <v>0</v>
      </c>
      <c r="Z11" s="63">
        <f>IF(OR($C$5&gt;0,$C$5&lt;0),Y11*(1+$C$5),Y11*(1+'drop down lists'!$B$5))</f>
        <v>0</v>
      </c>
    </row>
    <row r="12" spans="1:26" x14ac:dyDescent="0.25">
      <c r="B12" s="60" t="s">
        <v>38</v>
      </c>
      <c r="C12" s="61">
        <v>40.039657199700585</v>
      </c>
      <c r="D12" s="62">
        <f>IF(OR($C$5&gt;0,$C$5&lt;0),C12*(1+$C$5),C12*(1+'drop down lists'!$B$5))</f>
        <v>40.533725487268363</v>
      </c>
      <c r="E12" s="62">
        <f>IF(OR($C$5&gt;0,$C$5&lt;0),D12*(1+$C$5),D12*(1+'drop down lists'!$B$5))</f>
        <v>41.03389031736053</v>
      </c>
      <c r="F12" s="62">
        <f>IF(OR($C$5&gt;0,$C$5&lt;0),E12*(1+$C$5),E12*(1+'drop down lists'!$B$5))</f>
        <v>41.540226918101801</v>
      </c>
      <c r="G12" s="62">
        <f>IF(OR($C$5&gt;0,$C$5&lt;0),F12*(1+$C$5),F12*(1+'drop down lists'!$B$5))</f>
        <v>42.052811445892331</v>
      </c>
      <c r="H12" s="62">
        <f>IF(OR($C$5&gt;0,$C$5&lt;0),G12*(1+$C$5),G12*(1+'drop down lists'!$B$5))</f>
        <v>42.571720996862162</v>
      </c>
      <c r="I12" s="62">
        <f>IF(OR($C$5&gt;0,$C$5&lt;0),H12*(1+$C$5),H12*(1+'drop down lists'!$B$5))</f>
        <v>43.097033618466973</v>
      </c>
      <c r="J12" s="62">
        <f>IF(OR($C$5&gt;0,$C$5&lt;0),I12*(1+$C$5),I12*(1+'drop down lists'!$B$5))</f>
        <v>43.628828321226969</v>
      </c>
      <c r="K12" s="63">
        <f>IF(OR($C$5&gt;0,$C$5&lt;0),J12*(1+$C$5),J12*(1+'drop down lists'!$B$5))</f>
        <v>44.167185090610552</v>
      </c>
      <c r="L12" s="62">
        <f>IF(OR($C$5&gt;0,$C$5&lt;0),K12*(1+$C$5),K12*(1+'drop down lists'!$B$5))</f>
        <v>44.712184899064709</v>
      </c>
      <c r="M12" s="62">
        <f>IF(OR($C$5&gt;0,$C$5&lt;0),L12*(1+$C$5),L12*(1+'drop down lists'!$B$5))</f>
        <v>45.263909718193773</v>
      </c>
      <c r="N12" s="62">
        <f>IF(OR($C$5&gt;0,$C$5&lt;0),M12*(1+$C$5),M12*(1+'drop down lists'!$B$5))</f>
        <v>45.822442531088527</v>
      </c>
      <c r="O12" s="62">
        <f>IF(OR($C$5&gt;0,$C$5&lt;0),N12*(1+$C$5),N12*(1+'drop down lists'!$B$5))</f>
        <v>46.387867344807383</v>
      </c>
      <c r="P12" s="62">
        <f>IF(OR($C$5&gt;0,$C$5&lt;0),O12*(1+$C$5),O12*(1+'drop down lists'!$B$5))</f>
        <v>46.960269203011642</v>
      </c>
      <c r="Q12" s="62">
        <f>IF(OR($C$5&gt;0,$C$5&lt;0),P12*(1+$C$5),P12*(1+'drop down lists'!$B$5))</f>
        <v>47.539734198756591</v>
      </c>
      <c r="R12" s="62">
        <f>IF(OR($C$5&gt;0,$C$5&lt;0),Q12*(1+$C$5),Q12*(1+'drop down lists'!$B$5))</f>
        <v>48.126349487440493</v>
      </c>
      <c r="S12" s="62">
        <f>IF(OR($C$5&gt;0,$C$5&lt;0),R12*(1+$C$5),R12*(1+'drop down lists'!$B$5))</f>
        <v>48.720203299913337</v>
      </c>
      <c r="T12" s="62">
        <f>IF(OR($C$5&gt;0,$C$5&lt;0),S12*(1+$C$5),S12*(1+'drop down lists'!$B$5))</f>
        <v>49.321384955747341</v>
      </c>
      <c r="U12" s="62">
        <f>IF(OR($C$5&gt;0,$C$5&lt;0),T12*(1+$C$5),T12*(1+'drop down lists'!$B$5))</f>
        <v>49.92998487667122</v>
      </c>
      <c r="V12" s="62">
        <f>IF(OR($C$5&gt;0,$C$5&lt;0),U12*(1+$C$5),U12*(1+'drop down lists'!$B$5))</f>
        <v>50.546094600170207</v>
      </c>
      <c r="W12" s="62">
        <f>IF(OR($C$5&gt;0,$C$5&lt;0),V12*(1+$C$5),V12*(1+'drop down lists'!$B$5))</f>
        <v>51.169806793253905</v>
      </c>
      <c r="X12" s="62">
        <f>IF(OR($C$5&gt;0,$C$5&lt;0),W12*(1+$C$5),W12*(1+'drop down lists'!$B$5))</f>
        <v>51.801215266394024</v>
      </c>
      <c r="Y12" s="62">
        <f>IF(OR($C$5&gt;0,$C$5&lt;0),X12*(1+$C$5),X12*(1+'drop down lists'!$B$5))</f>
        <v>52.440414987634107</v>
      </c>
      <c r="Z12" s="63">
        <f>IF(OR($C$5&gt;0,$C$5&lt;0),Y12*(1+$C$5),Y12*(1+'drop down lists'!$B$5))</f>
        <v>53.087502096873337</v>
      </c>
    </row>
    <row r="13" spans="1:26" x14ac:dyDescent="0.25">
      <c r="B13" s="60" t="s">
        <v>39</v>
      </c>
      <c r="C13" s="61">
        <v>0</v>
      </c>
      <c r="D13" s="62">
        <f>IF(OR($C$5&gt;0,$C$5&lt;0),C13*(1+$C$5),C13*(1+'drop down lists'!$B$5))</f>
        <v>0</v>
      </c>
      <c r="E13" s="62">
        <f>IF(OR($C$5&gt;0,$C$5&lt;0),D13*(1+$C$5),D13*(1+'drop down lists'!$B$5))</f>
        <v>0</v>
      </c>
      <c r="F13" s="62">
        <f>IF(OR($C$5&gt;0,$C$5&lt;0),E13*(1+$C$5),E13*(1+'drop down lists'!$B$5))</f>
        <v>0</v>
      </c>
      <c r="G13" s="62">
        <f>IF(OR($C$5&gt;0,$C$5&lt;0),F13*(1+$C$5),F13*(1+'drop down lists'!$B$5))</f>
        <v>0</v>
      </c>
      <c r="H13" s="62">
        <f>IF(OR($C$5&gt;0,$C$5&lt;0),G13*(1+$C$5),G13*(1+'drop down lists'!$B$5))</f>
        <v>0</v>
      </c>
      <c r="I13" s="62">
        <f>IF(OR($C$5&gt;0,$C$5&lt;0),H13*(1+$C$5),H13*(1+'drop down lists'!$B$5))</f>
        <v>0</v>
      </c>
      <c r="J13" s="62">
        <f>IF(OR($C$5&gt;0,$C$5&lt;0),I13*(1+$C$5),I13*(1+'drop down lists'!$B$5))</f>
        <v>0</v>
      </c>
      <c r="K13" s="63">
        <f>IF(OR($C$5&gt;0,$C$5&lt;0),J13*(1+$C$5),J13*(1+'drop down lists'!$B$5))</f>
        <v>0</v>
      </c>
      <c r="L13" s="62">
        <f>IF(OR($C$5&gt;0,$C$5&lt;0),K13*(1+$C$5),K13*(1+'drop down lists'!$B$5))</f>
        <v>0</v>
      </c>
      <c r="M13" s="62">
        <f>IF(OR($C$5&gt;0,$C$5&lt;0),L13*(1+$C$5),L13*(1+'drop down lists'!$B$5))</f>
        <v>0</v>
      </c>
      <c r="N13" s="62">
        <f>IF(OR($C$5&gt;0,$C$5&lt;0),M13*(1+$C$5),M13*(1+'drop down lists'!$B$5))</f>
        <v>0</v>
      </c>
      <c r="O13" s="62">
        <f>IF(OR($C$5&gt;0,$C$5&lt;0),N13*(1+$C$5),N13*(1+'drop down lists'!$B$5))</f>
        <v>0</v>
      </c>
      <c r="P13" s="62">
        <f>IF(OR($C$5&gt;0,$C$5&lt;0),O13*(1+$C$5),O13*(1+'drop down lists'!$B$5))</f>
        <v>0</v>
      </c>
      <c r="Q13" s="62">
        <f>IF(OR($C$5&gt;0,$C$5&lt;0),P13*(1+$C$5),P13*(1+'drop down lists'!$B$5))</f>
        <v>0</v>
      </c>
      <c r="R13" s="62">
        <f>IF(OR($C$5&gt;0,$C$5&lt;0),Q13*(1+$C$5),Q13*(1+'drop down lists'!$B$5))</f>
        <v>0</v>
      </c>
      <c r="S13" s="62">
        <f>IF(OR($C$5&gt;0,$C$5&lt;0),R13*(1+$C$5),R13*(1+'drop down lists'!$B$5))</f>
        <v>0</v>
      </c>
      <c r="T13" s="62">
        <f>IF(OR($C$5&gt;0,$C$5&lt;0),S13*(1+$C$5),S13*(1+'drop down lists'!$B$5))</f>
        <v>0</v>
      </c>
      <c r="U13" s="62">
        <f>IF(OR($C$5&gt;0,$C$5&lt;0),T13*(1+$C$5),T13*(1+'drop down lists'!$B$5))</f>
        <v>0</v>
      </c>
      <c r="V13" s="62">
        <f>IF(OR($C$5&gt;0,$C$5&lt;0),U13*(1+$C$5),U13*(1+'drop down lists'!$B$5))</f>
        <v>0</v>
      </c>
      <c r="W13" s="62">
        <f>IF(OR($C$5&gt;0,$C$5&lt;0),V13*(1+$C$5),V13*(1+'drop down lists'!$B$5))</f>
        <v>0</v>
      </c>
      <c r="X13" s="62">
        <f>IF(OR($C$5&gt;0,$C$5&lt;0),W13*(1+$C$5),W13*(1+'drop down lists'!$B$5))</f>
        <v>0</v>
      </c>
      <c r="Y13" s="62">
        <f>IF(OR($C$5&gt;0,$C$5&lt;0),X13*(1+$C$5),X13*(1+'drop down lists'!$B$5))</f>
        <v>0</v>
      </c>
      <c r="Z13" s="63">
        <f>IF(OR($C$5&gt;0,$C$5&lt;0),Y13*(1+$C$5),Y13*(1+'drop down lists'!$B$5))</f>
        <v>0</v>
      </c>
    </row>
    <row r="14" spans="1:26" x14ac:dyDescent="0.25">
      <c r="B14" s="60" t="s">
        <v>40</v>
      </c>
      <c r="C14" s="61">
        <v>0</v>
      </c>
      <c r="D14" s="62">
        <f>IF(OR($C$5&gt;0,$C$5&lt;0),C14*(1+$C$5),C14*(1+'drop down lists'!$B$5))</f>
        <v>0</v>
      </c>
      <c r="E14" s="62">
        <f>IF(OR($C$5&gt;0,$C$5&lt;0),D14*(1+$C$5),D14*(1+'drop down lists'!$B$5))</f>
        <v>0</v>
      </c>
      <c r="F14" s="62">
        <f>IF(OR($C$5&gt;0,$C$5&lt;0),E14*(1+$C$5),E14*(1+'drop down lists'!$B$5))</f>
        <v>0</v>
      </c>
      <c r="G14" s="62">
        <f>IF(OR($C$5&gt;0,$C$5&lt;0),F14*(1+$C$5),F14*(1+'drop down lists'!$B$5))</f>
        <v>0</v>
      </c>
      <c r="H14" s="62">
        <f>IF(OR($C$5&gt;0,$C$5&lt;0),G14*(1+$C$5),G14*(1+'drop down lists'!$B$5))</f>
        <v>0</v>
      </c>
      <c r="I14" s="62">
        <f>IF(OR($C$5&gt;0,$C$5&lt;0),H14*(1+$C$5),H14*(1+'drop down lists'!$B$5))</f>
        <v>0</v>
      </c>
      <c r="J14" s="62">
        <f>IF(OR($C$5&gt;0,$C$5&lt;0),I14*(1+$C$5),I14*(1+'drop down lists'!$B$5))</f>
        <v>0</v>
      </c>
      <c r="K14" s="63">
        <f>IF(OR($C$5&gt;0,$C$5&lt;0),J14*(1+$C$5),J14*(1+'drop down lists'!$B$5))</f>
        <v>0</v>
      </c>
      <c r="L14" s="62">
        <f>IF(OR($C$5&gt;0,$C$5&lt;0),K14*(1+$C$5),K14*(1+'drop down lists'!$B$5))</f>
        <v>0</v>
      </c>
      <c r="M14" s="62">
        <f>IF(OR($C$5&gt;0,$C$5&lt;0),L14*(1+$C$5),L14*(1+'drop down lists'!$B$5))</f>
        <v>0</v>
      </c>
      <c r="N14" s="62">
        <f>IF(OR($C$5&gt;0,$C$5&lt;0),M14*(1+$C$5),M14*(1+'drop down lists'!$B$5))</f>
        <v>0</v>
      </c>
      <c r="O14" s="62">
        <f>IF(OR($C$5&gt;0,$C$5&lt;0),N14*(1+$C$5),N14*(1+'drop down lists'!$B$5))</f>
        <v>0</v>
      </c>
      <c r="P14" s="62">
        <f>IF(OR($C$5&gt;0,$C$5&lt;0),O14*(1+$C$5),O14*(1+'drop down lists'!$B$5))</f>
        <v>0</v>
      </c>
      <c r="Q14" s="62">
        <f>IF(OR($C$5&gt;0,$C$5&lt;0),P14*(1+$C$5),P14*(1+'drop down lists'!$B$5))</f>
        <v>0</v>
      </c>
      <c r="R14" s="62">
        <f>IF(OR($C$5&gt;0,$C$5&lt;0),Q14*(1+$C$5),Q14*(1+'drop down lists'!$B$5))</f>
        <v>0</v>
      </c>
      <c r="S14" s="62">
        <f>IF(OR($C$5&gt;0,$C$5&lt;0),R14*(1+$C$5),R14*(1+'drop down lists'!$B$5))</f>
        <v>0</v>
      </c>
      <c r="T14" s="62">
        <f>IF(OR($C$5&gt;0,$C$5&lt;0),S14*(1+$C$5),S14*(1+'drop down lists'!$B$5))</f>
        <v>0</v>
      </c>
      <c r="U14" s="62">
        <f>IF(OR($C$5&gt;0,$C$5&lt;0),T14*(1+$C$5),T14*(1+'drop down lists'!$B$5))</f>
        <v>0</v>
      </c>
      <c r="V14" s="62">
        <f>IF(OR($C$5&gt;0,$C$5&lt;0),U14*(1+$C$5),U14*(1+'drop down lists'!$B$5))</f>
        <v>0</v>
      </c>
      <c r="W14" s="62">
        <f>IF(OR($C$5&gt;0,$C$5&lt;0),V14*(1+$C$5),V14*(1+'drop down lists'!$B$5))</f>
        <v>0</v>
      </c>
      <c r="X14" s="62">
        <f>IF(OR($C$5&gt;0,$C$5&lt;0),W14*(1+$C$5),W14*(1+'drop down lists'!$B$5))</f>
        <v>0</v>
      </c>
      <c r="Y14" s="62">
        <f>IF(OR($C$5&gt;0,$C$5&lt;0),X14*(1+$C$5),X14*(1+'drop down lists'!$B$5))</f>
        <v>0</v>
      </c>
      <c r="Z14" s="63">
        <f>IF(OR($C$5&gt;0,$C$5&lt;0),Y14*(1+$C$5),Y14*(1+'drop down lists'!$B$5))</f>
        <v>0</v>
      </c>
    </row>
    <row r="15" spans="1:26" x14ac:dyDescent="0.25">
      <c r="B15" s="60" t="s">
        <v>41</v>
      </c>
      <c r="C15" s="61">
        <v>0</v>
      </c>
      <c r="D15" s="62">
        <f>IF(OR($C$5&gt;0,$C$5&lt;0),C15*(1+$C$5),C15*(1+'drop down lists'!$B$5))</f>
        <v>0</v>
      </c>
      <c r="E15" s="62">
        <f>IF(OR($C$5&gt;0,$C$5&lt;0),D15*(1+$C$5),D15*(1+'drop down lists'!$B$5))</f>
        <v>0</v>
      </c>
      <c r="F15" s="62">
        <f>IF(OR($C$5&gt;0,$C$5&lt;0),E15*(1+$C$5),E15*(1+'drop down lists'!$B$5))</f>
        <v>0</v>
      </c>
      <c r="G15" s="62">
        <f>IF(OR($C$5&gt;0,$C$5&lt;0),F15*(1+$C$5),F15*(1+'drop down lists'!$B$5))</f>
        <v>0</v>
      </c>
      <c r="H15" s="62">
        <f>IF(OR($C$5&gt;0,$C$5&lt;0),G15*(1+$C$5),G15*(1+'drop down lists'!$B$5))</f>
        <v>0</v>
      </c>
      <c r="I15" s="62">
        <f>IF(OR($C$5&gt;0,$C$5&lt;0),H15*(1+$C$5),H15*(1+'drop down lists'!$B$5))</f>
        <v>0</v>
      </c>
      <c r="J15" s="62">
        <f>IF(OR($C$5&gt;0,$C$5&lt;0),I15*(1+$C$5),I15*(1+'drop down lists'!$B$5))</f>
        <v>0</v>
      </c>
      <c r="K15" s="63">
        <f>IF(OR($C$5&gt;0,$C$5&lt;0),J15*(1+$C$5),J15*(1+'drop down lists'!$B$5))</f>
        <v>0</v>
      </c>
      <c r="L15" s="62">
        <f>IF(OR($C$5&gt;0,$C$5&lt;0),K15*(1+$C$5),K15*(1+'drop down lists'!$B$5))</f>
        <v>0</v>
      </c>
      <c r="M15" s="62">
        <f>IF(OR($C$5&gt;0,$C$5&lt;0),L15*(1+$C$5),L15*(1+'drop down lists'!$B$5))</f>
        <v>0</v>
      </c>
      <c r="N15" s="62">
        <f>IF(OR($C$5&gt;0,$C$5&lt;0),M15*(1+$C$5),M15*(1+'drop down lists'!$B$5))</f>
        <v>0</v>
      </c>
      <c r="O15" s="62">
        <f>IF(OR($C$5&gt;0,$C$5&lt;0),N15*(1+$C$5),N15*(1+'drop down lists'!$B$5))</f>
        <v>0</v>
      </c>
      <c r="P15" s="62">
        <f>IF(OR($C$5&gt;0,$C$5&lt;0),O15*(1+$C$5),O15*(1+'drop down lists'!$B$5))</f>
        <v>0</v>
      </c>
      <c r="Q15" s="62">
        <f>IF(OR($C$5&gt;0,$C$5&lt;0),P15*(1+$C$5),P15*(1+'drop down lists'!$B$5))</f>
        <v>0</v>
      </c>
      <c r="R15" s="62">
        <f>IF(OR($C$5&gt;0,$C$5&lt;0),Q15*(1+$C$5),Q15*(1+'drop down lists'!$B$5))</f>
        <v>0</v>
      </c>
      <c r="S15" s="62">
        <f>IF(OR($C$5&gt;0,$C$5&lt;0),R15*(1+$C$5),R15*(1+'drop down lists'!$B$5))</f>
        <v>0</v>
      </c>
      <c r="T15" s="62">
        <f>IF(OR($C$5&gt;0,$C$5&lt;0),S15*(1+$C$5),S15*(1+'drop down lists'!$B$5))</f>
        <v>0</v>
      </c>
      <c r="U15" s="62">
        <f>IF(OR($C$5&gt;0,$C$5&lt;0),T15*(1+$C$5),T15*(1+'drop down lists'!$B$5))</f>
        <v>0</v>
      </c>
      <c r="V15" s="62">
        <f>IF(OR($C$5&gt;0,$C$5&lt;0),U15*(1+$C$5),U15*(1+'drop down lists'!$B$5))</f>
        <v>0</v>
      </c>
      <c r="W15" s="62">
        <f>IF(OR($C$5&gt;0,$C$5&lt;0),V15*(1+$C$5),V15*(1+'drop down lists'!$B$5))</f>
        <v>0</v>
      </c>
      <c r="X15" s="62">
        <f>IF(OR($C$5&gt;0,$C$5&lt;0),W15*(1+$C$5),W15*(1+'drop down lists'!$B$5))</f>
        <v>0</v>
      </c>
      <c r="Y15" s="62">
        <f>IF(OR($C$5&gt;0,$C$5&lt;0),X15*(1+$C$5),X15*(1+'drop down lists'!$B$5))</f>
        <v>0</v>
      </c>
      <c r="Z15" s="63">
        <f>IF(OR($C$5&gt;0,$C$5&lt;0),Y15*(1+$C$5),Y15*(1+'drop down lists'!$B$5))</f>
        <v>0</v>
      </c>
    </row>
    <row r="16" spans="1:26" x14ac:dyDescent="0.25">
      <c r="B16" s="60" t="s">
        <v>42</v>
      </c>
      <c r="C16" s="61">
        <v>0</v>
      </c>
      <c r="D16" s="62">
        <f>IF(OR($C$5&gt;0,$C$5&lt;0),C16*(1+$C$5),C16*(1+'drop down lists'!$B$5))</f>
        <v>0</v>
      </c>
      <c r="E16" s="62">
        <f>IF(OR($C$5&gt;0,$C$5&lt;0),D16*(1+$C$5),D16*(1+'drop down lists'!$B$5))</f>
        <v>0</v>
      </c>
      <c r="F16" s="62">
        <f>IF(OR($C$5&gt;0,$C$5&lt;0),E16*(1+$C$5),E16*(1+'drop down lists'!$B$5))</f>
        <v>0</v>
      </c>
      <c r="G16" s="62">
        <f>IF(OR($C$5&gt;0,$C$5&lt;0),F16*(1+$C$5),F16*(1+'drop down lists'!$B$5))</f>
        <v>0</v>
      </c>
      <c r="H16" s="62">
        <f>IF(OR($C$5&gt;0,$C$5&lt;0),G16*(1+$C$5),G16*(1+'drop down lists'!$B$5))</f>
        <v>0</v>
      </c>
      <c r="I16" s="62">
        <f>IF(OR($C$5&gt;0,$C$5&lt;0),H16*(1+$C$5),H16*(1+'drop down lists'!$B$5))</f>
        <v>0</v>
      </c>
      <c r="J16" s="62">
        <f>IF(OR($C$5&gt;0,$C$5&lt;0),I16*(1+$C$5),I16*(1+'drop down lists'!$B$5))</f>
        <v>0</v>
      </c>
      <c r="K16" s="63">
        <f>IF(OR($C$5&gt;0,$C$5&lt;0),J16*(1+$C$5),J16*(1+'drop down lists'!$B$5))</f>
        <v>0</v>
      </c>
      <c r="L16" s="62">
        <f>IF(OR($C$5&gt;0,$C$5&lt;0),K16*(1+$C$5),K16*(1+'drop down lists'!$B$5))</f>
        <v>0</v>
      </c>
      <c r="M16" s="62">
        <f>IF(OR($C$5&gt;0,$C$5&lt;0),L16*(1+$C$5),L16*(1+'drop down lists'!$B$5))</f>
        <v>0</v>
      </c>
      <c r="N16" s="62">
        <f>IF(OR($C$5&gt;0,$C$5&lt;0),M16*(1+$C$5),M16*(1+'drop down lists'!$B$5))</f>
        <v>0</v>
      </c>
      <c r="O16" s="62">
        <f>IF(OR($C$5&gt;0,$C$5&lt;0),N16*(1+$C$5),N16*(1+'drop down lists'!$B$5))</f>
        <v>0</v>
      </c>
      <c r="P16" s="62">
        <f>IF(OR($C$5&gt;0,$C$5&lt;0),O16*(1+$C$5),O16*(1+'drop down lists'!$B$5))</f>
        <v>0</v>
      </c>
      <c r="Q16" s="62">
        <f>IF(OR($C$5&gt;0,$C$5&lt;0),P16*(1+$C$5),P16*(1+'drop down lists'!$B$5))</f>
        <v>0</v>
      </c>
      <c r="R16" s="62">
        <f>IF(OR($C$5&gt;0,$C$5&lt;0),Q16*(1+$C$5),Q16*(1+'drop down lists'!$B$5))</f>
        <v>0</v>
      </c>
      <c r="S16" s="62">
        <f>IF(OR($C$5&gt;0,$C$5&lt;0),R16*(1+$C$5),R16*(1+'drop down lists'!$B$5))</f>
        <v>0</v>
      </c>
      <c r="T16" s="62">
        <f>IF(OR($C$5&gt;0,$C$5&lt;0),S16*(1+$C$5),S16*(1+'drop down lists'!$B$5))</f>
        <v>0</v>
      </c>
      <c r="U16" s="62">
        <f>IF(OR($C$5&gt;0,$C$5&lt;0),T16*(1+$C$5),T16*(1+'drop down lists'!$B$5))</f>
        <v>0</v>
      </c>
      <c r="V16" s="62">
        <f>IF(OR($C$5&gt;0,$C$5&lt;0),U16*(1+$C$5),U16*(1+'drop down lists'!$B$5))</f>
        <v>0</v>
      </c>
      <c r="W16" s="62">
        <f>IF(OR($C$5&gt;0,$C$5&lt;0),V16*(1+$C$5),V16*(1+'drop down lists'!$B$5))</f>
        <v>0</v>
      </c>
      <c r="X16" s="62">
        <f>IF(OR($C$5&gt;0,$C$5&lt;0),W16*(1+$C$5),W16*(1+'drop down lists'!$B$5))</f>
        <v>0</v>
      </c>
      <c r="Y16" s="62">
        <f>IF(OR($C$5&gt;0,$C$5&lt;0),X16*(1+$C$5),X16*(1+'drop down lists'!$B$5))</f>
        <v>0</v>
      </c>
      <c r="Z16" s="63">
        <f>IF(OR($C$5&gt;0,$C$5&lt;0),Y16*(1+$C$5),Y16*(1+'drop down lists'!$B$5))</f>
        <v>0</v>
      </c>
    </row>
    <row r="17" spans="2:26" x14ac:dyDescent="0.25">
      <c r="B17" s="60" t="s">
        <v>43</v>
      </c>
      <c r="C17" s="61">
        <v>0</v>
      </c>
      <c r="D17" s="62">
        <f>IF(OR($C$5&gt;0,$C$5&lt;0),C17*(1+$C$5),C17*(1+'drop down lists'!$B$5))</f>
        <v>0</v>
      </c>
      <c r="E17" s="62">
        <f>IF(OR($C$5&gt;0,$C$5&lt;0),D17*(1+$C$5),D17*(1+'drop down lists'!$B$5))</f>
        <v>0</v>
      </c>
      <c r="F17" s="62">
        <f>IF(OR($C$5&gt;0,$C$5&lt;0),E17*(1+$C$5),E17*(1+'drop down lists'!$B$5))</f>
        <v>0</v>
      </c>
      <c r="G17" s="62">
        <f>IF(OR($C$5&gt;0,$C$5&lt;0),F17*(1+$C$5),F17*(1+'drop down lists'!$B$5))</f>
        <v>0</v>
      </c>
      <c r="H17" s="62">
        <f>IF(OR($C$5&gt;0,$C$5&lt;0),G17*(1+$C$5),G17*(1+'drop down lists'!$B$5))</f>
        <v>0</v>
      </c>
      <c r="I17" s="62">
        <f>IF(OR($C$5&gt;0,$C$5&lt;0),H17*(1+$C$5),H17*(1+'drop down lists'!$B$5))</f>
        <v>0</v>
      </c>
      <c r="J17" s="62">
        <f>IF(OR($C$5&gt;0,$C$5&lt;0),I17*(1+$C$5),I17*(1+'drop down lists'!$B$5))</f>
        <v>0</v>
      </c>
      <c r="K17" s="63">
        <f>IF(OR($C$5&gt;0,$C$5&lt;0),J17*(1+$C$5),J17*(1+'drop down lists'!$B$5))</f>
        <v>0</v>
      </c>
      <c r="L17" s="62">
        <f>IF(OR($C$5&gt;0,$C$5&lt;0),K17*(1+$C$5),K17*(1+'drop down lists'!$B$5))</f>
        <v>0</v>
      </c>
      <c r="M17" s="62">
        <f>IF(OR($C$5&gt;0,$C$5&lt;0),L17*(1+$C$5),L17*(1+'drop down lists'!$B$5))</f>
        <v>0</v>
      </c>
      <c r="N17" s="62">
        <f>IF(OR($C$5&gt;0,$C$5&lt;0),M17*(1+$C$5),M17*(1+'drop down lists'!$B$5))</f>
        <v>0</v>
      </c>
      <c r="O17" s="62">
        <f>IF(OR($C$5&gt;0,$C$5&lt;0),N17*(1+$C$5),N17*(1+'drop down lists'!$B$5))</f>
        <v>0</v>
      </c>
      <c r="P17" s="62">
        <f>IF(OR($C$5&gt;0,$C$5&lt;0),O17*(1+$C$5),O17*(1+'drop down lists'!$B$5))</f>
        <v>0</v>
      </c>
      <c r="Q17" s="62">
        <f>IF(OR($C$5&gt;0,$C$5&lt;0),P17*(1+$C$5),P17*(1+'drop down lists'!$B$5))</f>
        <v>0</v>
      </c>
      <c r="R17" s="62">
        <f>IF(OR($C$5&gt;0,$C$5&lt;0),Q17*(1+$C$5),Q17*(1+'drop down lists'!$B$5))</f>
        <v>0</v>
      </c>
      <c r="S17" s="62">
        <f>IF(OR($C$5&gt;0,$C$5&lt;0),R17*(1+$C$5),R17*(1+'drop down lists'!$B$5))</f>
        <v>0</v>
      </c>
      <c r="T17" s="62">
        <f>IF(OR($C$5&gt;0,$C$5&lt;0),S17*(1+$C$5),S17*(1+'drop down lists'!$B$5))</f>
        <v>0</v>
      </c>
      <c r="U17" s="62">
        <f>IF(OR($C$5&gt;0,$C$5&lt;0),T17*(1+$C$5),T17*(1+'drop down lists'!$B$5))</f>
        <v>0</v>
      </c>
      <c r="V17" s="62">
        <f>IF(OR($C$5&gt;0,$C$5&lt;0),U17*(1+$C$5),U17*(1+'drop down lists'!$B$5))</f>
        <v>0</v>
      </c>
      <c r="W17" s="62">
        <f>IF(OR($C$5&gt;0,$C$5&lt;0),V17*(1+$C$5),V17*(1+'drop down lists'!$B$5))</f>
        <v>0</v>
      </c>
      <c r="X17" s="62">
        <f>IF(OR($C$5&gt;0,$C$5&lt;0),W17*(1+$C$5),W17*(1+'drop down lists'!$B$5))</f>
        <v>0</v>
      </c>
      <c r="Y17" s="62">
        <f>IF(OR($C$5&gt;0,$C$5&lt;0),X17*(1+$C$5),X17*(1+'drop down lists'!$B$5))</f>
        <v>0</v>
      </c>
      <c r="Z17" s="63">
        <f>IF(OR($C$5&gt;0,$C$5&lt;0),Y17*(1+$C$5),Y17*(1+'drop down lists'!$B$5))</f>
        <v>0</v>
      </c>
    </row>
    <row r="18" spans="2:26" x14ac:dyDescent="0.25">
      <c r="B18" s="60" t="s">
        <v>44</v>
      </c>
      <c r="C18" s="61">
        <v>0</v>
      </c>
      <c r="D18" s="62">
        <f>IF(OR($C$5&gt;0,$C$5&lt;0),C18*(1+$C$5),C18*(1+'drop down lists'!$B$5))</f>
        <v>0</v>
      </c>
      <c r="E18" s="62">
        <f>IF(OR($C$5&gt;0,$C$5&lt;0),D18*(1+$C$5),D18*(1+'drop down lists'!$B$5))</f>
        <v>0</v>
      </c>
      <c r="F18" s="62">
        <f>IF(OR($C$5&gt;0,$C$5&lt;0),E18*(1+$C$5),E18*(1+'drop down lists'!$B$5))</f>
        <v>0</v>
      </c>
      <c r="G18" s="62">
        <f>IF(OR($C$5&gt;0,$C$5&lt;0),F18*(1+$C$5),F18*(1+'drop down lists'!$B$5))</f>
        <v>0</v>
      </c>
      <c r="H18" s="62">
        <f>IF(OR($C$5&gt;0,$C$5&lt;0),G18*(1+$C$5),G18*(1+'drop down lists'!$B$5))</f>
        <v>0</v>
      </c>
      <c r="I18" s="62">
        <f>IF(OR($C$5&gt;0,$C$5&lt;0),H18*(1+$C$5),H18*(1+'drop down lists'!$B$5))</f>
        <v>0</v>
      </c>
      <c r="J18" s="62">
        <f>IF(OR($C$5&gt;0,$C$5&lt;0),I18*(1+$C$5),I18*(1+'drop down lists'!$B$5))</f>
        <v>0</v>
      </c>
      <c r="K18" s="63">
        <f>IF(OR($C$5&gt;0,$C$5&lt;0),J18*(1+$C$5),J18*(1+'drop down lists'!$B$5))</f>
        <v>0</v>
      </c>
      <c r="L18" s="62">
        <f>IF(OR($C$5&gt;0,$C$5&lt;0),K18*(1+$C$5),K18*(1+'drop down lists'!$B$5))</f>
        <v>0</v>
      </c>
      <c r="M18" s="62">
        <f>IF(OR($C$5&gt;0,$C$5&lt;0),L18*(1+$C$5),L18*(1+'drop down lists'!$B$5))</f>
        <v>0</v>
      </c>
      <c r="N18" s="62">
        <f>IF(OR($C$5&gt;0,$C$5&lt;0),M18*(1+$C$5),M18*(1+'drop down lists'!$B$5))</f>
        <v>0</v>
      </c>
      <c r="O18" s="62">
        <f>IF(OR($C$5&gt;0,$C$5&lt;0),N18*(1+$C$5),N18*(1+'drop down lists'!$B$5))</f>
        <v>0</v>
      </c>
      <c r="P18" s="62">
        <f>IF(OR($C$5&gt;0,$C$5&lt;0),O18*(1+$C$5),O18*(1+'drop down lists'!$B$5))</f>
        <v>0</v>
      </c>
      <c r="Q18" s="62">
        <f>IF(OR($C$5&gt;0,$C$5&lt;0),P18*(1+$C$5),P18*(1+'drop down lists'!$B$5))</f>
        <v>0</v>
      </c>
      <c r="R18" s="62">
        <f>IF(OR($C$5&gt;0,$C$5&lt;0),Q18*(1+$C$5),Q18*(1+'drop down lists'!$B$5))</f>
        <v>0</v>
      </c>
      <c r="S18" s="62">
        <f>IF(OR($C$5&gt;0,$C$5&lt;0),R18*(1+$C$5),R18*(1+'drop down lists'!$B$5))</f>
        <v>0</v>
      </c>
      <c r="T18" s="62">
        <f>IF(OR($C$5&gt;0,$C$5&lt;0),S18*(1+$C$5),S18*(1+'drop down lists'!$B$5))</f>
        <v>0</v>
      </c>
      <c r="U18" s="62">
        <f>IF(OR($C$5&gt;0,$C$5&lt;0),T18*(1+$C$5),T18*(1+'drop down lists'!$B$5))</f>
        <v>0</v>
      </c>
      <c r="V18" s="62">
        <f>IF(OR($C$5&gt;0,$C$5&lt;0),U18*(1+$C$5),U18*(1+'drop down lists'!$B$5))</f>
        <v>0</v>
      </c>
      <c r="W18" s="62">
        <f>IF(OR($C$5&gt;0,$C$5&lt;0),V18*(1+$C$5),V18*(1+'drop down lists'!$B$5))</f>
        <v>0</v>
      </c>
      <c r="X18" s="62">
        <f>IF(OR($C$5&gt;0,$C$5&lt;0),W18*(1+$C$5),W18*(1+'drop down lists'!$B$5))</f>
        <v>0</v>
      </c>
      <c r="Y18" s="62">
        <f>IF(OR($C$5&gt;0,$C$5&lt;0),X18*(1+$C$5),X18*(1+'drop down lists'!$B$5))</f>
        <v>0</v>
      </c>
      <c r="Z18" s="63">
        <f>IF(OR($C$5&gt;0,$C$5&lt;0),Y18*(1+$C$5),Y18*(1+'drop down lists'!$B$5))</f>
        <v>0</v>
      </c>
    </row>
    <row r="19" spans="2:26" x14ac:dyDescent="0.25">
      <c r="B19" s="60" t="s">
        <v>45</v>
      </c>
      <c r="C19" s="61">
        <v>0</v>
      </c>
      <c r="D19" s="62">
        <f>IF(OR($C$5&gt;0,$C$5&lt;0),C19*(1+$C$5),C19*(1+'drop down lists'!$B$5))</f>
        <v>0</v>
      </c>
      <c r="E19" s="62">
        <f>IF(OR($C$5&gt;0,$C$5&lt;0),D19*(1+$C$5),D19*(1+'drop down lists'!$B$5))</f>
        <v>0</v>
      </c>
      <c r="F19" s="62">
        <f>IF(OR($C$5&gt;0,$C$5&lt;0),E19*(1+$C$5),E19*(1+'drop down lists'!$B$5))</f>
        <v>0</v>
      </c>
      <c r="G19" s="62">
        <f>IF(OR($C$5&gt;0,$C$5&lt;0),F19*(1+$C$5),F19*(1+'drop down lists'!$B$5))</f>
        <v>0</v>
      </c>
      <c r="H19" s="62">
        <f>IF(OR($C$5&gt;0,$C$5&lt;0),G19*(1+$C$5),G19*(1+'drop down lists'!$B$5))</f>
        <v>0</v>
      </c>
      <c r="I19" s="62">
        <f>IF(OR($C$5&gt;0,$C$5&lt;0),H19*(1+$C$5),H19*(1+'drop down lists'!$B$5))</f>
        <v>0</v>
      </c>
      <c r="J19" s="64">
        <f>IF(OR($C$5&gt;0,$C$5&lt;0),I19*(1+$C$5),I19*(1+'drop down lists'!$B$5))</f>
        <v>0</v>
      </c>
      <c r="K19" s="63">
        <f>IF(OR($C$5&gt;0,$C$5&lt;0),J19*(1+$C$5),J19*(1+'drop down lists'!$B$5))</f>
        <v>0</v>
      </c>
      <c r="L19" s="62">
        <f>IF(OR($C$5&gt;0,$C$5&lt;0),K19*(1+$C$5),K19*(1+'drop down lists'!$B$5))</f>
        <v>0</v>
      </c>
      <c r="M19" s="62">
        <f>IF(OR($C$5&gt;0,$C$5&lt;0),L19*(1+$C$5),L19*(1+'drop down lists'!$B$5))</f>
        <v>0</v>
      </c>
      <c r="N19" s="62">
        <f>IF(OR($C$5&gt;0,$C$5&lt;0),M19*(1+$C$5),M19*(1+'drop down lists'!$B$5))</f>
        <v>0</v>
      </c>
      <c r="O19" s="62">
        <f>IF(OR($C$5&gt;0,$C$5&lt;0),N19*(1+$C$5),N19*(1+'drop down lists'!$B$5))</f>
        <v>0</v>
      </c>
      <c r="P19" s="62">
        <f>IF(OR($C$5&gt;0,$C$5&lt;0),O19*(1+$C$5),O19*(1+'drop down lists'!$B$5))</f>
        <v>0</v>
      </c>
      <c r="Q19" s="62">
        <f>IF(OR($C$5&gt;0,$C$5&lt;0),P19*(1+$C$5),P19*(1+'drop down lists'!$B$5))</f>
        <v>0</v>
      </c>
      <c r="R19" s="62">
        <f>IF(OR($C$5&gt;0,$C$5&lt;0),Q19*(1+$C$5),Q19*(1+'drop down lists'!$B$5))</f>
        <v>0</v>
      </c>
      <c r="S19" s="62">
        <f>IF(OR($C$5&gt;0,$C$5&lt;0),R19*(1+$C$5),R19*(1+'drop down lists'!$B$5))</f>
        <v>0</v>
      </c>
      <c r="T19" s="62">
        <f>IF(OR($C$5&gt;0,$C$5&lt;0),S19*(1+$C$5),S19*(1+'drop down lists'!$B$5))</f>
        <v>0</v>
      </c>
      <c r="U19" s="62">
        <f>IF(OR($C$5&gt;0,$C$5&lt;0),T19*(1+$C$5),T19*(1+'drop down lists'!$B$5))</f>
        <v>0</v>
      </c>
      <c r="V19" s="62">
        <f>IF(OR($C$5&gt;0,$C$5&lt;0),U19*(1+$C$5),U19*(1+'drop down lists'!$B$5))</f>
        <v>0</v>
      </c>
      <c r="W19" s="62">
        <f>IF(OR($C$5&gt;0,$C$5&lt;0),V19*(1+$C$5),V19*(1+'drop down lists'!$B$5))</f>
        <v>0</v>
      </c>
      <c r="X19" s="62">
        <f>IF(OR($C$5&gt;0,$C$5&lt;0),W19*(1+$C$5),W19*(1+'drop down lists'!$B$5))</f>
        <v>0</v>
      </c>
      <c r="Y19" s="62">
        <f>IF(OR($C$5&gt;0,$C$5&lt;0),X19*(1+$C$5),X19*(1+'drop down lists'!$B$5))</f>
        <v>0</v>
      </c>
      <c r="Z19" s="63">
        <f>IF(OR($C$5&gt;0,$C$5&lt;0),Y19*(1+$C$5),Y19*(1+'drop down lists'!$B$5))</f>
        <v>0</v>
      </c>
    </row>
    <row r="20" spans="2:26" x14ac:dyDescent="0.25">
      <c r="B20" s="60" t="s">
        <v>46</v>
      </c>
      <c r="C20" s="61">
        <v>0</v>
      </c>
      <c r="D20" s="62">
        <f>IF(OR($C$5&gt;0,$C$5&lt;0),C20*(1+$C$5),C20*(1+'drop down lists'!$B$5))</f>
        <v>0</v>
      </c>
      <c r="E20" s="62">
        <f>IF(OR($C$5&gt;0,$C$5&lt;0),D20*(1+$C$5),D20*(1+'drop down lists'!$B$5))</f>
        <v>0</v>
      </c>
      <c r="F20" s="62">
        <f>IF(OR($C$5&gt;0,$C$5&lt;0),E20*(1+$C$5),E20*(1+'drop down lists'!$B$5))</f>
        <v>0</v>
      </c>
      <c r="G20" s="62">
        <f>IF(OR($C$5&gt;0,$C$5&lt;0),F20*(1+$C$5),F20*(1+'drop down lists'!$B$5))</f>
        <v>0</v>
      </c>
      <c r="H20" s="62">
        <f>IF(OR($C$5&gt;0,$C$5&lt;0),G20*(1+$C$5),G20*(1+'drop down lists'!$B$5))</f>
        <v>0</v>
      </c>
      <c r="I20" s="62">
        <f>IF(OR($C$5&gt;0,$C$5&lt;0),H20*(1+$C$5),H20*(1+'drop down lists'!$B$5))</f>
        <v>0</v>
      </c>
      <c r="J20" s="62">
        <f>IF(OR($C$5&gt;0,$C$5&lt;0),I20*(1+$C$5),I20*(1+'drop down lists'!$B$5))</f>
        <v>0</v>
      </c>
      <c r="K20" s="63">
        <f>IF(OR($C$5&gt;0,$C$5&lt;0),J20*(1+$C$5),J20*(1+'drop down lists'!$B$5))</f>
        <v>0</v>
      </c>
      <c r="L20" s="62">
        <f>IF(OR($C$5&gt;0,$C$5&lt;0),K20*(1+$C$5),K20*(1+'drop down lists'!$B$5))</f>
        <v>0</v>
      </c>
      <c r="M20" s="62">
        <f>IF(OR($C$5&gt;0,$C$5&lt;0),L20*(1+$C$5),L20*(1+'drop down lists'!$B$5))</f>
        <v>0</v>
      </c>
      <c r="N20" s="62">
        <f>IF(OR($C$5&gt;0,$C$5&lt;0),M20*(1+$C$5),M20*(1+'drop down lists'!$B$5))</f>
        <v>0</v>
      </c>
      <c r="O20" s="62">
        <f>IF(OR($C$5&gt;0,$C$5&lt;0),N20*(1+$C$5),N20*(1+'drop down lists'!$B$5))</f>
        <v>0</v>
      </c>
      <c r="P20" s="62">
        <f>IF(OR($C$5&gt;0,$C$5&lt;0),O20*(1+$C$5),O20*(1+'drop down lists'!$B$5))</f>
        <v>0</v>
      </c>
      <c r="Q20" s="62">
        <f>IF(OR($C$5&gt;0,$C$5&lt;0),P20*(1+$C$5),P20*(1+'drop down lists'!$B$5))</f>
        <v>0</v>
      </c>
      <c r="R20" s="62">
        <f>IF(OR($C$5&gt;0,$C$5&lt;0),Q20*(1+$C$5),Q20*(1+'drop down lists'!$B$5))</f>
        <v>0</v>
      </c>
      <c r="S20" s="62">
        <f>IF(OR($C$5&gt;0,$C$5&lt;0),R20*(1+$C$5),R20*(1+'drop down lists'!$B$5))</f>
        <v>0</v>
      </c>
      <c r="T20" s="62">
        <f>IF(OR($C$5&gt;0,$C$5&lt;0),S20*(1+$C$5),S20*(1+'drop down lists'!$B$5))</f>
        <v>0</v>
      </c>
      <c r="U20" s="62">
        <f>IF(OR($C$5&gt;0,$C$5&lt;0),T20*(1+$C$5),T20*(1+'drop down lists'!$B$5))</f>
        <v>0</v>
      </c>
      <c r="V20" s="62">
        <f>IF(OR($C$5&gt;0,$C$5&lt;0),U20*(1+$C$5),U20*(1+'drop down lists'!$B$5))</f>
        <v>0</v>
      </c>
      <c r="W20" s="62">
        <f>IF(OR($C$5&gt;0,$C$5&lt;0),V20*(1+$C$5),V20*(1+'drop down lists'!$B$5))</f>
        <v>0</v>
      </c>
      <c r="X20" s="62">
        <f>IF(OR($C$5&gt;0,$C$5&lt;0),W20*(1+$C$5),W20*(1+'drop down lists'!$B$5))</f>
        <v>0</v>
      </c>
      <c r="Y20" s="62">
        <f>IF(OR($C$5&gt;0,$C$5&lt;0),X20*(1+$C$5),X20*(1+'drop down lists'!$B$5))</f>
        <v>0</v>
      </c>
      <c r="Z20" s="63">
        <f>IF(OR($C$5&gt;0,$C$5&lt;0),Y20*(1+$C$5),Y20*(1+'drop down lists'!$B$5))</f>
        <v>0</v>
      </c>
    </row>
    <row r="21" spans="2:26" x14ac:dyDescent="0.25">
      <c r="B21" s="60" t="s">
        <v>47</v>
      </c>
      <c r="C21" s="61">
        <v>0</v>
      </c>
      <c r="D21" s="62">
        <f>IF(OR($C$5&gt;0,$C$5&lt;0),C21*(1+$C$5),C21*(1+'drop down lists'!$B$5))</f>
        <v>0</v>
      </c>
      <c r="E21" s="62">
        <f>IF(OR($C$5&gt;0,$C$5&lt;0),D21*(1+$C$5),D21*(1+'drop down lists'!$B$5))</f>
        <v>0</v>
      </c>
      <c r="F21" s="62">
        <f>IF(OR($C$5&gt;0,$C$5&lt;0),E21*(1+$C$5),E21*(1+'drop down lists'!$B$5))</f>
        <v>0</v>
      </c>
      <c r="G21" s="62">
        <f>IF(OR($C$5&gt;0,$C$5&lt;0),F21*(1+$C$5),F21*(1+'drop down lists'!$B$5))</f>
        <v>0</v>
      </c>
      <c r="H21" s="62">
        <f>IF(OR($C$5&gt;0,$C$5&lt;0),G21*(1+$C$5),G21*(1+'drop down lists'!$B$5))</f>
        <v>0</v>
      </c>
      <c r="I21" s="62">
        <f>IF(OR($C$5&gt;0,$C$5&lt;0),H21*(1+$C$5),H21*(1+'drop down lists'!$B$5))</f>
        <v>0</v>
      </c>
      <c r="J21" s="62">
        <f>IF(OR($C$5&gt;0,$C$5&lt;0),I21*(1+$C$5),I21*(1+'drop down lists'!$B$5))</f>
        <v>0</v>
      </c>
      <c r="K21" s="63">
        <f>IF(OR($C$5&gt;0,$C$5&lt;0),J21*(1+$C$5),J21*(1+'drop down lists'!$B$5))</f>
        <v>0</v>
      </c>
      <c r="L21" s="62">
        <f>IF(OR($C$5&gt;0,$C$5&lt;0),K21*(1+$C$5),K21*(1+'drop down lists'!$B$5))</f>
        <v>0</v>
      </c>
      <c r="M21" s="62">
        <f>IF(OR($C$5&gt;0,$C$5&lt;0),L21*(1+$C$5),L21*(1+'drop down lists'!$B$5))</f>
        <v>0</v>
      </c>
      <c r="N21" s="62">
        <f>IF(OR($C$5&gt;0,$C$5&lt;0),M21*(1+$C$5),M21*(1+'drop down lists'!$B$5))</f>
        <v>0</v>
      </c>
      <c r="O21" s="62">
        <f>IF(OR($C$5&gt;0,$C$5&lt;0),N21*(1+$C$5),N21*(1+'drop down lists'!$B$5))</f>
        <v>0</v>
      </c>
      <c r="P21" s="62">
        <f>IF(OR($C$5&gt;0,$C$5&lt;0),O21*(1+$C$5),O21*(1+'drop down lists'!$B$5))</f>
        <v>0</v>
      </c>
      <c r="Q21" s="62">
        <f>IF(OR($C$5&gt;0,$C$5&lt;0),P21*(1+$C$5),P21*(1+'drop down lists'!$B$5))</f>
        <v>0</v>
      </c>
      <c r="R21" s="62">
        <f>IF(OR($C$5&gt;0,$C$5&lt;0),Q21*(1+$C$5),Q21*(1+'drop down lists'!$B$5))</f>
        <v>0</v>
      </c>
      <c r="S21" s="62">
        <f>IF(OR($C$5&gt;0,$C$5&lt;0),R21*(1+$C$5),R21*(1+'drop down lists'!$B$5))</f>
        <v>0</v>
      </c>
      <c r="T21" s="62">
        <f>IF(OR($C$5&gt;0,$C$5&lt;0),S21*(1+$C$5),S21*(1+'drop down lists'!$B$5))</f>
        <v>0</v>
      </c>
      <c r="U21" s="62">
        <f>IF(OR($C$5&gt;0,$C$5&lt;0),T21*(1+$C$5),T21*(1+'drop down lists'!$B$5))</f>
        <v>0</v>
      </c>
      <c r="V21" s="62">
        <f>IF(OR($C$5&gt;0,$C$5&lt;0),U21*(1+$C$5),U21*(1+'drop down lists'!$B$5))</f>
        <v>0</v>
      </c>
      <c r="W21" s="62">
        <f>IF(OR($C$5&gt;0,$C$5&lt;0),V21*(1+$C$5),V21*(1+'drop down lists'!$B$5))</f>
        <v>0</v>
      </c>
      <c r="X21" s="62">
        <f>IF(OR($C$5&gt;0,$C$5&lt;0),W21*(1+$C$5),W21*(1+'drop down lists'!$B$5))</f>
        <v>0</v>
      </c>
      <c r="Y21" s="62">
        <f>IF(OR($C$5&gt;0,$C$5&lt;0),X21*(1+$C$5),X21*(1+'drop down lists'!$B$5))</f>
        <v>0</v>
      </c>
      <c r="Z21" s="63">
        <f>IF(OR($C$5&gt;0,$C$5&lt;0),Y21*(1+$C$5),Y21*(1+'drop down lists'!$B$5))</f>
        <v>0</v>
      </c>
    </row>
    <row r="22" spans="2:26" x14ac:dyDescent="0.25">
      <c r="B22" s="60" t="s">
        <v>48</v>
      </c>
      <c r="C22" s="61">
        <v>0.3876</v>
      </c>
      <c r="D22" s="62">
        <f>IF(OR($C$5&gt;0,$C$5&lt;0),C22*(1+$C$5),C22*(1+'drop down lists'!$B$5))</f>
        <v>0.39238277991507631</v>
      </c>
      <c r="E22" s="62">
        <f>IF(OR($C$5&gt;0,$C$5&lt;0),D22*(1+$C$5),D22*(1+'drop down lists'!$B$5))</f>
        <v>0.3972245768160042</v>
      </c>
      <c r="F22" s="62">
        <f>IF(OR($C$5&gt;0,$C$5&lt;0),E22*(1+$C$5),E22*(1+'drop down lists'!$B$5))</f>
        <v>0.4021261189413145</v>
      </c>
      <c r="G22" s="62">
        <f>IF(OR($C$5&gt;0,$C$5&lt;0),F22*(1+$C$5),F22*(1+'drop down lists'!$B$5))</f>
        <v>0.40708814351561823</v>
      </c>
      <c r="H22" s="62">
        <f>IF(OR($C$5&gt;0,$C$5&lt;0),G22*(1+$C$5),G22*(1+'drop down lists'!$B$5))</f>
        <v>0.41211139686048975</v>
      </c>
      <c r="I22" s="62">
        <f>IF(OR($C$5&gt;0,$C$5&lt;0),H22*(1+$C$5),H22*(1+'drop down lists'!$B$5))</f>
        <v>0.41719663450671884</v>
      </c>
      <c r="J22" s="62">
        <f>IF(OR($C$5&gt;0,$C$5&lt;0),I22*(1+$C$5),I22*(1+'drop down lists'!$B$5))</f>
        <v>0.42234462130794737</v>
      </c>
      <c r="K22" s="63">
        <f>IF(OR($C$5&gt;0,$C$5&lt;0),J22*(1+$C$5),J22*(1+'drop down lists'!$B$5))</f>
        <v>0.42755613155570837</v>
      </c>
      <c r="L22" s="62">
        <f>IF(OR($C$5&gt;0,$C$5&lt;0),K22*(1+$C$5),K22*(1+'drop down lists'!$B$5))</f>
        <v>0.43283194909588479</v>
      </c>
      <c r="M22" s="62">
        <f>IF(OR($C$5&gt;0,$C$5&lt;0),L22*(1+$C$5),L22*(1+'drop down lists'!$B$5))</f>
        <v>0.43817286744660494</v>
      </c>
      <c r="N22" s="62">
        <f>IF(OR($C$5&gt;0,$C$5&lt;0),M22*(1+$C$5),M22*(1+'drop down lists'!$B$5))</f>
        <v>0.44357968991759317</v>
      </c>
      <c r="O22" s="62">
        <f>IF(OR($C$5&gt;0,$C$5&lt;0),N22*(1+$C$5),N22*(1+'drop down lists'!$B$5))</f>
        <v>0.44905322973099271</v>
      </c>
      <c r="P22" s="62">
        <f>IF(OR($C$5&gt;0,$C$5&lt;0),O22*(1+$C$5),O22*(1+'drop down lists'!$B$5))</f>
        <v>0.4545943101436799</v>
      </c>
      <c r="Q22" s="62">
        <f>IF(OR($C$5&gt;0,$C$5&lt;0),P22*(1+$C$5),P22*(1+'drop down lists'!$B$5))</f>
        <v>0.46020376457108747</v>
      </c>
      <c r="R22" s="62">
        <f>IF(OR($C$5&gt;0,$C$5&lt;0),Q22*(1+$C$5),Q22*(1+'drop down lists'!$B$5))</f>
        <v>0.46588243671255575</v>
      </c>
      <c r="S22" s="62">
        <f>IF(OR($C$5&gt;0,$C$5&lt;0),R22*(1+$C$5),R22*(1+'drop down lists'!$B$5))</f>
        <v>0.47163118067823073</v>
      </c>
      <c r="T22" s="62">
        <f>IF(OR($C$5&gt;0,$C$5&lt;0),S22*(1+$C$5),S22*(1+'drop down lists'!$B$5))</f>
        <v>0.47745086111752788</v>
      </c>
      <c r="U22" s="62">
        <f>IF(OR($C$5&gt;0,$C$5&lt;0),T22*(1+$C$5),T22*(1+'drop down lists'!$B$5))</f>
        <v>0.48334235334918119</v>
      </c>
      <c r="V22" s="62">
        <f>IF(OR($C$5&gt;0,$C$5&lt;0),U22*(1+$C$5),U22*(1+'drop down lists'!$B$5))</f>
        <v>0.48930654349289687</v>
      </c>
      <c r="W22" s="62">
        <f>IF(OR($C$5&gt;0,$C$5&lt;0),V22*(1+$C$5),V22*(1+'drop down lists'!$B$5))</f>
        <v>0.49534432860263178</v>
      </c>
      <c r="X22" s="62">
        <f>IF(OR($C$5&gt;0,$C$5&lt;0),W22*(1+$C$5),W22*(1+'drop down lists'!$B$5))</f>
        <v>0.50145661680151632</v>
      </c>
      <c r="Y22" s="62">
        <f>IF(OR($C$5&gt;0,$C$5&lt;0),X22*(1+$C$5),X22*(1+'drop down lists'!$B$5))</f>
        <v>0.50764432741844212</v>
      </c>
      <c r="Z22" s="63">
        <f>IF(OR($C$5&gt;0,$C$5&lt;0),Y22*(1+$C$5),Y22*(1+'drop down lists'!$B$5))</f>
        <v>0.51390839112633524</v>
      </c>
    </row>
    <row r="23" spans="2:26" x14ac:dyDescent="0.25">
      <c r="B23" s="60" t="s">
        <v>49</v>
      </c>
      <c r="C23" s="61">
        <v>0</v>
      </c>
      <c r="D23" s="62">
        <f>IF(OR($C$5&gt;0,$C$5&lt;0),C23*(1+$C$5),C23*(1+'drop down lists'!$B$5))</f>
        <v>0</v>
      </c>
      <c r="E23" s="62">
        <f>IF(OR($C$5&gt;0,$C$5&lt;0),D23*(1+$C$5),D23*(1+'drop down lists'!$B$5))</f>
        <v>0</v>
      </c>
      <c r="F23" s="62">
        <f>IF(OR($C$5&gt;0,$C$5&lt;0),E23*(1+$C$5),E23*(1+'drop down lists'!$B$5))</f>
        <v>0</v>
      </c>
      <c r="G23" s="62">
        <f>IF(OR($C$5&gt;0,$C$5&lt;0),F23*(1+$C$5),F23*(1+'drop down lists'!$B$5))</f>
        <v>0</v>
      </c>
      <c r="H23" s="62">
        <f>IF(OR($C$5&gt;0,$C$5&lt;0),G23*(1+$C$5),G23*(1+'drop down lists'!$B$5))</f>
        <v>0</v>
      </c>
      <c r="I23" s="62">
        <f>IF(OR($C$5&gt;0,$C$5&lt;0),H23*(1+$C$5),H23*(1+'drop down lists'!$B$5))</f>
        <v>0</v>
      </c>
      <c r="J23" s="62">
        <f>IF(OR($C$5&gt;0,$C$5&lt;0),I23*(1+$C$5),I23*(1+'drop down lists'!$B$5))</f>
        <v>0</v>
      </c>
      <c r="K23" s="63">
        <f>IF(OR($C$5&gt;0,$C$5&lt;0),J23*(1+$C$5),J23*(1+'drop down lists'!$B$5))</f>
        <v>0</v>
      </c>
      <c r="L23" s="62">
        <f>IF(OR($C$5&gt;0,$C$5&lt;0),K23*(1+$C$5),K23*(1+'drop down lists'!$B$5))</f>
        <v>0</v>
      </c>
      <c r="M23" s="62">
        <f>IF(OR($C$5&gt;0,$C$5&lt;0),L23*(1+$C$5),L23*(1+'drop down lists'!$B$5))</f>
        <v>0</v>
      </c>
      <c r="N23" s="62">
        <f>IF(OR($C$5&gt;0,$C$5&lt;0),M23*(1+$C$5),M23*(1+'drop down lists'!$B$5))</f>
        <v>0</v>
      </c>
      <c r="O23" s="62">
        <f>IF(OR($C$5&gt;0,$C$5&lt;0),N23*(1+$C$5),N23*(1+'drop down lists'!$B$5))</f>
        <v>0</v>
      </c>
      <c r="P23" s="62">
        <f>IF(OR($C$5&gt;0,$C$5&lt;0),O23*(1+$C$5),O23*(1+'drop down lists'!$B$5))</f>
        <v>0</v>
      </c>
      <c r="Q23" s="62">
        <f>IF(OR($C$5&gt;0,$C$5&lt;0),P23*(1+$C$5),P23*(1+'drop down lists'!$B$5))</f>
        <v>0</v>
      </c>
      <c r="R23" s="62">
        <f>IF(OR($C$5&gt;0,$C$5&lt;0),Q23*(1+$C$5),Q23*(1+'drop down lists'!$B$5))</f>
        <v>0</v>
      </c>
      <c r="S23" s="62">
        <f>IF(OR($C$5&gt;0,$C$5&lt;0),R23*(1+$C$5),R23*(1+'drop down lists'!$B$5))</f>
        <v>0</v>
      </c>
      <c r="T23" s="62">
        <f>IF(OR($C$5&gt;0,$C$5&lt;0),S23*(1+$C$5),S23*(1+'drop down lists'!$B$5))</f>
        <v>0</v>
      </c>
      <c r="U23" s="62">
        <f>IF(OR($C$5&gt;0,$C$5&lt;0),T23*(1+$C$5),T23*(1+'drop down lists'!$B$5))</f>
        <v>0</v>
      </c>
      <c r="V23" s="62">
        <f>IF(OR($C$5&gt;0,$C$5&lt;0),U23*(1+$C$5),U23*(1+'drop down lists'!$B$5))</f>
        <v>0</v>
      </c>
      <c r="W23" s="62">
        <f>IF(OR($C$5&gt;0,$C$5&lt;0),V23*(1+$C$5),V23*(1+'drop down lists'!$B$5))</f>
        <v>0</v>
      </c>
      <c r="X23" s="62">
        <f>IF(OR($C$5&gt;0,$C$5&lt;0),W23*(1+$C$5),W23*(1+'drop down lists'!$B$5))</f>
        <v>0</v>
      </c>
      <c r="Y23" s="62">
        <f>IF(OR($C$5&gt;0,$C$5&lt;0),X23*(1+$C$5),X23*(1+'drop down lists'!$B$5))</f>
        <v>0</v>
      </c>
      <c r="Z23" s="63">
        <f>IF(OR($C$5&gt;0,$C$5&lt;0),Y23*(1+$C$5),Y23*(1+'drop down lists'!$B$5))</f>
        <v>0</v>
      </c>
    </row>
    <row r="24" spans="2:26" x14ac:dyDescent="0.25">
      <c r="B24" s="60" t="s">
        <v>50</v>
      </c>
      <c r="C24" s="61">
        <v>0</v>
      </c>
      <c r="D24" s="62">
        <f>IF(OR($C$5&gt;0,$C$5&lt;0),C24*(1+$C$5),C24*(1+'drop down lists'!$B$5))</f>
        <v>0</v>
      </c>
      <c r="E24" s="62">
        <f>IF(OR($C$5&gt;0,$C$5&lt;0),D24*(1+$C$5),D24*(1+'drop down lists'!$B$5))</f>
        <v>0</v>
      </c>
      <c r="F24" s="62">
        <f>IF(OR($C$5&gt;0,$C$5&lt;0),E24*(1+$C$5),E24*(1+'drop down lists'!$B$5))</f>
        <v>0</v>
      </c>
      <c r="G24" s="62">
        <f>IF(OR($C$5&gt;0,$C$5&lt;0),F24*(1+$C$5),F24*(1+'drop down lists'!$B$5))</f>
        <v>0</v>
      </c>
      <c r="H24" s="62">
        <f>IF(OR($C$5&gt;0,$C$5&lt;0),G24*(1+$C$5),G24*(1+'drop down lists'!$B$5))</f>
        <v>0</v>
      </c>
      <c r="I24" s="62">
        <f>IF(OR($C$5&gt;0,$C$5&lt;0),H24*(1+$C$5),H24*(1+'drop down lists'!$B$5))</f>
        <v>0</v>
      </c>
      <c r="J24" s="62">
        <f>IF(OR($C$5&gt;0,$C$5&lt;0),I24*(1+$C$5),I24*(1+'drop down lists'!$B$5))</f>
        <v>0</v>
      </c>
      <c r="K24" s="63">
        <f>IF(OR($C$5&gt;0,$C$5&lt;0),J24*(1+$C$5),J24*(1+'drop down lists'!$B$5))</f>
        <v>0</v>
      </c>
      <c r="L24" s="62">
        <f>IF(OR($C$5&gt;0,$C$5&lt;0),K24*(1+$C$5),K24*(1+'drop down lists'!$B$5))</f>
        <v>0</v>
      </c>
      <c r="M24" s="62">
        <f>IF(OR($C$5&gt;0,$C$5&lt;0),L24*(1+$C$5),L24*(1+'drop down lists'!$B$5))</f>
        <v>0</v>
      </c>
      <c r="N24" s="62">
        <f>IF(OR($C$5&gt;0,$C$5&lt;0),M24*(1+$C$5),M24*(1+'drop down lists'!$B$5))</f>
        <v>0</v>
      </c>
      <c r="O24" s="62">
        <f>IF(OR($C$5&gt;0,$C$5&lt;0),N24*(1+$C$5),N24*(1+'drop down lists'!$B$5))</f>
        <v>0</v>
      </c>
      <c r="P24" s="62">
        <f>IF(OR($C$5&gt;0,$C$5&lt;0),O24*(1+$C$5),O24*(1+'drop down lists'!$B$5))</f>
        <v>0</v>
      </c>
      <c r="Q24" s="62">
        <f>IF(OR($C$5&gt;0,$C$5&lt;0),P24*(1+$C$5),P24*(1+'drop down lists'!$B$5))</f>
        <v>0</v>
      </c>
      <c r="R24" s="62">
        <f>IF(OR($C$5&gt;0,$C$5&lt;0),Q24*(1+$C$5),Q24*(1+'drop down lists'!$B$5))</f>
        <v>0</v>
      </c>
      <c r="S24" s="62">
        <f>IF(OR($C$5&gt;0,$C$5&lt;0),R24*(1+$C$5),R24*(1+'drop down lists'!$B$5))</f>
        <v>0</v>
      </c>
      <c r="T24" s="62">
        <f>IF(OR($C$5&gt;0,$C$5&lt;0),S24*(1+$C$5),S24*(1+'drop down lists'!$B$5))</f>
        <v>0</v>
      </c>
      <c r="U24" s="62">
        <f>IF(OR($C$5&gt;0,$C$5&lt;0),T24*(1+$C$5),T24*(1+'drop down lists'!$B$5))</f>
        <v>0</v>
      </c>
      <c r="V24" s="62">
        <f>IF(OR($C$5&gt;0,$C$5&lt;0),U24*(1+$C$5),U24*(1+'drop down lists'!$B$5))</f>
        <v>0</v>
      </c>
      <c r="W24" s="62">
        <f>IF(OR($C$5&gt;0,$C$5&lt;0),V24*(1+$C$5),V24*(1+'drop down lists'!$B$5))</f>
        <v>0</v>
      </c>
      <c r="X24" s="62">
        <f>IF(OR($C$5&gt;0,$C$5&lt;0),W24*(1+$C$5),W24*(1+'drop down lists'!$B$5))</f>
        <v>0</v>
      </c>
      <c r="Y24" s="62">
        <f>IF(OR($C$5&gt;0,$C$5&lt;0),X24*(1+$C$5),X24*(1+'drop down lists'!$B$5))</f>
        <v>0</v>
      </c>
      <c r="Z24" s="63">
        <f>IF(OR($C$5&gt;0,$C$5&lt;0),Y24*(1+$C$5),Y24*(1+'drop down lists'!$B$5))</f>
        <v>0</v>
      </c>
    </row>
    <row r="25" spans="2:26" x14ac:dyDescent="0.25">
      <c r="B25" s="60" t="s">
        <v>51</v>
      </c>
      <c r="C25" s="61">
        <v>0</v>
      </c>
      <c r="D25" s="62">
        <f>IF(OR($C$5&gt;0,$C$5&lt;0),C25*(1+$C$5),C25*(1+'drop down lists'!$B$5))</f>
        <v>0</v>
      </c>
      <c r="E25" s="62">
        <f>IF(OR($C$5&gt;0,$C$5&lt;0),D25*(1+$C$5),D25*(1+'drop down lists'!$B$5))</f>
        <v>0</v>
      </c>
      <c r="F25" s="62">
        <f>IF(OR($C$5&gt;0,$C$5&lt;0),E25*(1+$C$5),E25*(1+'drop down lists'!$B$5))</f>
        <v>0</v>
      </c>
      <c r="G25" s="62">
        <f>IF(OR($C$5&gt;0,$C$5&lt;0),F25*(1+$C$5),F25*(1+'drop down lists'!$B$5))</f>
        <v>0</v>
      </c>
      <c r="H25" s="62">
        <f>IF(OR($C$5&gt;0,$C$5&lt;0),G25*(1+$C$5),G25*(1+'drop down lists'!$B$5))</f>
        <v>0</v>
      </c>
      <c r="I25" s="62">
        <f>IF(OR($C$5&gt;0,$C$5&lt;0),H25*(1+$C$5),H25*(1+'drop down lists'!$B$5))</f>
        <v>0</v>
      </c>
      <c r="J25" s="62">
        <f>IF(OR($C$5&gt;0,$C$5&lt;0),I25*(1+$C$5),I25*(1+'drop down lists'!$B$5))</f>
        <v>0</v>
      </c>
      <c r="K25" s="63">
        <f>IF(OR($C$5&gt;0,$C$5&lt;0),J25*(1+$C$5),J25*(1+'drop down lists'!$B$5))</f>
        <v>0</v>
      </c>
      <c r="L25" s="62">
        <f>IF(OR($C$5&gt;0,$C$5&lt;0),K25*(1+$C$5),K25*(1+'drop down lists'!$B$5))</f>
        <v>0</v>
      </c>
      <c r="M25" s="62">
        <f>IF(OR($C$5&gt;0,$C$5&lt;0),L25*(1+$C$5),L25*(1+'drop down lists'!$B$5))</f>
        <v>0</v>
      </c>
      <c r="N25" s="62">
        <f>IF(OR($C$5&gt;0,$C$5&lt;0),M25*(1+$C$5),M25*(1+'drop down lists'!$B$5))</f>
        <v>0</v>
      </c>
      <c r="O25" s="62">
        <f>IF(OR($C$5&gt;0,$C$5&lt;0),N25*(1+$C$5),N25*(1+'drop down lists'!$B$5))</f>
        <v>0</v>
      </c>
      <c r="P25" s="62">
        <f>IF(OR($C$5&gt;0,$C$5&lt;0),O25*(1+$C$5),O25*(1+'drop down lists'!$B$5))</f>
        <v>0</v>
      </c>
      <c r="Q25" s="62">
        <f>IF(OR($C$5&gt;0,$C$5&lt;0),P25*(1+$C$5),P25*(1+'drop down lists'!$B$5))</f>
        <v>0</v>
      </c>
      <c r="R25" s="62">
        <f>IF(OR($C$5&gt;0,$C$5&lt;0),Q25*(1+$C$5),Q25*(1+'drop down lists'!$B$5))</f>
        <v>0</v>
      </c>
      <c r="S25" s="62">
        <f>IF(OR($C$5&gt;0,$C$5&lt;0),R25*(1+$C$5),R25*(1+'drop down lists'!$B$5))</f>
        <v>0</v>
      </c>
      <c r="T25" s="62">
        <f>IF(OR($C$5&gt;0,$C$5&lt;0),S25*(1+$C$5),S25*(1+'drop down lists'!$B$5))</f>
        <v>0</v>
      </c>
      <c r="U25" s="62">
        <f>IF(OR($C$5&gt;0,$C$5&lt;0),T25*(1+$C$5),T25*(1+'drop down lists'!$B$5))</f>
        <v>0</v>
      </c>
      <c r="V25" s="62">
        <f>IF(OR($C$5&gt;0,$C$5&lt;0),U25*(1+$C$5),U25*(1+'drop down lists'!$B$5))</f>
        <v>0</v>
      </c>
      <c r="W25" s="62">
        <f>IF(OR($C$5&gt;0,$C$5&lt;0),V25*(1+$C$5),V25*(1+'drop down lists'!$B$5))</f>
        <v>0</v>
      </c>
      <c r="X25" s="62">
        <f>IF(OR($C$5&gt;0,$C$5&lt;0),W25*(1+$C$5),W25*(1+'drop down lists'!$B$5))</f>
        <v>0</v>
      </c>
      <c r="Y25" s="62">
        <f>IF(OR($C$5&gt;0,$C$5&lt;0),X25*(1+$C$5),X25*(1+'drop down lists'!$B$5))</f>
        <v>0</v>
      </c>
      <c r="Z25" s="63">
        <f>IF(OR($C$5&gt;0,$C$5&lt;0),Y25*(1+$C$5),Y25*(1+'drop down lists'!$B$5))</f>
        <v>0</v>
      </c>
    </row>
    <row r="26" spans="2:26" x14ac:dyDescent="0.25">
      <c r="B26" s="60" t="s">
        <v>52</v>
      </c>
      <c r="C26" s="61">
        <v>0</v>
      </c>
      <c r="D26" s="62">
        <f>IF(OR($C$5&gt;0,$C$5&lt;0),C26*(1+$C$5),C26*(1+'drop down lists'!$B$5))</f>
        <v>0</v>
      </c>
      <c r="E26" s="62">
        <f>IF(OR($C$5&gt;0,$C$5&lt;0),D26*(1+$C$5),D26*(1+'drop down lists'!$B$5))</f>
        <v>0</v>
      </c>
      <c r="F26" s="62">
        <f>IF(OR($C$5&gt;0,$C$5&lt;0),E26*(1+$C$5),E26*(1+'drop down lists'!$B$5))</f>
        <v>0</v>
      </c>
      <c r="G26" s="62">
        <f>IF(OR($C$5&gt;0,$C$5&lt;0),F26*(1+$C$5),F26*(1+'drop down lists'!$B$5))</f>
        <v>0</v>
      </c>
      <c r="H26" s="62">
        <f>IF(OR($C$5&gt;0,$C$5&lt;0),G26*(1+$C$5),G26*(1+'drop down lists'!$B$5))</f>
        <v>0</v>
      </c>
      <c r="I26" s="62">
        <f>IF(OR($C$5&gt;0,$C$5&lt;0),H26*(1+$C$5),H26*(1+'drop down lists'!$B$5))</f>
        <v>0</v>
      </c>
      <c r="J26" s="62">
        <f>IF(OR($C$5&gt;0,$C$5&lt;0),I26*(1+$C$5),I26*(1+'drop down lists'!$B$5))</f>
        <v>0</v>
      </c>
      <c r="K26" s="63">
        <f>IF(OR($C$5&gt;0,$C$5&lt;0),J26*(1+$C$5),J26*(1+'drop down lists'!$B$5))</f>
        <v>0</v>
      </c>
      <c r="L26" s="62">
        <f>IF(OR($C$5&gt;0,$C$5&lt;0),K26*(1+$C$5),K26*(1+'drop down lists'!$B$5))</f>
        <v>0</v>
      </c>
      <c r="M26" s="62">
        <f>IF(OR($C$5&gt;0,$C$5&lt;0),L26*(1+$C$5),L26*(1+'drop down lists'!$B$5))</f>
        <v>0</v>
      </c>
      <c r="N26" s="62">
        <f>IF(OR($C$5&gt;0,$C$5&lt;0),M26*(1+$C$5),M26*(1+'drop down lists'!$B$5))</f>
        <v>0</v>
      </c>
      <c r="O26" s="62">
        <f>IF(OR($C$5&gt;0,$C$5&lt;0),N26*(1+$C$5),N26*(1+'drop down lists'!$B$5))</f>
        <v>0</v>
      </c>
      <c r="P26" s="62">
        <f>IF(OR($C$5&gt;0,$C$5&lt;0),O26*(1+$C$5),O26*(1+'drop down lists'!$B$5))</f>
        <v>0</v>
      </c>
      <c r="Q26" s="62">
        <f>IF(OR($C$5&gt;0,$C$5&lt;0),P26*(1+$C$5),P26*(1+'drop down lists'!$B$5))</f>
        <v>0</v>
      </c>
      <c r="R26" s="62">
        <f>IF(OR($C$5&gt;0,$C$5&lt;0),Q26*(1+$C$5),Q26*(1+'drop down lists'!$B$5))</f>
        <v>0</v>
      </c>
      <c r="S26" s="62">
        <f>IF(OR($C$5&gt;0,$C$5&lt;0),R26*(1+$C$5),R26*(1+'drop down lists'!$B$5))</f>
        <v>0</v>
      </c>
      <c r="T26" s="62">
        <f>IF(OR($C$5&gt;0,$C$5&lt;0),S26*(1+$C$5),S26*(1+'drop down lists'!$B$5))</f>
        <v>0</v>
      </c>
      <c r="U26" s="62">
        <f>IF(OR($C$5&gt;0,$C$5&lt;0),T26*(1+$C$5),T26*(1+'drop down lists'!$B$5))</f>
        <v>0</v>
      </c>
      <c r="V26" s="62">
        <f>IF(OR($C$5&gt;0,$C$5&lt;0),U26*(1+$C$5),U26*(1+'drop down lists'!$B$5))</f>
        <v>0</v>
      </c>
      <c r="W26" s="62">
        <f>IF(OR($C$5&gt;0,$C$5&lt;0),V26*(1+$C$5),V26*(1+'drop down lists'!$B$5))</f>
        <v>0</v>
      </c>
      <c r="X26" s="62">
        <f>IF(OR($C$5&gt;0,$C$5&lt;0),W26*(1+$C$5),W26*(1+'drop down lists'!$B$5))</f>
        <v>0</v>
      </c>
      <c r="Y26" s="62">
        <f>IF(OR($C$5&gt;0,$C$5&lt;0),X26*(1+$C$5),X26*(1+'drop down lists'!$B$5))</f>
        <v>0</v>
      </c>
      <c r="Z26" s="63">
        <f>IF(OR($C$5&gt;0,$C$5&lt;0),Y26*(1+$C$5),Y26*(1+'drop down lists'!$B$5))</f>
        <v>0</v>
      </c>
    </row>
    <row r="27" spans="2:26" x14ac:dyDescent="0.25">
      <c r="B27" s="60" t="s">
        <v>53</v>
      </c>
      <c r="C27" s="61">
        <v>0</v>
      </c>
      <c r="D27" s="62">
        <f>IF(OR($C$5&gt;0,$C$5&lt;0),C27*(1+$C$5),C27*(1+'drop down lists'!$B$5))</f>
        <v>0</v>
      </c>
      <c r="E27" s="62">
        <f>IF(OR($C$5&gt;0,$C$5&lt;0),D27*(1+$C$5),D27*(1+'drop down lists'!$B$5))</f>
        <v>0</v>
      </c>
      <c r="F27" s="62">
        <f>IF(OR($C$5&gt;0,$C$5&lt;0),E27*(1+$C$5),E27*(1+'drop down lists'!$B$5))</f>
        <v>0</v>
      </c>
      <c r="G27" s="62">
        <f>IF(OR($C$5&gt;0,$C$5&lt;0),F27*(1+$C$5),F27*(1+'drop down lists'!$B$5))</f>
        <v>0</v>
      </c>
      <c r="H27" s="62">
        <f>IF(OR($C$5&gt;0,$C$5&lt;0),G27*(1+$C$5),G27*(1+'drop down lists'!$B$5))</f>
        <v>0</v>
      </c>
      <c r="I27" s="62">
        <f>IF(OR($C$5&gt;0,$C$5&lt;0),H27*(1+$C$5),H27*(1+'drop down lists'!$B$5))</f>
        <v>0</v>
      </c>
      <c r="J27" s="62">
        <f>IF(OR($C$5&gt;0,$C$5&lt;0),I27*(1+$C$5),I27*(1+'drop down lists'!$B$5))</f>
        <v>0</v>
      </c>
      <c r="K27" s="63">
        <f>IF(OR($C$5&gt;0,$C$5&lt;0),J27*(1+$C$5),J27*(1+'drop down lists'!$B$5))</f>
        <v>0</v>
      </c>
      <c r="L27" s="62">
        <f>IF(OR($C$5&gt;0,$C$5&lt;0),K27*(1+$C$5),K27*(1+'drop down lists'!$B$5))</f>
        <v>0</v>
      </c>
      <c r="M27" s="62">
        <f>IF(OR($C$5&gt;0,$C$5&lt;0),L27*(1+$C$5),L27*(1+'drop down lists'!$B$5))</f>
        <v>0</v>
      </c>
      <c r="N27" s="62">
        <f>IF(OR($C$5&gt;0,$C$5&lt;0),M27*(1+$C$5),M27*(1+'drop down lists'!$B$5))</f>
        <v>0</v>
      </c>
      <c r="O27" s="62">
        <f>IF(OR($C$5&gt;0,$C$5&lt;0),N27*(1+$C$5),N27*(1+'drop down lists'!$B$5))</f>
        <v>0</v>
      </c>
      <c r="P27" s="62">
        <f>IF(OR($C$5&gt;0,$C$5&lt;0),O27*(1+$C$5),O27*(1+'drop down lists'!$B$5))</f>
        <v>0</v>
      </c>
      <c r="Q27" s="62">
        <f>IF(OR($C$5&gt;0,$C$5&lt;0),P27*(1+$C$5),P27*(1+'drop down lists'!$B$5))</f>
        <v>0</v>
      </c>
      <c r="R27" s="62">
        <f>IF(OR($C$5&gt;0,$C$5&lt;0),Q27*(1+$C$5),Q27*(1+'drop down lists'!$B$5))</f>
        <v>0</v>
      </c>
      <c r="S27" s="62">
        <f>IF(OR($C$5&gt;0,$C$5&lt;0),R27*(1+$C$5),R27*(1+'drop down lists'!$B$5))</f>
        <v>0</v>
      </c>
      <c r="T27" s="62">
        <f>IF(OR($C$5&gt;0,$C$5&lt;0),S27*(1+$C$5),S27*(1+'drop down lists'!$B$5))</f>
        <v>0</v>
      </c>
      <c r="U27" s="62">
        <f>IF(OR($C$5&gt;0,$C$5&lt;0),T27*(1+$C$5),T27*(1+'drop down lists'!$B$5))</f>
        <v>0</v>
      </c>
      <c r="V27" s="62">
        <f>IF(OR($C$5&gt;0,$C$5&lt;0),U27*(1+$C$5),U27*(1+'drop down lists'!$B$5))</f>
        <v>0</v>
      </c>
      <c r="W27" s="62">
        <f>IF(OR($C$5&gt;0,$C$5&lt;0),V27*(1+$C$5),V27*(1+'drop down lists'!$B$5))</f>
        <v>0</v>
      </c>
      <c r="X27" s="62">
        <f>IF(OR($C$5&gt;0,$C$5&lt;0),W27*(1+$C$5),W27*(1+'drop down lists'!$B$5))</f>
        <v>0</v>
      </c>
      <c r="Y27" s="62">
        <f>IF(OR($C$5&gt;0,$C$5&lt;0),X27*(1+$C$5),X27*(1+'drop down lists'!$B$5))</f>
        <v>0</v>
      </c>
      <c r="Z27" s="63">
        <f>IF(OR($C$5&gt;0,$C$5&lt;0),Y27*(1+$C$5),Y27*(1+'drop down lists'!$B$5))</f>
        <v>0</v>
      </c>
    </row>
    <row r="28" spans="2:26" x14ac:dyDescent="0.25">
      <c r="B28" s="60" t="s">
        <v>54</v>
      </c>
      <c r="C28" s="61">
        <v>0</v>
      </c>
      <c r="D28" s="62">
        <f>IF(OR($C$5&gt;0,$C$5&lt;0),C28*(1+$C$5),C28*(1+'drop down lists'!$B$5))</f>
        <v>0</v>
      </c>
      <c r="E28" s="62">
        <f>IF(OR($C$5&gt;0,$C$5&lt;0),D28*(1+$C$5),D28*(1+'drop down lists'!$B$5))</f>
        <v>0</v>
      </c>
      <c r="F28" s="62">
        <f>IF(OR($C$5&gt;0,$C$5&lt;0),E28*(1+$C$5),E28*(1+'drop down lists'!$B$5))</f>
        <v>0</v>
      </c>
      <c r="G28" s="62">
        <f>IF(OR($C$5&gt;0,$C$5&lt;0),F28*(1+$C$5),F28*(1+'drop down lists'!$B$5))</f>
        <v>0</v>
      </c>
      <c r="H28" s="62">
        <f>IF(OR($C$5&gt;0,$C$5&lt;0),G28*(1+$C$5),G28*(1+'drop down lists'!$B$5))</f>
        <v>0</v>
      </c>
      <c r="I28" s="62">
        <f>IF(OR($C$5&gt;0,$C$5&lt;0),H28*(1+$C$5),H28*(1+'drop down lists'!$B$5))</f>
        <v>0</v>
      </c>
      <c r="J28" s="62">
        <f>IF(OR($C$5&gt;0,$C$5&lt;0),I28*(1+$C$5),I28*(1+'drop down lists'!$B$5))</f>
        <v>0</v>
      </c>
      <c r="K28" s="63">
        <f>IF(OR($C$5&gt;0,$C$5&lt;0),J28*(1+$C$5),J28*(1+'drop down lists'!$B$5))</f>
        <v>0</v>
      </c>
      <c r="L28" s="62">
        <f>IF(OR($C$5&gt;0,$C$5&lt;0),K28*(1+$C$5),K28*(1+'drop down lists'!$B$5))</f>
        <v>0</v>
      </c>
      <c r="M28" s="62">
        <f>IF(OR($C$5&gt;0,$C$5&lt;0),L28*(1+$C$5),L28*(1+'drop down lists'!$B$5))</f>
        <v>0</v>
      </c>
      <c r="N28" s="62">
        <f>IF(OR($C$5&gt;0,$C$5&lt;0),M28*(1+$C$5),M28*(1+'drop down lists'!$B$5))</f>
        <v>0</v>
      </c>
      <c r="O28" s="62">
        <f>IF(OR($C$5&gt;0,$C$5&lt;0),N28*(1+$C$5),N28*(1+'drop down lists'!$B$5))</f>
        <v>0</v>
      </c>
      <c r="P28" s="62">
        <f>IF(OR($C$5&gt;0,$C$5&lt;0),O28*(1+$C$5),O28*(1+'drop down lists'!$B$5))</f>
        <v>0</v>
      </c>
      <c r="Q28" s="62">
        <f>IF(OR($C$5&gt;0,$C$5&lt;0),P28*(1+$C$5),P28*(1+'drop down lists'!$B$5))</f>
        <v>0</v>
      </c>
      <c r="R28" s="62">
        <f>IF(OR($C$5&gt;0,$C$5&lt;0),Q28*(1+$C$5),Q28*(1+'drop down lists'!$B$5))</f>
        <v>0</v>
      </c>
      <c r="S28" s="62">
        <f>IF(OR($C$5&gt;0,$C$5&lt;0),R28*(1+$C$5),R28*(1+'drop down lists'!$B$5))</f>
        <v>0</v>
      </c>
      <c r="T28" s="62">
        <f>IF(OR($C$5&gt;0,$C$5&lt;0),S28*(1+$C$5),S28*(1+'drop down lists'!$B$5))</f>
        <v>0</v>
      </c>
      <c r="U28" s="62">
        <f>IF(OR($C$5&gt;0,$C$5&lt;0),T28*(1+$C$5),T28*(1+'drop down lists'!$B$5))</f>
        <v>0</v>
      </c>
      <c r="V28" s="62">
        <f>IF(OR($C$5&gt;0,$C$5&lt;0),U28*(1+$C$5),U28*(1+'drop down lists'!$B$5))</f>
        <v>0</v>
      </c>
      <c r="W28" s="62">
        <f>IF(OR($C$5&gt;0,$C$5&lt;0),V28*(1+$C$5),V28*(1+'drop down lists'!$B$5))</f>
        <v>0</v>
      </c>
      <c r="X28" s="62">
        <f>IF(OR($C$5&gt;0,$C$5&lt;0),W28*(1+$C$5),W28*(1+'drop down lists'!$B$5))</f>
        <v>0</v>
      </c>
      <c r="Y28" s="62">
        <f>IF(OR($C$5&gt;0,$C$5&lt;0),X28*(1+$C$5),X28*(1+'drop down lists'!$B$5))</f>
        <v>0</v>
      </c>
      <c r="Z28" s="63">
        <f>IF(OR($C$5&gt;0,$C$5&lt;0),Y28*(1+$C$5),Y28*(1+'drop down lists'!$B$5))</f>
        <v>0</v>
      </c>
    </row>
    <row r="29" spans="2:26" x14ac:dyDescent="0.25">
      <c r="B29" s="60" t="s">
        <v>55</v>
      </c>
      <c r="C29" s="61">
        <v>0</v>
      </c>
      <c r="D29" s="62">
        <f>IF(OR($C$5&gt;0,$C$5&lt;0),C29*(1+$C$5),C29*(1+'drop down lists'!$B$5))</f>
        <v>0</v>
      </c>
      <c r="E29" s="62">
        <f>IF(OR($C$5&gt;0,$C$5&lt;0),D29*(1+$C$5),D29*(1+'drop down lists'!$B$5))</f>
        <v>0</v>
      </c>
      <c r="F29" s="62">
        <f>IF(OR($C$5&gt;0,$C$5&lt;0),E29*(1+$C$5),E29*(1+'drop down lists'!$B$5))</f>
        <v>0</v>
      </c>
      <c r="G29" s="62">
        <f>IF(OR($C$5&gt;0,$C$5&lt;0),F29*(1+$C$5),F29*(1+'drop down lists'!$B$5))</f>
        <v>0</v>
      </c>
      <c r="H29" s="62">
        <f>IF(OR($C$5&gt;0,$C$5&lt;0),G29*(1+$C$5),G29*(1+'drop down lists'!$B$5))</f>
        <v>0</v>
      </c>
      <c r="I29" s="62">
        <f>IF(OR($C$5&gt;0,$C$5&lt;0),H29*(1+$C$5),H29*(1+'drop down lists'!$B$5))</f>
        <v>0</v>
      </c>
      <c r="J29" s="62">
        <f>IF(OR($C$5&gt;0,$C$5&lt;0),I29*(1+$C$5),I29*(1+'drop down lists'!$B$5))</f>
        <v>0</v>
      </c>
      <c r="K29" s="63">
        <f>IF(OR($C$5&gt;0,$C$5&lt;0),J29*(1+$C$5),J29*(1+'drop down lists'!$B$5))</f>
        <v>0</v>
      </c>
      <c r="L29" s="62">
        <f>IF(OR($C$5&gt;0,$C$5&lt;0),K29*(1+$C$5),K29*(1+'drop down lists'!$B$5))</f>
        <v>0</v>
      </c>
      <c r="M29" s="62">
        <f>IF(OR($C$5&gt;0,$C$5&lt;0),L29*(1+$C$5),L29*(1+'drop down lists'!$B$5))</f>
        <v>0</v>
      </c>
      <c r="N29" s="62">
        <f>IF(OR($C$5&gt;0,$C$5&lt;0),M29*(1+$C$5),M29*(1+'drop down lists'!$B$5))</f>
        <v>0</v>
      </c>
      <c r="O29" s="62">
        <f>IF(OR($C$5&gt;0,$C$5&lt;0),N29*(1+$C$5),N29*(1+'drop down lists'!$B$5))</f>
        <v>0</v>
      </c>
      <c r="P29" s="62">
        <f>IF(OR($C$5&gt;0,$C$5&lt;0),O29*(1+$C$5),O29*(1+'drop down lists'!$B$5))</f>
        <v>0</v>
      </c>
      <c r="Q29" s="62">
        <f>IF(OR($C$5&gt;0,$C$5&lt;0),P29*(1+$C$5),P29*(1+'drop down lists'!$B$5))</f>
        <v>0</v>
      </c>
      <c r="R29" s="62">
        <f>IF(OR($C$5&gt;0,$C$5&lt;0),Q29*(1+$C$5),Q29*(1+'drop down lists'!$B$5))</f>
        <v>0</v>
      </c>
      <c r="S29" s="62">
        <f>IF(OR($C$5&gt;0,$C$5&lt;0),R29*(1+$C$5),R29*(1+'drop down lists'!$B$5))</f>
        <v>0</v>
      </c>
      <c r="T29" s="62">
        <f>IF(OR($C$5&gt;0,$C$5&lt;0),S29*(1+$C$5),S29*(1+'drop down lists'!$B$5))</f>
        <v>0</v>
      </c>
      <c r="U29" s="62">
        <f>IF(OR($C$5&gt;0,$C$5&lt;0),T29*(1+$C$5),T29*(1+'drop down lists'!$B$5))</f>
        <v>0</v>
      </c>
      <c r="V29" s="62">
        <f>IF(OR($C$5&gt;0,$C$5&lt;0),U29*(1+$C$5),U29*(1+'drop down lists'!$B$5))</f>
        <v>0</v>
      </c>
      <c r="W29" s="62">
        <f>IF(OR($C$5&gt;0,$C$5&lt;0),V29*(1+$C$5),V29*(1+'drop down lists'!$B$5))</f>
        <v>0</v>
      </c>
      <c r="X29" s="62">
        <f>IF(OR($C$5&gt;0,$C$5&lt;0),W29*(1+$C$5),W29*(1+'drop down lists'!$B$5))</f>
        <v>0</v>
      </c>
      <c r="Y29" s="62">
        <f>IF(OR($C$5&gt;0,$C$5&lt;0),X29*(1+$C$5),X29*(1+'drop down lists'!$B$5))</f>
        <v>0</v>
      </c>
      <c r="Z29" s="63">
        <f>IF(OR($C$5&gt;0,$C$5&lt;0),Y29*(1+$C$5),Y29*(1+'drop down lists'!$B$5))</f>
        <v>0</v>
      </c>
    </row>
    <row r="30" spans="2:26" x14ac:dyDescent="0.25">
      <c r="B30" s="60" t="s">
        <v>56</v>
      </c>
      <c r="C30" s="61">
        <v>0</v>
      </c>
      <c r="D30" s="62">
        <f>IF(OR($C$5&gt;0,$C$5&lt;0),C30*(1+$C$5),C30*(1+'drop down lists'!$B$5))</f>
        <v>0</v>
      </c>
      <c r="E30" s="62">
        <f>IF(OR($C$5&gt;0,$C$5&lt;0),D30*(1+$C$5),D30*(1+'drop down lists'!$B$5))</f>
        <v>0</v>
      </c>
      <c r="F30" s="62">
        <f>IF(OR($C$5&gt;0,$C$5&lt;0),E30*(1+$C$5),E30*(1+'drop down lists'!$B$5))</f>
        <v>0</v>
      </c>
      <c r="G30" s="62">
        <f>IF(OR($C$5&gt;0,$C$5&lt;0),F30*(1+$C$5),F30*(1+'drop down lists'!$B$5))</f>
        <v>0</v>
      </c>
      <c r="H30" s="62">
        <f>IF(OR($C$5&gt;0,$C$5&lt;0),G30*(1+$C$5),G30*(1+'drop down lists'!$B$5))</f>
        <v>0</v>
      </c>
      <c r="I30" s="62">
        <f>IF(OR($C$5&gt;0,$C$5&lt;0),H30*(1+$C$5),H30*(1+'drop down lists'!$B$5))</f>
        <v>0</v>
      </c>
      <c r="J30" s="62">
        <f>IF(OR($C$5&gt;0,$C$5&lt;0),I30*(1+$C$5),I30*(1+'drop down lists'!$B$5))</f>
        <v>0</v>
      </c>
      <c r="K30" s="63">
        <f>IF(OR($C$5&gt;0,$C$5&lt;0),J30*(1+$C$5),J30*(1+'drop down lists'!$B$5))</f>
        <v>0</v>
      </c>
      <c r="L30" s="62">
        <f>IF(OR($C$5&gt;0,$C$5&lt;0),K30*(1+$C$5),K30*(1+'drop down lists'!$B$5))</f>
        <v>0</v>
      </c>
      <c r="M30" s="62">
        <f>IF(OR($C$5&gt;0,$C$5&lt;0),L30*(1+$C$5),L30*(1+'drop down lists'!$B$5))</f>
        <v>0</v>
      </c>
      <c r="N30" s="62">
        <f>IF(OR($C$5&gt;0,$C$5&lt;0),M30*(1+$C$5),M30*(1+'drop down lists'!$B$5))</f>
        <v>0</v>
      </c>
      <c r="O30" s="62">
        <f>IF(OR($C$5&gt;0,$C$5&lt;0),N30*(1+$C$5),N30*(1+'drop down lists'!$B$5))</f>
        <v>0</v>
      </c>
      <c r="P30" s="62">
        <f>IF(OR($C$5&gt;0,$C$5&lt;0),O30*(1+$C$5),O30*(1+'drop down lists'!$B$5))</f>
        <v>0</v>
      </c>
      <c r="Q30" s="62">
        <f>IF(OR($C$5&gt;0,$C$5&lt;0),P30*(1+$C$5),P30*(1+'drop down lists'!$B$5))</f>
        <v>0</v>
      </c>
      <c r="R30" s="62">
        <f>IF(OR($C$5&gt;0,$C$5&lt;0),Q30*(1+$C$5),Q30*(1+'drop down lists'!$B$5))</f>
        <v>0</v>
      </c>
      <c r="S30" s="62">
        <f>IF(OR($C$5&gt;0,$C$5&lt;0),R30*(1+$C$5),R30*(1+'drop down lists'!$B$5))</f>
        <v>0</v>
      </c>
      <c r="T30" s="62">
        <f>IF(OR($C$5&gt;0,$C$5&lt;0),S30*(1+$C$5),S30*(1+'drop down lists'!$B$5))</f>
        <v>0</v>
      </c>
      <c r="U30" s="62">
        <f>IF(OR($C$5&gt;0,$C$5&lt;0),T30*(1+$C$5),T30*(1+'drop down lists'!$B$5))</f>
        <v>0</v>
      </c>
      <c r="V30" s="62">
        <f>IF(OR($C$5&gt;0,$C$5&lt;0),U30*(1+$C$5),U30*(1+'drop down lists'!$B$5))</f>
        <v>0</v>
      </c>
      <c r="W30" s="62">
        <f>IF(OR($C$5&gt;0,$C$5&lt;0),V30*(1+$C$5),V30*(1+'drop down lists'!$B$5))</f>
        <v>0</v>
      </c>
      <c r="X30" s="62">
        <f>IF(OR($C$5&gt;0,$C$5&lt;0),W30*(1+$C$5),W30*(1+'drop down lists'!$B$5))</f>
        <v>0</v>
      </c>
      <c r="Y30" s="62">
        <f>IF(OR($C$5&gt;0,$C$5&lt;0),X30*(1+$C$5),X30*(1+'drop down lists'!$B$5))</f>
        <v>0</v>
      </c>
      <c r="Z30" s="63">
        <f>IF(OR($C$5&gt;0,$C$5&lt;0),Y30*(1+$C$5),Y30*(1+'drop down lists'!$B$5))</f>
        <v>0</v>
      </c>
    </row>
    <row r="31" spans="2:26" x14ac:dyDescent="0.25">
      <c r="B31" s="60" t="s">
        <v>57</v>
      </c>
      <c r="C31" s="61">
        <v>0</v>
      </c>
      <c r="D31" s="62">
        <f>IF(OR($C$5&gt;0,$C$5&lt;0),C31*(1+$C$5),C31*(1+'drop down lists'!$B$5))</f>
        <v>0</v>
      </c>
      <c r="E31" s="62">
        <f>IF(OR($C$5&gt;0,$C$5&lt;0),D31*(1+$C$5),D31*(1+'drop down lists'!$B$5))</f>
        <v>0</v>
      </c>
      <c r="F31" s="62">
        <f>IF(OR($C$5&gt;0,$C$5&lt;0),E31*(1+$C$5),E31*(1+'drop down lists'!$B$5))</f>
        <v>0</v>
      </c>
      <c r="G31" s="62">
        <f>IF(OR($C$5&gt;0,$C$5&lt;0),F31*(1+$C$5),F31*(1+'drop down lists'!$B$5))</f>
        <v>0</v>
      </c>
      <c r="H31" s="62">
        <f>IF(OR($C$5&gt;0,$C$5&lt;0),G31*(1+$C$5),G31*(1+'drop down lists'!$B$5))</f>
        <v>0</v>
      </c>
      <c r="I31" s="62">
        <f>IF(OR($C$5&gt;0,$C$5&lt;0),H31*(1+$C$5),H31*(1+'drop down lists'!$B$5))</f>
        <v>0</v>
      </c>
      <c r="J31" s="62">
        <f>IF(OR($C$5&gt;0,$C$5&lt;0),I31*(1+$C$5),I31*(1+'drop down lists'!$B$5))</f>
        <v>0</v>
      </c>
      <c r="K31" s="63">
        <f>IF(OR($C$5&gt;0,$C$5&lt;0),J31*(1+$C$5),J31*(1+'drop down lists'!$B$5))</f>
        <v>0</v>
      </c>
      <c r="L31" s="62">
        <f>IF(OR($C$5&gt;0,$C$5&lt;0),K31*(1+$C$5),K31*(1+'drop down lists'!$B$5))</f>
        <v>0</v>
      </c>
      <c r="M31" s="62">
        <f>IF(OR($C$5&gt;0,$C$5&lt;0),L31*(1+$C$5),L31*(1+'drop down lists'!$B$5))</f>
        <v>0</v>
      </c>
      <c r="N31" s="62">
        <f>IF(OR($C$5&gt;0,$C$5&lt;0),M31*(1+$C$5),M31*(1+'drop down lists'!$B$5))</f>
        <v>0</v>
      </c>
      <c r="O31" s="62">
        <f>IF(OR($C$5&gt;0,$C$5&lt;0),N31*(1+$C$5),N31*(1+'drop down lists'!$B$5))</f>
        <v>0</v>
      </c>
      <c r="P31" s="62">
        <f>IF(OR($C$5&gt;0,$C$5&lt;0),O31*(1+$C$5),O31*(1+'drop down lists'!$B$5))</f>
        <v>0</v>
      </c>
      <c r="Q31" s="62">
        <f>IF(OR($C$5&gt;0,$C$5&lt;0),P31*(1+$C$5),P31*(1+'drop down lists'!$B$5))</f>
        <v>0</v>
      </c>
      <c r="R31" s="62">
        <f>IF(OR($C$5&gt;0,$C$5&lt;0),Q31*(1+$C$5),Q31*(1+'drop down lists'!$B$5))</f>
        <v>0</v>
      </c>
      <c r="S31" s="62">
        <f>IF(OR($C$5&gt;0,$C$5&lt;0),R31*(1+$C$5),R31*(1+'drop down lists'!$B$5))</f>
        <v>0</v>
      </c>
      <c r="T31" s="62">
        <f>IF(OR($C$5&gt;0,$C$5&lt;0),S31*(1+$C$5),S31*(1+'drop down lists'!$B$5))</f>
        <v>0</v>
      </c>
      <c r="U31" s="62">
        <f>IF(OR($C$5&gt;0,$C$5&lt;0),T31*(1+$C$5),T31*(1+'drop down lists'!$B$5))</f>
        <v>0</v>
      </c>
      <c r="V31" s="62">
        <f>IF(OR($C$5&gt;0,$C$5&lt;0),U31*(1+$C$5),U31*(1+'drop down lists'!$B$5))</f>
        <v>0</v>
      </c>
      <c r="W31" s="62">
        <f>IF(OR($C$5&gt;0,$C$5&lt;0),V31*(1+$C$5),V31*(1+'drop down lists'!$B$5))</f>
        <v>0</v>
      </c>
      <c r="X31" s="62">
        <f>IF(OR($C$5&gt;0,$C$5&lt;0),W31*(1+$C$5),W31*(1+'drop down lists'!$B$5))</f>
        <v>0</v>
      </c>
      <c r="Y31" s="62">
        <f>IF(OR($C$5&gt;0,$C$5&lt;0),X31*(1+$C$5),X31*(1+'drop down lists'!$B$5))</f>
        <v>0</v>
      </c>
      <c r="Z31" s="63">
        <f>IF(OR($C$5&gt;0,$C$5&lt;0),Y31*(1+$C$5),Y31*(1+'drop down lists'!$B$5))</f>
        <v>0</v>
      </c>
    </row>
    <row r="32" spans="2:26" x14ac:dyDescent="0.25">
      <c r="B32" s="60" t="s">
        <v>58</v>
      </c>
      <c r="C32" s="61">
        <v>0</v>
      </c>
      <c r="D32" s="62">
        <f>IF(OR($C$5&gt;0,$C$5&lt;0),C32*(1+$C$5),C32*(1+'drop down lists'!$B$5))</f>
        <v>0</v>
      </c>
      <c r="E32" s="62">
        <f>IF(OR($C$5&gt;0,$C$5&lt;0),D32*(1+$C$5),D32*(1+'drop down lists'!$B$5))</f>
        <v>0</v>
      </c>
      <c r="F32" s="62">
        <f>IF(OR($C$5&gt;0,$C$5&lt;0),E32*(1+$C$5),E32*(1+'drop down lists'!$B$5))</f>
        <v>0</v>
      </c>
      <c r="G32" s="62">
        <f>IF(OR($C$5&gt;0,$C$5&lt;0),F32*(1+$C$5),F32*(1+'drop down lists'!$B$5))</f>
        <v>0</v>
      </c>
      <c r="H32" s="62">
        <f>IF(OR($C$5&gt;0,$C$5&lt;0),G32*(1+$C$5),G32*(1+'drop down lists'!$B$5))</f>
        <v>0</v>
      </c>
      <c r="I32" s="62">
        <f>IF(OR($C$5&gt;0,$C$5&lt;0),H32*(1+$C$5),H32*(1+'drop down lists'!$B$5))</f>
        <v>0</v>
      </c>
      <c r="J32" s="62">
        <f>IF(OR($C$5&gt;0,$C$5&lt;0),I32*(1+$C$5),I32*(1+'drop down lists'!$B$5))</f>
        <v>0</v>
      </c>
      <c r="K32" s="63">
        <f>IF(OR($C$5&gt;0,$C$5&lt;0),J32*(1+$C$5),J32*(1+'drop down lists'!$B$5))</f>
        <v>0</v>
      </c>
      <c r="L32" s="62">
        <f>IF(OR($C$5&gt;0,$C$5&lt;0),K32*(1+$C$5),K32*(1+'drop down lists'!$B$5))</f>
        <v>0</v>
      </c>
      <c r="M32" s="62">
        <f>IF(OR($C$5&gt;0,$C$5&lt;0),L32*(1+$C$5),L32*(1+'drop down lists'!$B$5))</f>
        <v>0</v>
      </c>
      <c r="N32" s="62">
        <f>IF(OR($C$5&gt;0,$C$5&lt;0),M32*(1+$C$5),M32*(1+'drop down lists'!$B$5))</f>
        <v>0</v>
      </c>
      <c r="O32" s="62">
        <f>IF(OR($C$5&gt;0,$C$5&lt;0),N32*(1+$C$5),N32*(1+'drop down lists'!$B$5))</f>
        <v>0</v>
      </c>
      <c r="P32" s="62">
        <f>IF(OR($C$5&gt;0,$C$5&lt;0),O32*(1+$C$5),O32*(1+'drop down lists'!$B$5))</f>
        <v>0</v>
      </c>
      <c r="Q32" s="62">
        <f>IF(OR($C$5&gt;0,$C$5&lt;0),P32*(1+$C$5),P32*(1+'drop down lists'!$B$5))</f>
        <v>0</v>
      </c>
      <c r="R32" s="62">
        <f>IF(OR($C$5&gt;0,$C$5&lt;0),Q32*(1+$C$5),Q32*(1+'drop down lists'!$B$5))</f>
        <v>0</v>
      </c>
      <c r="S32" s="62">
        <f>IF(OR($C$5&gt;0,$C$5&lt;0),R32*(1+$C$5),R32*(1+'drop down lists'!$B$5))</f>
        <v>0</v>
      </c>
      <c r="T32" s="62">
        <f>IF(OR($C$5&gt;0,$C$5&lt;0),S32*(1+$C$5),S32*(1+'drop down lists'!$B$5))</f>
        <v>0</v>
      </c>
      <c r="U32" s="62">
        <f>IF(OR($C$5&gt;0,$C$5&lt;0),T32*(1+$C$5),T32*(1+'drop down lists'!$B$5))</f>
        <v>0</v>
      </c>
      <c r="V32" s="62">
        <f>IF(OR($C$5&gt;0,$C$5&lt;0),U32*(1+$C$5),U32*(1+'drop down lists'!$B$5))</f>
        <v>0</v>
      </c>
      <c r="W32" s="62">
        <f>IF(OR($C$5&gt;0,$C$5&lt;0),V32*(1+$C$5),V32*(1+'drop down lists'!$B$5))</f>
        <v>0</v>
      </c>
      <c r="X32" s="62">
        <f>IF(OR($C$5&gt;0,$C$5&lt;0),W32*(1+$C$5),W32*(1+'drop down lists'!$B$5))</f>
        <v>0</v>
      </c>
      <c r="Y32" s="62">
        <f>IF(OR($C$5&gt;0,$C$5&lt;0),X32*(1+$C$5),X32*(1+'drop down lists'!$B$5))</f>
        <v>0</v>
      </c>
      <c r="Z32" s="63">
        <f>IF(OR($C$5&gt;0,$C$5&lt;0),Y32*(1+$C$5),Y32*(1+'drop down lists'!$B$5))</f>
        <v>0</v>
      </c>
    </row>
    <row r="33" spans="2:26" x14ac:dyDescent="0.25">
      <c r="B33" s="60" t="s">
        <v>59</v>
      </c>
      <c r="C33" s="61">
        <v>58.638602226424936</v>
      </c>
      <c r="D33" s="62">
        <f>IF(OR($C$5&gt;0,$C$5&lt;0),C33*(1+$C$5),C33*(1+'drop down lists'!$B$5))</f>
        <v>59.362171702628999</v>
      </c>
      <c r="E33" s="62">
        <f>IF(OR($C$5&gt;0,$C$5&lt;0),D33*(1+$C$5),D33*(1+'drop down lists'!$B$5))</f>
        <v>60.094669645184844</v>
      </c>
      <c r="F33" s="62">
        <f>IF(OR($C$5&gt;0,$C$5&lt;0),E33*(1+$C$5),E33*(1+'drop down lists'!$B$5))</f>
        <v>60.836206226666107</v>
      </c>
      <c r="G33" s="62">
        <f>IF(OR($C$5&gt;0,$C$5&lt;0),F33*(1+$C$5),F33*(1+'drop down lists'!$B$5))</f>
        <v>61.586892979117962</v>
      </c>
      <c r="H33" s="62">
        <f>IF(OR($C$5&gt;0,$C$5&lt;0),G33*(1+$C$5),G33*(1+'drop down lists'!$B$5))</f>
        <v>62.346842810832307</v>
      </c>
      <c r="I33" s="62">
        <f>IF(OR($C$5&gt;0,$C$5&lt;0),H33*(1+$C$5),H33*(1+'drop down lists'!$B$5))</f>
        <v>63.116170023329907</v>
      </c>
      <c r="J33" s="62">
        <f>IF(OR($C$5&gt;0,$C$5&lt;0),I33*(1+$C$5),I33*(1+'drop down lists'!$B$5))</f>
        <v>63.894990328552112</v>
      </c>
      <c r="K33" s="63">
        <f>IF(OR($C$5&gt;0,$C$5&lt;0),J33*(1+$C$5),J33*(1+'drop down lists'!$B$5))</f>
        <v>64.683420866264697</v>
      </c>
      <c r="L33" s="62">
        <f>IF(OR($C$5&gt;0,$C$5&lt;0),K33*(1+$C$5),K33*(1+'drop down lists'!$B$5))</f>
        <v>65.481580221676467</v>
      </c>
      <c r="M33" s="62">
        <f>IF(OR($C$5&gt;0,$C$5&lt;0),L33*(1+$C$5),L33*(1+'drop down lists'!$B$5))</f>
        <v>66.289588443275264</v>
      </c>
      <c r="N33" s="62">
        <f>IF(OR($C$5&gt;0,$C$5&lt;0),M33*(1+$C$5),M33*(1+'drop down lists'!$B$5))</f>
        <v>67.107567060884065</v>
      </c>
      <c r="O33" s="62">
        <f>IF(OR($C$5&gt;0,$C$5&lt;0),N33*(1+$C$5),N33*(1+'drop down lists'!$B$5))</f>
        <v>67.935639103939877</v>
      </c>
      <c r="P33" s="62">
        <f>IF(OR($C$5&gt;0,$C$5&lt;0),O33*(1+$C$5),O33*(1+'drop down lists'!$B$5))</f>
        <v>68.773929119998186</v>
      </c>
      <c r="Q33" s="62">
        <f>IF(OR($C$5&gt;0,$C$5&lt;0),P33*(1+$C$5),P33*(1+'drop down lists'!$B$5))</f>
        <v>69.622563193465709</v>
      </c>
      <c r="R33" s="62">
        <f>IF(OR($C$5&gt;0,$C$5&lt;0),Q33*(1+$C$5),Q33*(1+'drop down lists'!$B$5))</f>
        <v>70.481668964564363</v>
      </c>
      <c r="S33" s="62">
        <f>IF(OR($C$5&gt;0,$C$5&lt;0),R33*(1+$C$5),R33*(1+'drop down lists'!$B$5))</f>
        <v>71.351375648529213</v>
      </c>
      <c r="T33" s="62">
        <f>IF(OR($C$5&gt;0,$C$5&lt;0),S33*(1+$C$5),S33*(1+'drop down lists'!$B$5))</f>
        <v>72.231814055043273</v>
      </c>
      <c r="U33" s="62">
        <f>IF(OR($C$5&gt;0,$C$5&lt;0),T33*(1+$C$5),T33*(1+'drop down lists'!$B$5))</f>
        <v>73.123116607912181</v>
      </c>
      <c r="V33" s="62">
        <f>IF(OR($C$5&gt;0,$C$5&lt;0),U33*(1+$C$5),U33*(1+'drop down lists'!$B$5))</f>
        <v>74.025417364981607</v>
      </c>
      <c r="W33" s="62">
        <f>IF(OR($C$5&gt;0,$C$5&lt;0),V33*(1+$C$5),V33*(1+'drop down lists'!$B$5))</f>
        <v>74.938852038300439</v>
      </c>
      <c r="X33" s="62">
        <f>IF(OR($C$5&gt;0,$C$5&lt;0),W33*(1+$C$5),W33*(1+'drop down lists'!$B$5))</f>
        <v>75.863558014532799</v>
      </c>
      <c r="Y33" s="62">
        <f>IF(OR($C$5&gt;0,$C$5&lt;0),X33*(1+$C$5),X33*(1+'drop down lists'!$B$5))</f>
        <v>76.799674375621905</v>
      </c>
      <c r="Z33" s="63">
        <f>IF(OR($C$5&gt;0,$C$5&lt;0),Y33*(1+$C$5),Y33*(1+'drop down lists'!$B$5))</f>
        <v>77.747341919708916</v>
      </c>
    </row>
    <row r="34" spans="2:26" x14ac:dyDescent="0.25">
      <c r="B34" s="60" t="s">
        <v>60</v>
      </c>
      <c r="C34" s="61">
        <v>269.90460692332408</v>
      </c>
      <c r="D34" s="62">
        <f>IF(OR($C$5&gt;0,$C$5&lt;0),C34*(1+$C$5),C34*(1+'drop down lists'!$B$5))</f>
        <v>273.23508765856519</v>
      </c>
      <c r="E34" s="62">
        <f>IF(OR($C$5&gt;0,$C$5&lt;0),D34*(1+$C$5),D34*(1+'drop down lists'!$B$5))</f>
        <v>276.60666477246485</v>
      </c>
      <c r="F34" s="62">
        <f>IF(OR($C$5&gt;0,$C$5&lt;0),E34*(1+$C$5),E34*(1+'drop down lists'!$B$5))</f>
        <v>280.01984537269703</v>
      </c>
      <c r="G34" s="62">
        <f>IF(OR($C$5&gt;0,$C$5&lt;0),F34*(1+$C$5),F34*(1+'drop down lists'!$B$5))</f>
        <v>283.47514282437743</v>
      </c>
      <c r="H34" s="62">
        <f>IF(OR($C$5&gt;0,$C$5&lt;0),G34*(1+$C$5),G34*(1+'drop down lists'!$B$5))</f>
        <v>286.97307682727688</v>
      </c>
      <c r="I34" s="62">
        <f>IF(OR($C$5&gt;0,$C$5&lt;0),H34*(1+$C$5),H34*(1+'drop down lists'!$B$5))</f>
        <v>290.51417349398781</v>
      </c>
      <c r="J34" s="62">
        <f>IF(OR($C$5&gt;0,$C$5&lt;0),I34*(1+$C$5),I34*(1+'drop down lists'!$B$5))</f>
        <v>294.098965429055</v>
      </c>
      <c r="K34" s="63">
        <f>IF(OR($C$5&gt;0,$C$5&lt;0),J34*(1+$C$5),J34*(1+'drop down lists'!$B$5))</f>
        <v>297.72799180908288</v>
      </c>
      <c r="L34" s="62">
        <f>IF(OR($C$5&gt;0,$C$5&lt;0),K34*(1+$C$5),K34*(1+'drop down lists'!$B$5))</f>
        <v>301.40179846383131</v>
      </c>
      <c r="M34" s="62">
        <f>IF(OR($C$5&gt;0,$C$5&lt;0),L34*(1+$C$5),L34*(1+'drop down lists'!$B$5))</f>
        <v>305.12093795831197</v>
      </c>
      <c r="N34" s="62">
        <f>IF(OR($C$5&gt;0,$C$5&lt;0),M34*(1+$C$5),M34*(1+'drop down lists'!$B$5))</f>
        <v>308.8859696758978</v>
      </c>
      <c r="O34" s="62">
        <f>IF(OR($C$5&gt;0,$C$5&lt;0),N34*(1+$C$5),N34*(1+'drop down lists'!$B$5))</f>
        <v>312.69745990245809</v>
      </c>
      <c r="P34" s="62">
        <f>IF(OR($C$5&gt;0,$C$5&lt;0),O34*(1+$C$5),O34*(1+'drop down lists'!$B$5))</f>
        <v>316.55598191153155</v>
      </c>
      <c r="Q34" s="62">
        <f>IF(OR($C$5&gt;0,$C$5&lt;0),P34*(1+$C$5),P34*(1+'drop down lists'!$B$5))</f>
        <v>320.46211605055049</v>
      </c>
      <c r="R34" s="62">
        <f>IF(OR($C$5&gt;0,$C$5&lt;0),Q34*(1+$C$5),Q34*(1+'drop down lists'!$B$5))</f>
        <v>324.41644982812903</v>
      </c>
      <c r="S34" s="62">
        <f>IF(OR($C$5&gt;0,$C$5&lt;0),R34*(1+$C$5),R34*(1+'drop down lists'!$B$5))</f>
        <v>328.41957800242818</v>
      </c>
      <c r="T34" s="62">
        <f>IF(OR($C$5&gt;0,$C$5&lt;0),S34*(1+$C$5),S34*(1+'drop down lists'!$B$5))</f>
        <v>332.47210267061149</v>
      </c>
      <c r="U34" s="62">
        <f>IF(OR($C$5&gt;0,$C$5&lt;0),T34*(1+$C$5),T34*(1+'drop down lists'!$B$5))</f>
        <v>336.57463335940457</v>
      </c>
      <c r="V34" s="62">
        <f>IF(OR($C$5&gt;0,$C$5&lt;0),U34*(1+$C$5),U34*(1+'drop down lists'!$B$5))</f>
        <v>340.72778711677182</v>
      </c>
      <c r="W34" s="62">
        <f>IF(OR($C$5&gt;0,$C$5&lt;0),V34*(1+$C$5),V34*(1+'drop down lists'!$B$5))</f>
        <v>344.93218860472462</v>
      </c>
      <c r="X34" s="62">
        <f>IF(OR($C$5&gt;0,$C$5&lt;0),W34*(1+$C$5),W34*(1+'drop down lists'!$B$5))</f>
        <v>349.18847019327467</v>
      </c>
      <c r="Y34" s="62">
        <f>IF(OR($C$5&gt;0,$C$5&lt;0),X34*(1+$C$5),X34*(1+'drop down lists'!$B$5))</f>
        <v>353.49727205554666</v>
      </c>
      <c r="Z34" s="63">
        <f>IF(OR($C$5&gt;0,$C$5&lt;0),Y34*(1+$C$5),Y34*(1+'drop down lists'!$B$5))</f>
        <v>357.85924226406456</v>
      </c>
    </row>
    <row r="35" spans="2:26" x14ac:dyDescent="0.25">
      <c r="B35" s="60" t="s">
        <v>61</v>
      </c>
      <c r="C35" s="61">
        <v>0</v>
      </c>
      <c r="D35" s="62">
        <f>IF(OR($C$5&gt;0,$C$5&lt;0),C35*(1+$C$5),C35*(1+'drop down lists'!$B$5))</f>
        <v>0</v>
      </c>
      <c r="E35" s="62">
        <f>IF(OR($C$5&gt;0,$C$5&lt;0),D35*(1+$C$5),D35*(1+'drop down lists'!$B$5))</f>
        <v>0</v>
      </c>
      <c r="F35" s="62">
        <f>IF(OR($C$5&gt;0,$C$5&lt;0),E35*(1+$C$5),E35*(1+'drop down lists'!$B$5))</f>
        <v>0</v>
      </c>
      <c r="G35" s="62">
        <f>IF(OR($C$5&gt;0,$C$5&lt;0),F35*(1+$C$5),F35*(1+'drop down lists'!$B$5))</f>
        <v>0</v>
      </c>
      <c r="H35" s="62">
        <f>IF(OR($C$5&gt;0,$C$5&lt;0),G35*(1+$C$5),G35*(1+'drop down lists'!$B$5))</f>
        <v>0</v>
      </c>
      <c r="I35" s="62">
        <f>IF(OR($C$5&gt;0,$C$5&lt;0),H35*(1+$C$5),H35*(1+'drop down lists'!$B$5))</f>
        <v>0</v>
      </c>
      <c r="J35" s="62">
        <f>IF(OR($C$5&gt;0,$C$5&lt;0),I35*(1+$C$5),I35*(1+'drop down lists'!$B$5))</f>
        <v>0</v>
      </c>
      <c r="K35" s="63">
        <f>IF(OR($C$5&gt;0,$C$5&lt;0),J35*(1+$C$5),J35*(1+'drop down lists'!$B$5))</f>
        <v>0</v>
      </c>
      <c r="L35" s="62">
        <f>IF(OR($C$5&gt;0,$C$5&lt;0),K35*(1+$C$5),K35*(1+'drop down lists'!$B$5))</f>
        <v>0</v>
      </c>
      <c r="M35" s="62">
        <f>IF(OR($C$5&gt;0,$C$5&lt;0),L35*(1+$C$5),L35*(1+'drop down lists'!$B$5))</f>
        <v>0</v>
      </c>
      <c r="N35" s="62">
        <f>IF(OR($C$5&gt;0,$C$5&lt;0),M35*(1+$C$5),M35*(1+'drop down lists'!$B$5))</f>
        <v>0</v>
      </c>
      <c r="O35" s="62">
        <f>IF(OR($C$5&gt;0,$C$5&lt;0),N35*(1+$C$5),N35*(1+'drop down lists'!$B$5))</f>
        <v>0</v>
      </c>
      <c r="P35" s="62">
        <f>IF(OR($C$5&gt;0,$C$5&lt;0),O35*(1+$C$5),O35*(1+'drop down lists'!$B$5))</f>
        <v>0</v>
      </c>
      <c r="Q35" s="62">
        <f>IF(OR($C$5&gt;0,$C$5&lt;0),P35*(1+$C$5),P35*(1+'drop down lists'!$B$5))</f>
        <v>0</v>
      </c>
      <c r="R35" s="62">
        <f>IF(OR($C$5&gt;0,$C$5&lt;0),Q35*(1+$C$5),Q35*(1+'drop down lists'!$B$5))</f>
        <v>0</v>
      </c>
      <c r="S35" s="62">
        <f>IF(OR($C$5&gt;0,$C$5&lt;0),R35*(1+$C$5),R35*(1+'drop down lists'!$B$5))</f>
        <v>0</v>
      </c>
      <c r="T35" s="62">
        <f>IF(OR($C$5&gt;0,$C$5&lt;0),S35*(1+$C$5),S35*(1+'drop down lists'!$B$5))</f>
        <v>0</v>
      </c>
      <c r="U35" s="62">
        <f>IF(OR($C$5&gt;0,$C$5&lt;0),T35*(1+$C$5),T35*(1+'drop down lists'!$B$5))</f>
        <v>0</v>
      </c>
      <c r="V35" s="62">
        <f>IF(OR($C$5&gt;0,$C$5&lt;0),U35*(1+$C$5),U35*(1+'drop down lists'!$B$5))</f>
        <v>0</v>
      </c>
      <c r="W35" s="62">
        <f>IF(OR($C$5&gt;0,$C$5&lt;0),V35*(1+$C$5),V35*(1+'drop down lists'!$B$5))</f>
        <v>0</v>
      </c>
      <c r="X35" s="62">
        <f>IF(OR($C$5&gt;0,$C$5&lt;0),W35*(1+$C$5),W35*(1+'drop down lists'!$B$5))</f>
        <v>0</v>
      </c>
      <c r="Y35" s="62">
        <f>IF(OR($C$5&gt;0,$C$5&lt;0),X35*(1+$C$5),X35*(1+'drop down lists'!$B$5))</f>
        <v>0</v>
      </c>
      <c r="Z35" s="63">
        <f>IF(OR($C$5&gt;0,$C$5&lt;0),Y35*(1+$C$5),Y35*(1+'drop down lists'!$B$5))</f>
        <v>0</v>
      </c>
    </row>
    <row r="36" spans="2:26" x14ac:dyDescent="0.25">
      <c r="B36" s="60" t="s">
        <v>62</v>
      </c>
      <c r="C36" s="61">
        <v>0</v>
      </c>
      <c r="D36" s="62">
        <f>IF(OR($C$5&gt;0,$C$5&lt;0),C36*(1+$C$5),C36*(1+'drop down lists'!$B$5))</f>
        <v>0</v>
      </c>
      <c r="E36" s="62">
        <f>IF(OR($C$5&gt;0,$C$5&lt;0),D36*(1+$C$5),D36*(1+'drop down lists'!$B$5))</f>
        <v>0</v>
      </c>
      <c r="F36" s="62">
        <f>IF(OR($C$5&gt;0,$C$5&lt;0),E36*(1+$C$5),E36*(1+'drop down lists'!$B$5))</f>
        <v>0</v>
      </c>
      <c r="G36" s="62">
        <f>IF(OR($C$5&gt;0,$C$5&lt;0),F36*(1+$C$5),F36*(1+'drop down lists'!$B$5))</f>
        <v>0</v>
      </c>
      <c r="H36" s="62">
        <f>IF(OR($C$5&gt;0,$C$5&lt;0),G36*(1+$C$5),G36*(1+'drop down lists'!$B$5))</f>
        <v>0</v>
      </c>
      <c r="I36" s="62">
        <f>IF(OR($C$5&gt;0,$C$5&lt;0),H36*(1+$C$5),H36*(1+'drop down lists'!$B$5))</f>
        <v>0</v>
      </c>
      <c r="J36" s="62">
        <f>IF(OR($C$5&gt;0,$C$5&lt;0),I36*(1+$C$5),I36*(1+'drop down lists'!$B$5))</f>
        <v>0</v>
      </c>
      <c r="K36" s="63">
        <f>IF(OR($C$5&gt;0,$C$5&lt;0),J36*(1+$C$5),J36*(1+'drop down lists'!$B$5))</f>
        <v>0</v>
      </c>
      <c r="L36" s="62">
        <f>IF(OR($C$5&gt;0,$C$5&lt;0),K36*(1+$C$5),K36*(1+'drop down lists'!$B$5))</f>
        <v>0</v>
      </c>
      <c r="M36" s="62">
        <f>IF(OR($C$5&gt;0,$C$5&lt;0),L36*(1+$C$5),L36*(1+'drop down lists'!$B$5))</f>
        <v>0</v>
      </c>
      <c r="N36" s="62">
        <f>IF(OR($C$5&gt;0,$C$5&lt;0),M36*(1+$C$5),M36*(1+'drop down lists'!$B$5))</f>
        <v>0</v>
      </c>
      <c r="O36" s="62">
        <f>IF(OR($C$5&gt;0,$C$5&lt;0),N36*(1+$C$5),N36*(1+'drop down lists'!$B$5))</f>
        <v>0</v>
      </c>
      <c r="P36" s="62">
        <f>IF(OR($C$5&gt;0,$C$5&lt;0),O36*(1+$C$5),O36*(1+'drop down lists'!$B$5))</f>
        <v>0</v>
      </c>
      <c r="Q36" s="62">
        <f>IF(OR($C$5&gt;0,$C$5&lt;0),P36*(1+$C$5),P36*(1+'drop down lists'!$B$5))</f>
        <v>0</v>
      </c>
      <c r="R36" s="62">
        <f>IF(OR($C$5&gt;0,$C$5&lt;0),Q36*(1+$C$5),Q36*(1+'drop down lists'!$B$5))</f>
        <v>0</v>
      </c>
      <c r="S36" s="62">
        <f>IF(OR($C$5&gt;0,$C$5&lt;0),R36*(1+$C$5),R36*(1+'drop down lists'!$B$5))</f>
        <v>0</v>
      </c>
      <c r="T36" s="62">
        <f>IF(OR($C$5&gt;0,$C$5&lt;0),S36*(1+$C$5),S36*(1+'drop down lists'!$B$5))</f>
        <v>0</v>
      </c>
      <c r="U36" s="62">
        <f>IF(OR($C$5&gt;0,$C$5&lt;0),T36*(1+$C$5),T36*(1+'drop down lists'!$B$5))</f>
        <v>0</v>
      </c>
      <c r="V36" s="62">
        <f>IF(OR($C$5&gt;0,$C$5&lt;0),U36*(1+$C$5),U36*(1+'drop down lists'!$B$5))</f>
        <v>0</v>
      </c>
      <c r="W36" s="62">
        <f>IF(OR($C$5&gt;0,$C$5&lt;0),V36*(1+$C$5),V36*(1+'drop down lists'!$B$5))</f>
        <v>0</v>
      </c>
      <c r="X36" s="62">
        <f>IF(OR($C$5&gt;0,$C$5&lt;0),W36*(1+$C$5),W36*(1+'drop down lists'!$B$5))</f>
        <v>0</v>
      </c>
      <c r="Y36" s="62">
        <f>IF(OR($C$5&gt;0,$C$5&lt;0),X36*(1+$C$5),X36*(1+'drop down lists'!$B$5))</f>
        <v>0</v>
      </c>
      <c r="Z36" s="63">
        <f>IF(OR($C$5&gt;0,$C$5&lt;0),Y36*(1+$C$5),Y36*(1+'drop down lists'!$B$5))</f>
        <v>0</v>
      </c>
    </row>
    <row r="37" spans="2:26" x14ac:dyDescent="0.25">
      <c r="B37" s="60" t="s">
        <v>63</v>
      </c>
      <c r="C37" s="61">
        <v>0</v>
      </c>
      <c r="D37" s="62">
        <f>IF(OR($C$5&gt;0,$C$5&lt;0),C37*(1+$C$5),C37*(1+'drop down lists'!$B$5))</f>
        <v>0</v>
      </c>
      <c r="E37" s="62">
        <f>IF(OR($C$5&gt;0,$C$5&lt;0),D37*(1+$C$5),D37*(1+'drop down lists'!$B$5))</f>
        <v>0</v>
      </c>
      <c r="F37" s="62">
        <f>IF(OR($C$5&gt;0,$C$5&lt;0),E37*(1+$C$5),E37*(1+'drop down lists'!$B$5))</f>
        <v>0</v>
      </c>
      <c r="G37" s="62">
        <f>IF(OR($C$5&gt;0,$C$5&lt;0),F37*(1+$C$5),F37*(1+'drop down lists'!$B$5))</f>
        <v>0</v>
      </c>
      <c r="H37" s="62">
        <f>IF(OR($C$5&gt;0,$C$5&lt;0),G37*(1+$C$5),G37*(1+'drop down lists'!$B$5))</f>
        <v>0</v>
      </c>
      <c r="I37" s="62">
        <f>IF(OR($C$5&gt;0,$C$5&lt;0),H37*(1+$C$5),H37*(1+'drop down lists'!$B$5))</f>
        <v>0</v>
      </c>
      <c r="J37" s="62">
        <f>IF(OR($C$5&gt;0,$C$5&lt;0),I37*(1+$C$5),I37*(1+'drop down lists'!$B$5))</f>
        <v>0</v>
      </c>
      <c r="K37" s="63">
        <f>IF(OR($C$5&gt;0,$C$5&lt;0),J37*(1+$C$5),J37*(1+'drop down lists'!$B$5))</f>
        <v>0</v>
      </c>
      <c r="L37" s="62">
        <f>IF(OR($C$5&gt;0,$C$5&lt;0),K37*(1+$C$5),K37*(1+'drop down lists'!$B$5))</f>
        <v>0</v>
      </c>
      <c r="M37" s="62">
        <f>IF(OR($C$5&gt;0,$C$5&lt;0),L37*(1+$C$5),L37*(1+'drop down lists'!$B$5))</f>
        <v>0</v>
      </c>
      <c r="N37" s="62">
        <f>IF(OR($C$5&gt;0,$C$5&lt;0),M37*(1+$C$5),M37*(1+'drop down lists'!$B$5))</f>
        <v>0</v>
      </c>
      <c r="O37" s="62">
        <f>IF(OR($C$5&gt;0,$C$5&lt;0),N37*(1+$C$5),N37*(1+'drop down lists'!$B$5))</f>
        <v>0</v>
      </c>
      <c r="P37" s="62">
        <f>IF(OR($C$5&gt;0,$C$5&lt;0),O37*(1+$C$5),O37*(1+'drop down lists'!$B$5))</f>
        <v>0</v>
      </c>
      <c r="Q37" s="62">
        <f>IF(OR($C$5&gt;0,$C$5&lt;0),P37*(1+$C$5),P37*(1+'drop down lists'!$B$5))</f>
        <v>0</v>
      </c>
      <c r="R37" s="62">
        <f>IF(OR($C$5&gt;0,$C$5&lt;0),Q37*(1+$C$5),Q37*(1+'drop down lists'!$B$5))</f>
        <v>0</v>
      </c>
      <c r="S37" s="62">
        <f>IF(OR($C$5&gt;0,$C$5&lt;0),R37*(1+$C$5),R37*(1+'drop down lists'!$B$5))</f>
        <v>0</v>
      </c>
      <c r="T37" s="62">
        <f>IF(OR($C$5&gt;0,$C$5&lt;0),S37*(1+$C$5),S37*(1+'drop down lists'!$B$5))</f>
        <v>0</v>
      </c>
      <c r="U37" s="62">
        <f>IF(OR($C$5&gt;0,$C$5&lt;0),T37*(1+$C$5),T37*(1+'drop down lists'!$B$5))</f>
        <v>0</v>
      </c>
      <c r="V37" s="62">
        <f>IF(OR($C$5&gt;0,$C$5&lt;0),U37*(1+$C$5),U37*(1+'drop down lists'!$B$5))</f>
        <v>0</v>
      </c>
      <c r="W37" s="62">
        <f>IF(OR($C$5&gt;0,$C$5&lt;0),V37*(1+$C$5),V37*(1+'drop down lists'!$B$5))</f>
        <v>0</v>
      </c>
      <c r="X37" s="62">
        <f>IF(OR($C$5&gt;0,$C$5&lt;0),W37*(1+$C$5),W37*(1+'drop down lists'!$B$5))</f>
        <v>0</v>
      </c>
      <c r="Y37" s="62">
        <f>IF(OR($C$5&gt;0,$C$5&lt;0),X37*(1+$C$5),X37*(1+'drop down lists'!$B$5))</f>
        <v>0</v>
      </c>
      <c r="Z37" s="63">
        <f>IF(OR($C$5&gt;0,$C$5&lt;0),Y37*(1+$C$5),Y37*(1+'drop down lists'!$B$5))</f>
        <v>0</v>
      </c>
    </row>
    <row r="38" spans="2:26" x14ac:dyDescent="0.25">
      <c r="B38" s="60" t="s">
        <v>64</v>
      </c>
      <c r="C38" s="61">
        <v>0</v>
      </c>
      <c r="D38" s="62">
        <f>IF(OR($C$5&gt;0,$C$5&lt;0),C38*(1+$C$5),C38*(1+'drop down lists'!$B$5))</f>
        <v>0</v>
      </c>
      <c r="E38" s="62">
        <f>IF(OR($C$5&gt;0,$C$5&lt;0),D38*(1+$C$5),D38*(1+'drop down lists'!$B$5))</f>
        <v>0</v>
      </c>
      <c r="F38" s="62">
        <f>IF(OR($C$5&gt;0,$C$5&lt;0),E38*(1+$C$5),E38*(1+'drop down lists'!$B$5))</f>
        <v>0</v>
      </c>
      <c r="G38" s="62">
        <f>IF(OR($C$5&gt;0,$C$5&lt;0),F38*(1+$C$5),F38*(1+'drop down lists'!$B$5))</f>
        <v>0</v>
      </c>
      <c r="H38" s="62">
        <f>IF(OR($C$5&gt;0,$C$5&lt;0),G38*(1+$C$5),G38*(1+'drop down lists'!$B$5))</f>
        <v>0</v>
      </c>
      <c r="I38" s="62">
        <f>IF(OR($C$5&gt;0,$C$5&lt;0),H38*(1+$C$5),H38*(1+'drop down lists'!$B$5))</f>
        <v>0</v>
      </c>
      <c r="J38" s="62">
        <f>IF(OR($C$5&gt;0,$C$5&lt;0),I38*(1+$C$5),I38*(1+'drop down lists'!$B$5))</f>
        <v>0</v>
      </c>
      <c r="K38" s="63">
        <f>IF(OR($C$5&gt;0,$C$5&lt;0),J38*(1+$C$5),J38*(1+'drop down lists'!$B$5))</f>
        <v>0</v>
      </c>
      <c r="L38" s="62">
        <f>IF(OR($C$5&gt;0,$C$5&lt;0),K38*(1+$C$5),K38*(1+'drop down lists'!$B$5))</f>
        <v>0</v>
      </c>
      <c r="M38" s="62">
        <f>IF(OR($C$5&gt;0,$C$5&lt;0),L38*(1+$C$5),L38*(1+'drop down lists'!$B$5))</f>
        <v>0</v>
      </c>
      <c r="N38" s="62">
        <f>IF(OR($C$5&gt;0,$C$5&lt;0),M38*(1+$C$5),M38*(1+'drop down lists'!$B$5))</f>
        <v>0</v>
      </c>
      <c r="O38" s="62">
        <f>IF(OR($C$5&gt;0,$C$5&lt;0),N38*(1+$C$5),N38*(1+'drop down lists'!$B$5))</f>
        <v>0</v>
      </c>
      <c r="P38" s="62">
        <f>IF(OR($C$5&gt;0,$C$5&lt;0),O38*(1+$C$5),O38*(1+'drop down lists'!$B$5))</f>
        <v>0</v>
      </c>
      <c r="Q38" s="62">
        <f>IF(OR($C$5&gt;0,$C$5&lt;0),P38*(1+$C$5),P38*(1+'drop down lists'!$B$5))</f>
        <v>0</v>
      </c>
      <c r="R38" s="62">
        <f>IF(OR($C$5&gt;0,$C$5&lt;0),Q38*(1+$C$5),Q38*(1+'drop down lists'!$B$5))</f>
        <v>0</v>
      </c>
      <c r="S38" s="62">
        <f>IF(OR($C$5&gt;0,$C$5&lt;0),R38*(1+$C$5),R38*(1+'drop down lists'!$B$5))</f>
        <v>0</v>
      </c>
      <c r="T38" s="62">
        <f>IF(OR($C$5&gt;0,$C$5&lt;0),S38*(1+$C$5),S38*(1+'drop down lists'!$B$5))</f>
        <v>0</v>
      </c>
      <c r="U38" s="62">
        <f>IF(OR($C$5&gt;0,$C$5&lt;0),T38*(1+$C$5),T38*(1+'drop down lists'!$B$5))</f>
        <v>0</v>
      </c>
      <c r="V38" s="62">
        <f>IF(OR($C$5&gt;0,$C$5&lt;0),U38*(1+$C$5),U38*(1+'drop down lists'!$B$5))</f>
        <v>0</v>
      </c>
      <c r="W38" s="62">
        <f>IF(OR($C$5&gt;0,$C$5&lt;0),V38*(1+$C$5),V38*(1+'drop down lists'!$B$5))</f>
        <v>0</v>
      </c>
      <c r="X38" s="62">
        <f>IF(OR($C$5&gt;0,$C$5&lt;0),W38*(1+$C$5),W38*(1+'drop down lists'!$B$5))</f>
        <v>0</v>
      </c>
      <c r="Y38" s="62">
        <f>IF(OR($C$5&gt;0,$C$5&lt;0),X38*(1+$C$5),X38*(1+'drop down lists'!$B$5))</f>
        <v>0</v>
      </c>
      <c r="Z38" s="63">
        <f>IF(OR($C$5&gt;0,$C$5&lt;0),Y38*(1+$C$5),Y38*(1+'drop down lists'!$B$5))</f>
        <v>0</v>
      </c>
    </row>
    <row r="39" spans="2:26" x14ac:dyDescent="0.25">
      <c r="B39" s="60" t="s">
        <v>65</v>
      </c>
      <c r="C39" s="61">
        <v>0</v>
      </c>
      <c r="D39" s="62">
        <f>IF(OR($C$5&gt;0,$C$5&lt;0),C39*(1+$C$5),C39*(1+'drop down lists'!$B$5))</f>
        <v>0</v>
      </c>
      <c r="E39" s="62">
        <f>IF(OR($C$5&gt;0,$C$5&lt;0),D39*(1+$C$5),D39*(1+'drop down lists'!$B$5))</f>
        <v>0</v>
      </c>
      <c r="F39" s="62">
        <f>IF(OR($C$5&gt;0,$C$5&lt;0),E39*(1+$C$5),E39*(1+'drop down lists'!$B$5))</f>
        <v>0</v>
      </c>
      <c r="G39" s="62">
        <f>IF(OR($C$5&gt;0,$C$5&lt;0),F39*(1+$C$5),F39*(1+'drop down lists'!$B$5))</f>
        <v>0</v>
      </c>
      <c r="H39" s="62">
        <f>IF(OR($C$5&gt;0,$C$5&lt;0),G39*(1+$C$5),G39*(1+'drop down lists'!$B$5))</f>
        <v>0</v>
      </c>
      <c r="I39" s="62">
        <f>IF(OR($C$5&gt;0,$C$5&lt;0),H39*(1+$C$5),H39*(1+'drop down lists'!$B$5))</f>
        <v>0</v>
      </c>
      <c r="J39" s="62">
        <f>IF(OR($C$5&gt;0,$C$5&lt;0),I39*(1+$C$5),I39*(1+'drop down lists'!$B$5))</f>
        <v>0</v>
      </c>
      <c r="K39" s="63">
        <f>IF(OR($C$5&gt;0,$C$5&lt;0),J39*(1+$C$5),J39*(1+'drop down lists'!$B$5))</f>
        <v>0</v>
      </c>
      <c r="L39" s="62">
        <f>IF(OR($C$5&gt;0,$C$5&lt;0),K39*(1+$C$5),K39*(1+'drop down lists'!$B$5))</f>
        <v>0</v>
      </c>
      <c r="M39" s="62">
        <f>IF(OR($C$5&gt;0,$C$5&lt;0),L39*(1+$C$5),L39*(1+'drop down lists'!$B$5))</f>
        <v>0</v>
      </c>
      <c r="N39" s="62">
        <f>IF(OR($C$5&gt;0,$C$5&lt;0),M39*(1+$C$5),M39*(1+'drop down lists'!$B$5))</f>
        <v>0</v>
      </c>
      <c r="O39" s="62">
        <f>IF(OR($C$5&gt;0,$C$5&lt;0),N39*(1+$C$5),N39*(1+'drop down lists'!$B$5))</f>
        <v>0</v>
      </c>
      <c r="P39" s="62">
        <f>IF(OR($C$5&gt;0,$C$5&lt;0),O39*(1+$C$5),O39*(1+'drop down lists'!$B$5))</f>
        <v>0</v>
      </c>
      <c r="Q39" s="62">
        <f>IF(OR($C$5&gt;0,$C$5&lt;0),P39*(1+$C$5),P39*(1+'drop down lists'!$B$5))</f>
        <v>0</v>
      </c>
      <c r="R39" s="62">
        <f>IF(OR($C$5&gt;0,$C$5&lt;0),Q39*(1+$C$5),Q39*(1+'drop down lists'!$B$5))</f>
        <v>0</v>
      </c>
      <c r="S39" s="62">
        <f>IF(OR($C$5&gt;0,$C$5&lt;0),R39*(1+$C$5),R39*(1+'drop down lists'!$B$5))</f>
        <v>0</v>
      </c>
      <c r="T39" s="62">
        <f>IF(OR($C$5&gt;0,$C$5&lt;0),S39*(1+$C$5),S39*(1+'drop down lists'!$B$5))</f>
        <v>0</v>
      </c>
      <c r="U39" s="62">
        <f>IF(OR($C$5&gt;0,$C$5&lt;0),T39*(1+$C$5),T39*(1+'drop down lists'!$B$5))</f>
        <v>0</v>
      </c>
      <c r="V39" s="62">
        <f>IF(OR($C$5&gt;0,$C$5&lt;0),U39*(1+$C$5),U39*(1+'drop down lists'!$B$5))</f>
        <v>0</v>
      </c>
      <c r="W39" s="62">
        <f>IF(OR($C$5&gt;0,$C$5&lt;0),V39*(1+$C$5),V39*(1+'drop down lists'!$B$5))</f>
        <v>0</v>
      </c>
      <c r="X39" s="62">
        <f>IF(OR($C$5&gt;0,$C$5&lt;0),W39*(1+$C$5),W39*(1+'drop down lists'!$B$5))</f>
        <v>0</v>
      </c>
      <c r="Y39" s="62">
        <f>IF(OR($C$5&gt;0,$C$5&lt;0),X39*(1+$C$5),X39*(1+'drop down lists'!$B$5))</f>
        <v>0</v>
      </c>
      <c r="Z39" s="63">
        <f>IF(OR($C$5&gt;0,$C$5&lt;0),Y39*(1+$C$5),Y39*(1+'drop down lists'!$B$5))</f>
        <v>0</v>
      </c>
    </row>
    <row r="40" spans="2:26" x14ac:dyDescent="0.25">
      <c r="B40" s="60" t="s">
        <v>66</v>
      </c>
      <c r="C40" s="61">
        <v>128.34483428161025</v>
      </c>
      <c r="D40" s="62">
        <f>IF(OR($C$5&gt;0,$C$5&lt;0),C40*(1+$C$5),C40*(1+'drop down lists'!$B$5))</f>
        <v>129.92854195861202</v>
      </c>
      <c r="E40" s="62">
        <f>IF(OR($C$5&gt;0,$C$5&lt;0),D40*(1+$C$5),D40*(1+'drop down lists'!$B$5))</f>
        <v>131.53179175447065</v>
      </c>
      <c r="F40" s="62">
        <f>IF(OR($C$5&gt;0,$C$5&lt;0),E40*(1+$C$5),E40*(1+'drop down lists'!$B$5))</f>
        <v>133.15482480864321</v>
      </c>
      <c r="G40" s="62">
        <f>IF(OR($C$5&gt;0,$C$5&lt;0),F40*(1+$C$5),F40*(1+'drop down lists'!$B$5))</f>
        <v>134.79788523612072</v>
      </c>
      <c r="H40" s="62">
        <f>IF(OR($C$5&gt;0,$C$5&lt;0),G40*(1+$C$5),G40*(1+'drop down lists'!$B$5))</f>
        <v>136.46122016414466</v>
      </c>
      <c r="I40" s="62">
        <f>IF(OR($C$5&gt;0,$C$5&lt;0),H40*(1+$C$5),H40*(1+'drop down lists'!$B$5))</f>
        <v>138.14507976937657</v>
      </c>
      <c r="J40" s="62">
        <f>IF(OR($C$5&gt;0,$C$5&lt;0),I40*(1+$C$5),I40*(1+'drop down lists'!$B$5))</f>
        <v>139.84971731552619</v>
      </c>
      <c r="K40" s="63">
        <f>IF(OR($C$5&gt;0,$C$5&lt;0),J40*(1+$C$5),J40*(1+'drop down lists'!$B$5))</f>
        <v>141.57538919144415</v>
      </c>
      <c r="L40" s="62">
        <f>IF(OR($C$5&gt;0,$C$5&lt;0),K40*(1+$C$5),K40*(1+'drop down lists'!$B$5))</f>
        <v>143.32235494968447</v>
      </c>
      <c r="M40" s="62">
        <f>IF(OR($C$5&gt;0,$C$5&lt;0),L40*(1+$C$5),L40*(1+'drop down lists'!$B$5))</f>
        <v>145.09087734554305</v>
      </c>
      <c r="N40" s="62">
        <f>IF(OR($C$5&gt;0,$C$5&lt;0),M40*(1+$C$5),M40*(1+'drop down lists'!$B$5))</f>
        <v>146.8812223765778</v>
      </c>
      <c r="O40" s="62">
        <f>IF(OR($C$5&gt;0,$C$5&lt;0),N40*(1+$C$5),N40*(1+'drop down lists'!$B$5))</f>
        <v>148.69365932261638</v>
      </c>
      <c r="P40" s="62">
        <f>IF(OR($C$5&gt;0,$C$5&lt;0),O40*(1+$C$5),O40*(1+'drop down lists'!$B$5))</f>
        <v>150.5284607862578</v>
      </c>
      <c r="Q40" s="62">
        <f>IF(OR($C$5&gt;0,$C$5&lt;0),P40*(1+$C$5),P40*(1+'drop down lists'!$B$5))</f>
        <v>152.38590273387356</v>
      </c>
      <c r="R40" s="62">
        <f>IF(OR($C$5&gt;0,$C$5&lt;0),Q40*(1+$C$5),Q40*(1+'drop down lists'!$B$5))</f>
        <v>154.26626453711492</v>
      </c>
      <c r="S40" s="62">
        <f>IF(OR($C$5&gt;0,$C$5&lt;0),R40*(1+$C$5),R40*(1+'drop down lists'!$B$5))</f>
        <v>156.16982901493216</v>
      </c>
      <c r="T40" s="62">
        <f>IF(OR($C$5&gt;0,$C$5&lt;0),S40*(1+$C$5),S40*(1+'drop down lists'!$B$5))</f>
        <v>158.09688247611257</v>
      </c>
      <c r="U40" s="62">
        <f>IF(OR($C$5&gt;0,$C$5&lt;0),T40*(1+$C$5),T40*(1+'drop down lists'!$B$5))</f>
        <v>160.04771476234305</v>
      </c>
      <c r="V40" s="62">
        <f>IF(OR($C$5&gt;0,$C$5&lt;0),U40*(1+$C$5),U40*(1+'drop down lists'!$B$5))</f>
        <v>162.02261929180435</v>
      </c>
      <c r="W40" s="62">
        <f>IF(OR($C$5&gt;0,$C$5&lt;0),V40*(1+$C$5),V40*(1+'drop down lists'!$B$5))</f>
        <v>164.02189310330306</v>
      </c>
      <c r="X40" s="62">
        <f>IF(OR($C$5&gt;0,$C$5&lt;0),W40*(1+$C$5),W40*(1+'drop down lists'!$B$5))</f>
        <v>166.04583690094825</v>
      </c>
      <c r="Y40" s="62">
        <f>IF(OR($C$5&gt;0,$C$5&lt;0),X40*(1+$C$5),X40*(1+'drop down lists'!$B$5))</f>
        <v>168.09475509937934</v>
      </c>
      <c r="Z40" s="63">
        <f>IF(OR($C$5&gt;0,$C$5&lt;0),Y40*(1+$C$5),Y40*(1+'drop down lists'!$B$5))</f>
        <v>170.16895586955218</v>
      </c>
    </row>
    <row r="41" spans="2:26" x14ac:dyDescent="0.25">
      <c r="B41" s="60" t="s">
        <v>67</v>
      </c>
      <c r="C41" s="61">
        <v>0</v>
      </c>
      <c r="D41" s="62">
        <f>IF(OR($C$5&gt;0,$C$5&lt;0),C41*(1+$C$5),C41*(1+'drop down lists'!$B$5))</f>
        <v>0</v>
      </c>
      <c r="E41" s="62">
        <f>IF(OR($C$5&gt;0,$C$5&lt;0),D41*(1+$C$5),D41*(1+'drop down lists'!$B$5))</f>
        <v>0</v>
      </c>
      <c r="F41" s="62">
        <f>IF(OR($C$5&gt;0,$C$5&lt;0),E41*(1+$C$5),E41*(1+'drop down lists'!$B$5))</f>
        <v>0</v>
      </c>
      <c r="G41" s="62">
        <f>IF(OR($C$5&gt;0,$C$5&lt;0),F41*(1+$C$5),F41*(1+'drop down lists'!$B$5))</f>
        <v>0</v>
      </c>
      <c r="H41" s="62">
        <f>IF(OR($C$5&gt;0,$C$5&lt;0),G41*(1+$C$5),G41*(1+'drop down lists'!$B$5))</f>
        <v>0</v>
      </c>
      <c r="I41" s="62">
        <f>IF(OR($C$5&gt;0,$C$5&lt;0),H41*(1+$C$5),H41*(1+'drop down lists'!$B$5))</f>
        <v>0</v>
      </c>
      <c r="J41" s="62">
        <f>IF(OR($C$5&gt;0,$C$5&lt;0),I41*(1+$C$5),I41*(1+'drop down lists'!$B$5))</f>
        <v>0</v>
      </c>
      <c r="K41" s="63">
        <f>IF(OR($C$5&gt;0,$C$5&lt;0),J41*(1+$C$5),J41*(1+'drop down lists'!$B$5))</f>
        <v>0</v>
      </c>
      <c r="L41" s="62">
        <f>IF(OR($C$5&gt;0,$C$5&lt;0),K41*(1+$C$5),K41*(1+'drop down lists'!$B$5))</f>
        <v>0</v>
      </c>
      <c r="M41" s="62">
        <f>IF(OR($C$5&gt;0,$C$5&lt;0),L41*(1+$C$5),L41*(1+'drop down lists'!$B$5))</f>
        <v>0</v>
      </c>
      <c r="N41" s="62">
        <f>IF(OR($C$5&gt;0,$C$5&lt;0),M41*(1+$C$5),M41*(1+'drop down lists'!$B$5))</f>
        <v>0</v>
      </c>
      <c r="O41" s="62">
        <f>IF(OR($C$5&gt;0,$C$5&lt;0),N41*(1+$C$5),N41*(1+'drop down lists'!$B$5))</f>
        <v>0</v>
      </c>
      <c r="P41" s="62">
        <f>IF(OR($C$5&gt;0,$C$5&lt;0),O41*(1+$C$5),O41*(1+'drop down lists'!$B$5))</f>
        <v>0</v>
      </c>
      <c r="Q41" s="62">
        <f>IF(OR($C$5&gt;0,$C$5&lt;0),P41*(1+$C$5),P41*(1+'drop down lists'!$B$5))</f>
        <v>0</v>
      </c>
      <c r="R41" s="62">
        <f>IF(OR($C$5&gt;0,$C$5&lt;0),Q41*(1+$C$5),Q41*(1+'drop down lists'!$B$5))</f>
        <v>0</v>
      </c>
      <c r="S41" s="62">
        <f>IF(OR($C$5&gt;0,$C$5&lt;0),R41*(1+$C$5),R41*(1+'drop down lists'!$B$5))</f>
        <v>0</v>
      </c>
      <c r="T41" s="62">
        <f>IF(OR($C$5&gt;0,$C$5&lt;0),S41*(1+$C$5),S41*(1+'drop down lists'!$B$5))</f>
        <v>0</v>
      </c>
      <c r="U41" s="62">
        <f>IF(OR($C$5&gt;0,$C$5&lt;0),T41*(1+$C$5),T41*(1+'drop down lists'!$B$5))</f>
        <v>0</v>
      </c>
      <c r="V41" s="62">
        <f>IF(OR($C$5&gt;0,$C$5&lt;0),U41*(1+$C$5),U41*(1+'drop down lists'!$B$5))</f>
        <v>0</v>
      </c>
      <c r="W41" s="62">
        <f>IF(OR($C$5&gt;0,$C$5&lt;0),V41*(1+$C$5),V41*(1+'drop down lists'!$B$5))</f>
        <v>0</v>
      </c>
      <c r="X41" s="62">
        <f>IF(OR($C$5&gt;0,$C$5&lt;0),W41*(1+$C$5),W41*(1+'drop down lists'!$B$5))</f>
        <v>0</v>
      </c>
      <c r="Y41" s="62">
        <f>IF(OR($C$5&gt;0,$C$5&lt;0),X41*(1+$C$5),X41*(1+'drop down lists'!$B$5))</f>
        <v>0</v>
      </c>
      <c r="Z41" s="63">
        <f>IF(OR($C$5&gt;0,$C$5&lt;0),Y41*(1+$C$5),Y41*(1+'drop down lists'!$B$5))</f>
        <v>0</v>
      </c>
    </row>
    <row r="42" spans="2:26" x14ac:dyDescent="0.25">
      <c r="B42" s="60" t="s">
        <v>68</v>
      </c>
      <c r="C42" s="61">
        <v>0</v>
      </c>
      <c r="D42" s="62">
        <f>IF(OR($C$5&gt;0,$C$5&lt;0),C42*(1+$C$5),C42*(1+'drop down lists'!$B$5))</f>
        <v>0</v>
      </c>
      <c r="E42" s="62">
        <f>IF(OR($C$5&gt;0,$C$5&lt;0),D42*(1+$C$5),D42*(1+'drop down lists'!$B$5))</f>
        <v>0</v>
      </c>
      <c r="F42" s="62">
        <f>IF(OR($C$5&gt;0,$C$5&lt;0),E42*(1+$C$5),E42*(1+'drop down lists'!$B$5))</f>
        <v>0</v>
      </c>
      <c r="G42" s="62">
        <f>IF(OR($C$5&gt;0,$C$5&lt;0),F42*(1+$C$5),F42*(1+'drop down lists'!$B$5))</f>
        <v>0</v>
      </c>
      <c r="H42" s="62">
        <f>IF(OR($C$5&gt;0,$C$5&lt;0),G42*(1+$C$5),G42*(1+'drop down lists'!$B$5))</f>
        <v>0</v>
      </c>
      <c r="I42" s="62">
        <f>IF(OR($C$5&gt;0,$C$5&lt;0),H42*(1+$C$5),H42*(1+'drop down lists'!$B$5))</f>
        <v>0</v>
      </c>
      <c r="J42" s="62">
        <f>IF(OR($C$5&gt;0,$C$5&lt;0),I42*(1+$C$5),I42*(1+'drop down lists'!$B$5))</f>
        <v>0</v>
      </c>
      <c r="K42" s="63">
        <f>IF(OR($C$5&gt;0,$C$5&lt;0),J42*(1+$C$5),J42*(1+'drop down lists'!$B$5))</f>
        <v>0</v>
      </c>
      <c r="L42" s="62">
        <f>IF(OR($C$5&gt;0,$C$5&lt;0),K42*(1+$C$5),K42*(1+'drop down lists'!$B$5))</f>
        <v>0</v>
      </c>
      <c r="M42" s="62">
        <f>IF(OR($C$5&gt;0,$C$5&lt;0),L42*(1+$C$5),L42*(1+'drop down lists'!$B$5))</f>
        <v>0</v>
      </c>
      <c r="N42" s="62">
        <f>IF(OR($C$5&gt;0,$C$5&lt;0),M42*(1+$C$5),M42*(1+'drop down lists'!$B$5))</f>
        <v>0</v>
      </c>
      <c r="O42" s="62">
        <f>IF(OR($C$5&gt;0,$C$5&lt;0),N42*(1+$C$5),N42*(1+'drop down lists'!$B$5))</f>
        <v>0</v>
      </c>
      <c r="P42" s="62">
        <f>IF(OR($C$5&gt;0,$C$5&lt;0),O42*(1+$C$5),O42*(1+'drop down lists'!$B$5))</f>
        <v>0</v>
      </c>
      <c r="Q42" s="62">
        <f>IF(OR($C$5&gt;0,$C$5&lt;0),P42*(1+$C$5),P42*(1+'drop down lists'!$B$5))</f>
        <v>0</v>
      </c>
      <c r="R42" s="62">
        <f>IF(OR($C$5&gt;0,$C$5&lt;0),Q42*(1+$C$5),Q42*(1+'drop down lists'!$B$5))</f>
        <v>0</v>
      </c>
      <c r="S42" s="62">
        <f>IF(OR($C$5&gt;0,$C$5&lt;0),R42*(1+$C$5),R42*(1+'drop down lists'!$B$5))</f>
        <v>0</v>
      </c>
      <c r="T42" s="62">
        <f>IF(OR($C$5&gt;0,$C$5&lt;0),S42*(1+$C$5),S42*(1+'drop down lists'!$B$5))</f>
        <v>0</v>
      </c>
      <c r="U42" s="62">
        <f>IF(OR($C$5&gt;0,$C$5&lt;0),T42*(1+$C$5),T42*(1+'drop down lists'!$B$5))</f>
        <v>0</v>
      </c>
      <c r="V42" s="62">
        <f>IF(OR($C$5&gt;0,$C$5&lt;0),U42*(1+$C$5),U42*(1+'drop down lists'!$B$5))</f>
        <v>0</v>
      </c>
      <c r="W42" s="62">
        <f>IF(OR($C$5&gt;0,$C$5&lt;0),V42*(1+$C$5),V42*(1+'drop down lists'!$B$5))</f>
        <v>0</v>
      </c>
      <c r="X42" s="62">
        <f>IF(OR($C$5&gt;0,$C$5&lt;0),W42*(1+$C$5),W42*(1+'drop down lists'!$B$5))</f>
        <v>0</v>
      </c>
      <c r="Y42" s="62">
        <f>IF(OR($C$5&gt;0,$C$5&lt;0),X42*(1+$C$5),X42*(1+'drop down lists'!$B$5))</f>
        <v>0</v>
      </c>
      <c r="Z42" s="63">
        <f>IF(OR($C$5&gt;0,$C$5&lt;0),Y42*(1+$C$5),Y42*(1+'drop down lists'!$B$5))</f>
        <v>0</v>
      </c>
    </row>
    <row r="43" spans="2:26" x14ac:dyDescent="0.25">
      <c r="B43" s="60" t="s">
        <v>69</v>
      </c>
      <c r="C43" s="61">
        <v>0</v>
      </c>
      <c r="D43" s="62">
        <f>IF(OR($C$5&gt;0,$C$5&lt;0),C43*(1+$C$5),C43*(1+'drop down lists'!$B$5))</f>
        <v>0</v>
      </c>
      <c r="E43" s="62">
        <f>IF(OR($C$5&gt;0,$C$5&lt;0),D43*(1+$C$5),D43*(1+'drop down lists'!$B$5))</f>
        <v>0</v>
      </c>
      <c r="F43" s="62">
        <f>IF(OR($C$5&gt;0,$C$5&lt;0),E43*(1+$C$5),E43*(1+'drop down lists'!$B$5))</f>
        <v>0</v>
      </c>
      <c r="G43" s="62">
        <f>IF(OR($C$5&gt;0,$C$5&lt;0),F43*(1+$C$5),F43*(1+'drop down lists'!$B$5))</f>
        <v>0</v>
      </c>
      <c r="H43" s="62">
        <f>IF(OR($C$5&gt;0,$C$5&lt;0),G43*(1+$C$5),G43*(1+'drop down lists'!$B$5))</f>
        <v>0</v>
      </c>
      <c r="I43" s="62">
        <f>IF(OR($C$5&gt;0,$C$5&lt;0),H43*(1+$C$5),H43*(1+'drop down lists'!$B$5))</f>
        <v>0</v>
      </c>
      <c r="J43" s="62">
        <f>IF(OR($C$5&gt;0,$C$5&lt;0),I43*(1+$C$5),I43*(1+'drop down lists'!$B$5))</f>
        <v>0</v>
      </c>
      <c r="K43" s="63">
        <f>IF(OR($C$5&gt;0,$C$5&lt;0),J43*(1+$C$5),J43*(1+'drop down lists'!$B$5))</f>
        <v>0</v>
      </c>
      <c r="L43" s="62">
        <f>IF(OR($C$5&gt;0,$C$5&lt;0),K43*(1+$C$5),K43*(1+'drop down lists'!$B$5))</f>
        <v>0</v>
      </c>
      <c r="M43" s="62">
        <f>IF(OR($C$5&gt;0,$C$5&lt;0),L43*(1+$C$5),L43*(1+'drop down lists'!$B$5))</f>
        <v>0</v>
      </c>
      <c r="N43" s="62">
        <f>IF(OR($C$5&gt;0,$C$5&lt;0),M43*(1+$C$5),M43*(1+'drop down lists'!$B$5))</f>
        <v>0</v>
      </c>
      <c r="O43" s="62">
        <f>IF(OR($C$5&gt;0,$C$5&lt;0),N43*(1+$C$5),N43*(1+'drop down lists'!$B$5))</f>
        <v>0</v>
      </c>
      <c r="P43" s="62">
        <f>IF(OR($C$5&gt;0,$C$5&lt;0),O43*(1+$C$5),O43*(1+'drop down lists'!$B$5))</f>
        <v>0</v>
      </c>
      <c r="Q43" s="62">
        <f>IF(OR($C$5&gt;0,$C$5&lt;0),P43*(1+$C$5),P43*(1+'drop down lists'!$B$5))</f>
        <v>0</v>
      </c>
      <c r="R43" s="62">
        <f>IF(OR($C$5&gt;0,$C$5&lt;0),Q43*(1+$C$5),Q43*(1+'drop down lists'!$B$5))</f>
        <v>0</v>
      </c>
      <c r="S43" s="62">
        <f>IF(OR($C$5&gt;0,$C$5&lt;0),R43*(1+$C$5),R43*(1+'drop down lists'!$B$5))</f>
        <v>0</v>
      </c>
      <c r="T43" s="62">
        <f>IF(OR($C$5&gt;0,$C$5&lt;0),S43*(1+$C$5),S43*(1+'drop down lists'!$B$5))</f>
        <v>0</v>
      </c>
      <c r="U43" s="62">
        <f>IF(OR($C$5&gt;0,$C$5&lt;0),T43*(1+$C$5),T43*(1+'drop down lists'!$B$5))</f>
        <v>0</v>
      </c>
      <c r="V43" s="62">
        <f>IF(OR($C$5&gt;0,$C$5&lt;0),U43*(1+$C$5),U43*(1+'drop down lists'!$B$5))</f>
        <v>0</v>
      </c>
      <c r="W43" s="62">
        <f>IF(OR($C$5&gt;0,$C$5&lt;0),V43*(1+$C$5),V43*(1+'drop down lists'!$B$5))</f>
        <v>0</v>
      </c>
      <c r="X43" s="62">
        <f>IF(OR($C$5&gt;0,$C$5&lt;0),W43*(1+$C$5),W43*(1+'drop down lists'!$B$5))</f>
        <v>0</v>
      </c>
      <c r="Y43" s="62">
        <f>IF(OR($C$5&gt;0,$C$5&lt;0),X43*(1+$C$5),X43*(1+'drop down lists'!$B$5))</f>
        <v>0</v>
      </c>
      <c r="Z43" s="63">
        <f>IF(OR($C$5&gt;0,$C$5&lt;0),Y43*(1+$C$5),Y43*(1+'drop down lists'!$B$5))</f>
        <v>0</v>
      </c>
    </row>
    <row r="44" spans="2:26" x14ac:dyDescent="0.25">
      <c r="B44" s="60" t="s">
        <v>70</v>
      </c>
      <c r="C44" s="61">
        <v>0</v>
      </c>
      <c r="D44" s="62">
        <f>IF(OR($C$5&gt;0,$C$5&lt;0),C44*(1+$C$5),C44*(1+'drop down lists'!$B$5))</f>
        <v>0</v>
      </c>
      <c r="E44" s="62">
        <f>IF(OR($C$5&gt;0,$C$5&lt;0),D44*(1+$C$5),D44*(1+'drop down lists'!$B$5))</f>
        <v>0</v>
      </c>
      <c r="F44" s="62">
        <f>IF(OR($C$5&gt;0,$C$5&lt;0),E44*(1+$C$5),E44*(1+'drop down lists'!$B$5))</f>
        <v>0</v>
      </c>
      <c r="G44" s="62">
        <f>IF(OR($C$5&gt;0,$C$5&lt;0),F44*(1+$C$5),F44*(1+'drop down lists'!$B$5))</f>
        <v>0</v>
      </c>
      <c r="H44" s="62">
        <f>IF(OR($C$5&gt;0,$C$5&lt;0),G44*(1+$C$5),G44*(1+'drop down lists'!$B$5))</f>
        <v>0</v>
      </c>
      <c r="I44" s="62">
        <f>IF(OR($C$5&gt;0,$C$5&lt;0),H44*(1+$C$5),H44*(1+'drop down lists'!$B$5))</f>
        <v>0</v>
      </c>
      <c r="J44" s="62">
        <f>IF(OR($C$5&gt;0,$C$5&lt;0),I44*(1+$C$5),I44*(1+'drop down lists'!$B$5))</f>
        <v>0</v>
      </c>
      <c r="K44" s="63">
        <f>IF(OR($C$5&gt;0,$C$5&lt;0),J44*(1+$C$5),J44*(1+'drop down lists'!$B$5))</f>
        <v>0</v>
      </c>
      <c r="L44" s="62">
        <f>IF(OR($C$5&gt;0,$C$5&lt;0),K44*(1+$C$5),K44*(1+'drop down lists'!$B$5))</f>
        <v>0</v>
      </c>
      <c r="M44" s="62">
        <f>IF(OR($C$5&gt;0,$C$5&lt;0),L44*(1+$C$5),L44*(1+'drop down lists'!$B$5))</f>
        <v>0</v>
      </c>
      <c r="N44" s="62">
        <f>IF(OR($C$5&gt;0,$C$5&lt;0),M44*(1+$C$5),M44*(1+'drop down lists'!$B$5))</f>
        <v>0</v>
      </c>
      <c r="O44" s="62">
        <f>IF(OR($C$5&gt;0,$C$5&lt;0),N44*(1+$C$5),N44*(1+'drop down lists'!$B$5))</f>
        <v>0</v>
      </c>
      <c r="P44" s="62">
        <f>IF(OR($C$5&gt;0,$C$5&lt;0),O44*(1+$C$5),O44*(1+'drop down lists'!$B$5))</f>
        <v>0</v>
      </c>
      <c r="Q44" s="62">
        <f>IF(OR($C$5&gt;0,$C$5&lt;0),P44*(1+$C$5),P44*(1+'drop down lists'!$B$5))</f>
        <v>0</v>
      </c>
      <c r="R44" s="62">
        <f>IF(OR($C$5&gt;0,$C$5&lt;0),Q44*(1+$C$5),Q44*(1+'drop down lists'!$B$5))</f>
        <v>0</v>
      </c>
      <c r="S44" s="62">
        <f>IF(OR($C$5&gt;0,$C$5&lt;0),R44*(1+$C$5),R44*(1+'drop down lists'!$B$5))</f>
        <v>0</v>
      </c>
      <c r="T44" s="62">
        <f>IF(OR($C$5&gt;0,$C$5&lt;0),S44*(1+$C$5),S44*(1+'drop down lists'!$B$5))</f>
        <v>0</v>
      </c>
      <c r="U44" s="62">
        <f>IF(OR($C$5&gt;0,$C$5&lt;0),T44*(1+$C$5),T44*(1+'drop down lists'!$B$5))</f>
        <v>0</v>
      </c>
      <c r="V44" s="62">
        <f>IF(OR($C$5&gt;0,$C$5&lt;0),U44*(1+$C$5),U44*(1+'drop down lists'!$B$5))</f>
        <v>0</v>
      </c>
      <c r="W44" s="62">
        <f>IF(OR($C$5&gt;0,$C$5&lt;0),V44*(1+$C$5),V44*(1+'drop down lists'!$B$5))</f>
        <v>0</v>
      </c>
      <c r="X44" s="62">
        <f>IF(OR($C$5&gt;0,$C$5&lt;0),W44*(1+$C$5),W44*(1+'drop down lists'!$B$5))</f>
        <v>0</v>
      </c>
      <c r="Y44" s="62">
        <f>IF(OR($C$5&gt;0,$C$5&lt;0),X44*(1+$C$5),X44*(1+'drop down lists'!$B$5))</f>
        <v>0</v>
      </c>
      <c r="Z44" s="63">
        <f>IF(OR($C$5&gt;0,$C$5&lt;0),Y44*(1+$C$5),Y44*(1+'drop down lists'!$B$5))</f>
        <v>0</v>
      </c>
    </row>
    <row r="45" spans="2:26" x14ac:dyDescent="0.25">
      <c r="B45" s="60" t="s">
        <v>71</v>
      </c>
      <c r="C45" s="61">
        <v>0</v>
      </c>
      <c r="D45" s="62">
        <f>IF(OR($C$5&gt;0,$C$5&lt;0),C45*(1+$C$5),C45*(1+'drop down lists'!$B$5))</f>
        <v>0</v>
      </c>
      <c r="E45" s="62">
        <f>IF(OR($C$5&gt;0,$C$5&lt;0),D45*(1+$C$5),D45*(1+'drop down lists'!$B$5))</f>
        <v>0</v>
      </c>
      <c r="F45" s="62">
        <f>IF(OR($C$5&gt;0,$C$5&lt;0),E45*(1+$C$5),E45*(1+'drop down lists'!$B$5))</f>
        <v>0</v>
      </c>
      <c r="G45" s="62">
        <f>IF(OR($C$5&gt;0,$C$5&lt;0),F45*(1+$C$5),F45*(1+'drop down lists'!$B$5))</f>
        <v>0</v>
      </c>
      <c r="H45" s="62">
        <f>IF(OR($C$5&gt;0,$C$5&lt;0),G45*(1+$C$5),G45*(1+'drop down lists'!$B$5))</f>
        <v>0</v>
      </c>
      <c r="I45" s="62">
        <f>IF(OR($C$5&gt;0,$C$5&lt;0),H45*(1+$C$5),H45*(1+'drop down lists'!$B$5))</f>
        <v>0</v>
      </c>
      <c r="J45" s="62">
        <f>IF(OR($C$5&gt;0,$C$5&lt;0),I45*(1+$C$5),I45*(1+'drop down lists'!$B$5))</f>
        <v>0</v>
      </c>
      <c r="K45" s="63">
        <f>IF(OR($C$5&gt;0,$C$5&lt;0),J45*(1+$C$5),J45*(1+'drop down lists'!$B$5))</f>
        <v>0</v>
      </c>
      <c r="L45" s="62">
        <f>IF(OR($C$5&gt;0,$C$5&lt;0),K45*(1+$C$5),K45*(1+'drop down lists'!$B$5))</f>
        <v>0</v>
      </c>
      <c r="M45" s="62">
        <f>IF(OR($C$5&gt;0,$C$5&lt;0),L45*(1+$C$5),L45*(1+'drop down lists'!$B$5))</f>
        <v>0</v>
      </c>
      <c r="N45" s="62">
        <f>IF(OR($C$5&gt;0,$C$5&lt;0),M45*(1+$C$5),M45*(1+'drop down lists'!$B$5))</f>
        <v>0</v>
      </c>
      <c r="O45" s="62">
        <f>IF(OR($C$5&gt;0,$C$5&lt;0),N45*(1+$C$5),N45*(1+'drop down lists'!$B$5))</f>
        <v>0</v>
      </c>
      <c r="P45" s="62">
        <f>IF(OR($C$5&gt;0,$C$5&lt;0),O45*(1+$C$5),O45*(1+'drop down lists'!$B$5))</f>
        <v>0</v>
      </c>
      <c r="Q45" s="62">
        <f>IF(OR($C$5&gt;0,$C$5&lt;0),P45*(1+$C$5),P45*(1+'drop down lists'!$B$5))</f>
        <v>0</v>
      </c>
      <c r="R45" s="62">
        <f>IF(OR($C$5&gt;0,$C$5&lt;0),Q45*(1+$C$5),Q45*(1+'drop down lists'!$B$5))</f>
        <v>0</v>
      </c>
      <c r="S45" s="62">
        <f>IF(OR($C$5&gt;0,$C$5&lt;0),R45*(1+$C$5),R45*(1+'drop down lists'!$B$5))</f>
        <v>0</v>
      </c>
      <c r="T45" s="62">
        <f>IF(OR($C$5&gt;0,$C$5&lt;0),S45*(1+$C$5),S45*(1+'drop down lists'!$B$5))</f>
        <v>0</v>
      </c>
      <c r="U45" s="62">
        <f>IF(OR($C$5&gt;0,$C$5&lt;0),T45*(1+$C$5),T45*(1+'drop down lists'!$B$5))</f>
        <v>0</v>
      </c>
      <c r="V45" s="62">
        <f>IF(OR($C$5&gt;0,$C$5&lt;0),U45*(1+$C$5),U45*(1+'drop down lists'!$B$5))</f>
        <v>0</v>
      </c>
      <c r="W45" s="62">
        <f>IF(OR($C$5&gt;0,$C$5&lt;0),V45*(1+$C$5),V45*(1+'drop down lists'!$B$5))</f>
        <v>0</v>
      </c>
      <c r="X45" s="62">
        <f>IF(OR($C$5&gt;0,$C$5&lt;0),W45*(1+$C$5),W45*(1+'drop down lists'!$B$5))</f>
        <v>0</v>
      </c>
      <c r="Y45" s="62">
        <f>IF(OR($C$5&gt;0,$C$5&lt;0),X45*(1+$C$5),X45*(1+'drop down lists'!$B$5))</f>
        <v>0</v>
      </c>
      <c r="Z45" s="63">
        <f>IF(OR($C$5&gt;0,$C$5&lt;0),Y45*(1+$C$5),Y45*(1+'drop down lists'!$B$5))</f>
        <v>0</v>
      </c>
    </row>
    <row r="46" spans="2:26" x14ac:dyDescent="0.25">
      <c r="B46" s="60" t="s">
        <v>72</v>
      </c>
      <c r="C46" s="61">
        <v>0</v>
      </c>
      <c r="D46" s="62">
        <f>IF(OR($C$5&gt;0,$C$5&lt;0),C46*(1+$C$5),C46*(1+'drop down lists'!$B$5))</f>
        <v>0</v>
      </c>
      <c r="E46" s="62">
        <f>IF(OR($C$5&gt;0,$C$5&lt;0),D46*(1+$C$5),D46*(1+'drop down lists'!$B$5))</f>
        <v>0</v>
      </c>
      <c r="F46" s="62">
        <f>IF(OR($C$5&gt;0,$C$5&lt;0),E46*(1+$C$5),E46*(1+'drop down lists'!$B$5))</f>
        <v>0</v>
      </c>
      <c r="G46" s="62">
        <f>IF(OR($C$5&gt;0,$C$5&lt;0),F46*(1+$C$5),F46*(1+'drop down lists'!$B$5))</f>
        <v>0</v>
      </c>
      <c r="H46" s="62">
        <f>IF(OR($C$5&gt;0,$C$5&lt;0),G46*(1+$C$5),G46*(1+'drop down lists'!$B$5))</f>
        <v>0</v>
      </c>
      <c r="I46" s="62">
        <f>IF(OR($C$5&gt;0,$C$5&lt;0),H46*(1+$C$5),H46*(1+'drop down lists'!$B$5))</f>
        <v>0</v>
      </c>
      <c r="J46" s="62">
        <f>IF(OR($C$5&gt;0,$C$5&lt;0),I46*(1+$C$5),I46*(1+'drop down lists'!$B$5))</f>
        <v>0</v>
      </c>
      <c r="K46" s="63">
        <f>IF(OR($C$5&gt;0,$C$5&lt;0),J46*(1+$C$5),J46*(1+'drop down lists'!$B$5))</f>
        <v>0</v>
      </c>
      <c r="L46" s="62">
        <f>IF(OR($C$5&gt;0,$C$5&lt;0),K46*(1+$C$5),K46*(1+'drop down lists'!$B$5))</f>
        <v>0</v>
      </c>
      <c r="M46" s="62">
        <f>IF(OR($C$5&gt;0,$C$5&lt;0),L46*(1+$C$5),L46*(1+'drop down lists'!$B$5))</f>
        <v>0</v>
      </c>
      <c r="N46" s="62">
        <f>IF(OR($C$5&gt;0,$C$5&lt;0),M46*(1+$C$5),M46*(1+'drop down lists'!$B$5))</f>
        <v>0</v>
      </c>
      <c r="O46" s="62">
        <f>IF(OR($C$5&gt;0,$C$5&lt;0),N46*(1+$C$5),N46*(1+'drop down lists'!$B$5))</f>
        <v>0</v>
      </c>
      <c r="P46" s="62">
        <f>IF(OR($C$5&gt;0,$C$5&lt;0),O46*(1+$C$5),O46*(1+'drop down lists'!$B$5))</f>
        <v>0</v>
      </c>
      <c r="Q46" s="62">
        <f>IF(OR($C$5&gt;0,$C$5&lt;0),P46*(1+$C$5),P46*(1+'drop down lists'!$B$5))</f>
        <v>0</v>
      </c>
      <c r="R46" s="62">
        <f>IF(OR($C$5&gt;0,$C$5&lt;0),Q46*(1+$C$5),Q46*(1+'drop down lists'!$B$5))</f>
        <v>0</v>
      </c>
      <c r="S46" s="62">
        <f>IF(OR($C$5&gt;0,$C$5&lt;0),R46*(1+$C$5),R46*(1+'drop down lists'!$B$5))</f>
        <v>0</v>
      </c>
      <c r="T46" s="62">
        <f>IF(OR($C$5&gt;0,$C$5&lt;0),S46*(1+$C$5),S46*(1+'drop down lists'!$B$5))</f>
        <v>0</v>
      </c>
      <c r="U46" s="62">
        <f>IF(OR($C$5&gt;0,$C$5&lt;0),T46*(1+$C$5),T46*(1+'drop down lists'!$B$5))</f>
        <v>0</v>
      </c>
      <c r="V46" s="62">
        <f>IF(OR($C$5&gt;0,$C$5&lt;0),U46*(1+$C$5),U46*(1+'drop down lists'!$B$5))</f>
        <v>0</v>
      </c>
      <c r="W46" s="62">
        <f>IF(OR($C$5&gt;0,$C$5&lt;0),V46*(1+$C$5),V46*(1+'drop down lists'!$B$5))</f>
        <v>0</v>
      </c>
      <c r="X46" s="62">
        <f>IF(OR($C$5&gt;0,$C$5&lt;0),W46*(1+$C$5),W46*(1+'drop down lists'!$B$5))</f>
        <v>0</v>
      </c>
      <c r="Y46" s="62">
        <f>IF(OR($C$5&gt;0,$C$5&lt;0),X46*(1+$C$5),X46*(1+'drop down lists'!$B$5))</f>
        <v>0</v>
      </c>
      <c r="Z46" s="63">
        <f>IF(OR($C$5&gt;0,$C$5&lt;0),Y46*(1+$C$5),Y46*(1+'drop down lists'!$B$5))</f>
        <v>0</v>
      </c>
    </row>
    <row r="47" spans="2:26" x14ac:dyDescent="0.25">
      <c r="B47" s="60" t="s">
        <v>73</v>
      </c>
      <c r="C47" s="61">
        <v>0</v>
      </c>
      <c r="D47" s="62">
        <f>IF(OR($C$5&gt;0,$C$5&lt;0),C47*(1+$C$5),C47*(1+'drop down lists'!$B$5))</f>
        <v>0</v>
      </c>
      <c r="E47" s="62">
        <f>IF(OR($C$5&gt;0,$C$5&lt;0),D47*(1+$C$5),D47*(1+'drop down lists'!$B$5))</f>
        <v>0</v>
      </c>
      <c r="F47" s="62">
        <f>IF(OR($C$5&gt;0,$C$5&lt;0),E47*(1+$C$5),E47*(1+'drop down lists'!$B$5))</f>
        <v>0</v>
      </c>
      <c r="G47" s="62">
        <f>IF(OR($C$5&gt;0,$C$5&lt;0),F47*(1+$C$5),F47*(1+'drop down lists'!$B$5))</f>
        <v>0</v>
      </c>
      <c r="H47" s="62">
        <f>IF(OR($C$5&gt;0,$C$5&lt;0),G47*(1+$C$5),G47*(1+'drop down lists'!$B$5))</f>
        <v>0</v>
      </c>
      <c r="I47" s="62">
        <f>IF(OR($C$5&gt;0,$C$5&lt;0),H47*(1+$C$5),H47*(1+'drop down lists'!$B$5))</f>
        <v>0</v>
      </c>
      <c r="J47" s="62">
        <f>IF(OR($C$5&gt;0,$C$5&lt;0),I47*(1+$C$5),I47*(1+'drop down lists'!$B$5))</f>
        <v>0</v>
      </c>
      <c r="K47" s="63">
        <f>IF(OR($C$5&gt;0,$C$5&lt;0),J47*(1+$C$5),J47*(1+'drop down lists'!$B$5))</f>
        <v>0</v>
      </c>
      <c r="L47" s="62">
        <f>IF(OR($C$5&gt;0,$C$5&lt;0),K47*(1+$C$5),K47*(1+'drop down lists'!$B$5))</f>
        <v>0</v>
      </c>
      <c r="M47" s="62">
        <f>IF(OR($C$5&gt;0,$C$5&lt;0),L47*(1+$C$5),L47*(1+'drop down lists'!$B$5))</f>
        <v>0</v>
      </c>
      <c r="N47" s="62">
        <f>IF(OR($C$5&gt;0,$C$5&lt;0),M47*(1+$C$5),M47*(1+'drop down lists'!$B$5))</f>
        <v>0</v>
      </c>
      <c r="O47" s="62">
        <f>IF(OR($C$5&gt;0,$C$5&lt;0),N47*(1+$C$5),N47*(1+'drop down lists'!$B$5))</f>
        <v>0</v>
      </c>
      <c r="P47" s="62">
        <f>IF(OR($C$5&gt;0,$C$5&lt;0),O47*(1+$C$5),O47*(1+'drop down lists'!$B$5))</f>
        <v>0</v>
      </c>
      <c r="Q47" s="62">
        <f>IF(OR($C$5&gt;0,$C$5&lt;0),P47*(1+$C$5),P47*(1+'drop down lists'!$B$5))</f>
        <v>0</v>
      </c>
      <c r="R47" s="62">
        <f>IF(OR($C$5&gt;0,$C$5&lt;0),Q47*(1+$C$5),Q47*(1+'drop down lists'!$B$5))</f>
        <v>0</v>
      </c>
      <c r="S47" s="62">
        <f>IF(OR($C$5&gt;0,$C$5&lt;0),R47*(1+$C$5),R47*(1+'drop down lists'!$B$5))</f>
        <v>0</v>
      </c>
      <c r="T47" s="62">
        <f>IF(OR($C$5&gt;0,$C$5&lt;0),S47*(1+$C$5),S47*(1+'drop down lists'!$B$5))</f>
        <v>0</v>
      </c>
      <c r="U47" s="62">
        <f>IF(OR($C$5&gt;0,$C$5&lt;0),T47*(1+$C$5),T47*(1+'drop down lists'!$B$5))</f>
        <v>0</v>
      </c>
      <c r="V47" s="62">
        <f>IF(OR($C$5&gt;0,$C$5&lt;0),U47*(1+$C$5),U47*(1+'drop down lists'!$B$5))</f>
        <v>0</v>
      </c>
      <c r="W47" s="62">
        <f>IF(OR($C$5&gt;0,$C$5&lt;0),V47*(1+$C$5),V47*(1+'drop down lists'!$B$5))</f>
        <v>0</v>
      </c>
      <c r="X47" s="62">
        <f>IF(OR($C$5&gt;0,$C$5&lt;0),W47*(1+$C$5),W47*(1+'drop down lists'!$B$5))</f>
        <v>0</v>
      </c>
      <c r="Y47" s="62">
        <f>IF(OR($C$5&gt;0,$C$5&lt;0),X47*(1+$C$5),X47*(1+'drop down lists'!$B$5))</f>
        <v>0</v>
      </c>
      <c r="Z47" s="63">
        <f>IF(OR($C$5&gt;0,$C$5&lt;0),Y47*(1+$C$5),Y47*(1+'drop down lists'!$B$5))</f>
        <v>0</v>
      </c>
    </row>
    <row r="48" spans="2:26" x14ac:dyDescent="0.25">
      <c r="B48" s="60" t="s">
        <v>74</v>
      </c>
      <c r="C48" s="61">
        <v>0</v>
      </c>
      <c r="D48" s="62">
        <f>IF(OR($C$5&gt;0,$C$5&lt;0),C48*(1+$C$5),C48*(1+'drop down lists'!$B$5))</f>
        <v>0</v>
      </c>
      <c r="E48" s="62">
        <f>IF(OR($C$5&gt;0,$C$5&lt;0),D48*(1+$C$5),D48*(1+'drop down lists'!$B$5))</f>
        <v>0</v>
      </c>
      <c r="F48" s="62">
        <f>IF(OR($C$5&gt;0,$C$5&lt;0),E48*(1+$C$5),E48*(1+'drop down lists'!$B$5))</f>
        <v>0</v>
      </c>
      <c r="G48" s="62">
        <f>IF(OR($C$5&gt;0,$C$5&lt;0),F48*(1+$C$5),F48*(1+'drop down lists'!$B$5))</f>
        <v>0</v>
      </c>
      <c r="H48" s="62">
        <f>IF(OR($C$5&gt;0,$C$5&lt;0),G48*(1+$C$5),G48*(1+'drop down lists'!$B$5))</f>
        <v>0</v>
      </c>
      <c r="I48" s="62">
        <f>IF(OR($C$5&gt;0,$C$5&lt;0),H48*(1+$C$5),H48*(1+'drop down lists'!$B$5))</f>
        <v>0</v>
      </c>
      <c r="J48" s="62">
        <f>IF(OR($C$5&gt;0,$C$5&lt;0),I48*(1+$C$5),I48*(1+'drop down lists'!$B$5))</f>
        <v>0</v>
      </c>
      <c r="K48" s="63">
        <f>IF(OR($C$5&gt;0,$C$5&lt;0),J48*(1+$C$5),J48*(1+'drop down lists'!$B$5))</f>
        <v>0</v>
      </c>
      <c r="L48" s="62">
        <f>IF(OR($C$5&gt;0,$C$5&lt;0),K48*(1+$C$5),K48*(1+'drop down lists'!$B$5))</f>
        <v>0</v>
      </c>
      <c r="M48" s="62">
        <f>IF(OR($C$5&gt;0,$C$5&lt;0),L48*(1+$C$5),L48*(1+'drop down lists'!$B$5))</f>
        <v>0</v>
      </c>
      <c r="N48" s="62">
        <f>IF(OR($C$5&gt;0,$C$5&lt;0),M48*(1+$C$5),M48*(1+'drop down lists'!$B$5))</f>
        <v>0</v>
      </c>
      <c r="O48" s="62">
        <f>IF(OR($C$5&gt;0,$C$5&lt;0),N48*(1+$C$5),N48*(1+'drop down lists'!$B$5))</f>
        <v>0</v>
      </c>
      <c r="P48" s="62">
        <f>IF(OR($C$5&gt;0,$C$5&lt;0),O48*(1+$C$5),O48*(1+'drop down lists'!$B$5))</f>
        <v>0</v>
      </c>
      <c r="Q48" s="62">
        <f>IF(OR($C$5&gt;0,$C$5&lt;0),P48*(1+$C$5),P48*(1+'drop down lists'!$B$5))</f>
        <v>0</v>
      </c>
      <c r="R48" s="62">
        <f>IF(OR($C$5&gt;0,$C$5&lt;0),Q48*(1+$C$5),Q48*(1+'drop down lists'!$B$5))</f>
        <v>0</v>
      </c>
      <c r="S48" s="62">
        <f>IF(OR($C$5&gt;0,$C$5&lt;0),R48*(1+$C$5),R48*(1+'drop down lists'!$B$5))</f>
        <v>0</v>
      </c>
      <c r="T48" s="62">
        <f>IF(OR($C$5&gt;0,$C$5&lt;0),S48*(1+$C$5),S48*(1+'drop down lists'!$B$5))</f>
        <v>0</v>
      </c>
      <c r="U48" s="62">
        <f>IF(OR($C$5&gt;0,$C$5&lt;0),T48*(1+$C$5),T48*(1+'drop down lists'!$B$5))</f>
        <v>0</v>
      </c>
      <c r="V48" s="62">
        <f>IF(OR($C$5&gt;0,$C$5&lt;0),U48*(1+$C$5),U48*(1+'drop down lists'!$B$5))</f>
        <v>0</v>
      </c>
      <c r="W48" s="62">
        <f>IF(OR($C$5&gt;0,$C$5&lt;0),V48*(1+$C$5),V48*(1+'drop down lists'!$B$5))</f>
        <v>0</v>
      </c>
      <c r="X48" s="62">
        <f>IF(OR($C$5&gt;0,$C$5&lt;0),W48*(1+$C$5),W48*(1+'drop down lists'!$B$5))</f>
        <v>0</v>
      </c>
      <c r="Y48" s="62">
        <f>IF(OR($C$5&gt;0,$C$5&lt;0),X48*(1+$C$5),X48*(1+'drop down lists'!$B$5))</f>
        <v>0</v>
      </c>
      <c r="Z48" s="63">
        <f>IF(OR($C$5&gt;0,$C$5&lt;0),Y48*(1+$C$5),Y48*(1+'drop down lists'!$B$5))</f>
        <v>0</v>
      </c>
    </row>
    <row r="49" spans="2:26" x14ac:dyDescent="0.25">
      <c r="B49" s="60" t="s">
        <v>75</v>
      </c>
      <c r="C49" s="61">
        <v>0</v>
      </c>
      <c r="D49" s="62">
        <f>IF(OR($C$5&gt;0,$C$5&lt;0),C49*(1+$C$5),C49*(1+'drop down lists'!$B$5))</f>
        <v>0</v>
      </c>
      <c r="E49" s="62">
        <f>IF(OR($C$5&gt;0,$C$5&lt;0),D49*(1+$C$5),D49*(1+'drop down lists'!$B$5))</f>
        <v>0</v>
      </c>
      <c r="F49" s="62">
        <f>IF(OR($C$5&gt;0,$C$5&lt;0),E49*(1+$C$5),E49*(1+'drop down lists'!$B$5))</f>
        <v>0</v>
      </c>
      <c r="G49" s="62">
        <f>IF(OR($C$5&gt;0,$C$5&lt;0),F49*(1+$C$5),F49*(1+'drop down lists'!$B$5))</f>
        <v>0</v>
      </c>
      <c r="H49" s="62">
        <f>IF(OR($C$5&gt;0,$C$5&lt;0),G49*(1+$C$5),G49*(1+'drop down lists'!$B$5))</f>
        <v>0</v>
      </c>
      <c r="I49" s="62">
        <f>IF(OR($C$5&gt;0,$C$5&lt;0),H49*(1+$C$5),H49*(1+'drop down lists'!$B$5))</f>
        <v>0</v>
      </c>
      <c r="J49" s="62">
        <f>IF(OR($C$5&gt;0,$C$5&lt;0),I49*(1+$C$5),I49*(1+'drop down lists'!$B$5))</f>
        <v>0</v>
      </c>
      <c r="K49" s="63">
        <f>IF(OR($C$5&gt;0,$C$5&lt;0),J49*(1+$C$5),J49*(1+'drop down lists'!$B$5))</f>
        <v>0</v>
      </c>
      <c r="L49" s="62">
        <f>IF(OR($C$5&gt;0,$C$5&lt;0),K49*(1+$C$5),K49*(1+'drop down lists'!$B$5))</f>
        <v>0</v>
      </c>
      <c r="M49" s="62">
        <f>IF(OR($C$5&gt;0,$C$5&lt;0),L49*(1+$C$5),L49*(1+'drop down lists'!$B$5))</f>
        <v>0</v>
      </c>
      <c r="N49" s="62">
        <f>IF(OR($C$5&gt;0,$C$5&lt;0),M49*(1+$C$5),M49*(1+'drop down lists'!$B$5))</f>
        <v>0</v>
      </c>
      <c r="O49" s="62">
        <f>IF(OR($C$5&gt;0,$C$5&lt;0),N49*(1+$C$5),N49*(1+'drop down lists'!$B$5))</f>
        <v>0</v>
      </c>
      <c r="P49" s="62">
        <f>IF(OR($C$5&gt;0,$C$5&lt;0),O49*(1+$C$5),O49*(1+'drop down lists'!$B$5))</f>
        <v>0</v>
      </c>
      <c r="Q49" s="62">
        <f>IF(OR($C$5&gt;0,$C$5&lt;0),P49*(1+$C$5),P49*(1+'drop down lists'!$B$5))</f>
        <v>0</v>
      </c>
      <c r="R49" s="62">
        <f>IF(OR($C$5&gt;0,$C$5&lt;0),Q49*(1+$C$5),Q49*(1+'drop down lists'!$B$5))</f>
        <v>0</v>
      </c>
      <c r="S49" s="62">
        <f>IF(OR($C$5&gt;0,$C$5&lt;0),R49*(1+$C$5),R49*(1+'drop down lists'!$B$5))</f>
        <v>0</v>
      </c>
      <c r="T49" s="62">
        <f>IF(OR($C$5&gt;0,$C$5&lt;0),S49*(1+$C$5),S49*(1+'drop down lists'!$B$5))</f>
        <v>0</v>
      </c>
      <c r="U49" s="62">
        <f>IF(OR($C$5&gt;0,$C$5&lt;0),T49*(1+$C$5),T49*(1+'drop down lists'!$B$5))</f>
        <v>0</v>
      </c>
      <c r="V49" s="62">
        <f>IF(OR($C$5&gt;0,$C$5&lt;0),U49*(1+$C$5),U49*(1+'drop down lists'!$B$5))</f>
        <v>0</v>
      </c>
      <c r="W49" s="62">
        <f>IF(OR($C$5&gt;0,$C$5&lt;0),V49*(1+$C$5),V49*(1+'drop down lists'!$B$5))</f>
        <v>0</v>
      </c>
      <c r="X49" s="62">
        <f>IF(OR($C$5&gt;0,$C$5&lt;0),W49*(1+$C$5),W49*(1+'drop down lists'!$B$5))</f>
        <v>0</v>
      </c>
      <c r="Y49" s="62">
        <f>IF(OR($C$5&gt;0,$C$5&lt;0),X49*(1+$C$5),X49*(1+'drop down lists'!$B$5))</f>
        <v>0</v>
      </c>
      <c r="Z49" s="63">
        <f>IF(OR($C$5&gt;0,$C$5&lt;0),Y49*(1+$C$5),Y49*(1+'drop down lists'!$B$5))</f>
        <v>0</v>
      </c>
    </row>
    <row r="50" spans="2:26" x14ac:dyDescent="0.25">
      <c r="B50" s="60" t="s">
        <v>76</v>
      </c>
      <c r="C50" s="61">
        <v>0</v>
      </c>
      <c r="D50" s="62">
        <f>IF(OR($C$5&gt;0,$C$5&lt;0),C50*(1+$C$5),C50*(1+'drop down lists'!$B$5))</f>
        <v>0</v>
      </c>
      <c r="E50" s="62">
        <f>IF(OR($C$5&gt;0,$C$5&lt;0),D50*(1+$C$5),D50*(1+'drop down lists'!$B$5))</f>
        <v>0</v>
      </c>
      <c r="F50" s="62">
        <f>IF(OR($C$5&gt;0,$C$5&lt;0),E50*(1+$C$5),E50*(1+'drop down lists'!$B$5))</f>
        <v>0</v>
      </c>
      <c r="G50" s="62">
        <f>IF(OR($C$5&gt;0,$C$5&lt;0),F50*(1+$C$5),F50*(1+'drop down lists'!$B$5))</f>
        <v>0</v>
      </c>
      <c r="H50" s="62">
        <f>IF(OR($C$5&gt;0,$C$5&lt;0),G50*(1+$C$5),G50*(1+'drop down lists'!$B$5))</f>
        <v>0</v>
      </c>
      <c r="I50" s="62">
        <f>IF(OR($C$5&gt;0,$C$5&lt;0),H50*(1+$C$5),H50*(1+'drop down lists'!$B$5))</f>
        <v>0</v>
      </c>
      <c r="J50" s="62">
        <f>IF(OR($C$5&gt;0,$C$5&lt;0),I50*(1+$C$5),I50*(1+'drop down lists'!$B$5))</f>
        <v>0</v>
      </c>
      <c r="K50" s="63">
        <f>IF(OR($C$5&gt;0,$C$5&lt;0),J50*(1+$C$5),J50*(1+'drop down lists'!$B$5))</f>
        <v>0</v>
      </c>
      <c r="L50" s="62">
        <f>IF(OR($C$5&gt;0,$C$5&lt;0),K50*(1+$C$5),K50*(1+'drop down lists'!$B$5))</f>
        <v>0</v>
      </c>
      <c r="M50" s="62">
        <f>IF(OR($C$5&gt;0,$C$5&lt;0),L50*(1+$C$5),L50*(1+'drop down lists'!$B$5))</f>
        <v>0</v>
      </c>
      <c r="N50" s="62">
        <f>IF(OR($C$5&gt;0,$C$5&lt;0),M50*(1+$C$5),M50*(1+'drop down lists'!$B$5))</f>
        <v>0</v>
      </c>
      <c r="O50" s="62">
        <f>IF(OR($C$5&gt;0,$C$5&lt;0),N50*(1+$C$5),N50*(1+'drop down lists'!$B$5))</f>
        <v>0</v>
      </c>
      <c r="P50" s="62">
        <f>IF(OR($C$5&gt;0,$C$5&lt;0),O50*(1+$C$5),O50*(1+'drop down lists'!$B$5))</f>
        <v>0</v>
      </c>
      <c r="Q50" s="62">
        <f>IF(OR($C$5&gt;0,$C$5&lt;0),P50*(1+$C$5),P50*(1+'drop down lists'!$B$5))</f>
        <v>0</v>
      </c>
      <c r="R50" s="62">
        <f>IF(OR($C$5&gt;0,$C$5&lt;0),Q50*(1+$C$5),Q50*(1+'drop down lists'!$B$5))</f>
        <v>0</v>
      </c>
      <c r="S50" s="62">
        <f>IF(OR($C$5&gt;0,$C$5&lt;0),R50*(1+$C$5),R50*(1+'drop down lists'!$B$5))</f>
        <v>0</v>
      </c>
      <c r="T50" s="62">
        <f>IF(OR($C$5&gt;0,$C$5&lt;0),S50*(1+$C$5),S50*(1+'drop down lists'!$B$5))</f>
        <v>0</v>
      </c>
      <c r="U50" s="62">
        <f>IF(OR($C$5&gt;0,$C$5&lt;0),T50*(1+$C$5),T50*(1+'drop down lists'!$B$5))</f>
        <v>0</v>
      </c>
      <c r="V50" s="62">
        <f>IF(OR($C$5&gt;0,$C$5&lt;0),U50*(1+$C$5),U50*(1+'drop down lists'!$B$5))</f>
        <v>0</v>
      </c>
      <c r="W50" s="62">
        <f>IF(OR($C$5&gt;0,$C$5&lt;0),V50*(1+$C$5),V50*(1+'drop down lists'!$B$5))</f>
        <v>0</v>
      </c>
      <c r="X50" s="62">
        <f>IF(OR($C$5&gt;0,$C$5&lt;0),W50*(1+$C$5),W50*(1+'drop down lists'!$B$5))</f>
        <v>0</v>
      </c>
      <c r="Y50" s="62">
        <f>IF(OR($C$5&gt;0,$C$5&lt;0),X50*(1+$C$5),X50*(1+'drop down lists'!$B$5))</f>
        <v>0</v>
      </c>
      <c r="Z50" s="63">
        <f>IF(OR($C$5&gt;0,$C$5&lt;0),Y50*(1+$C$5),Y50*(1+'drop down lists'!$B$5))</f>
        <v>0</v>
      </c>
    </row>
    <row r="51" spans="2:26" x14ac:dyDescent="0.25">
      <c r="B51" s="60" t="s">
        <v>77</v>
      </c>
      <c r="C51" s="61">
        <v>0</v>
      </c>
      <c r="D51" s="62">
        <f>IF(OR($C$5&gt;0,$C$5&lt;0),C51*(1+$C$5),C51*(1+'drop down lists'!$B$5))</f>
        <v>0</v>
      </c>
      <c r="E51" s="62">
        <f>IF(OR($C$5&gt;0,$C$5&lt;0),D51*(1+$C$5),D51*(1+'drop down lists'!$B$5))</f>
        <v>0</v>
      </c>
      <c r="F51" s="62">
        <f>IF(OR($C$5&gt;0,$C$5&lt;0),E51*(1+$C$5),E51*(1+'drop down lists'!$B$5))</f>
        <v>0</v>
      </c>
      <c r="G51" s="62">
        <f>IF(OR($C$5&gt;0,$C$5&lt;0),F51*(1+$C$5),F51*(1+'drop down lists'!$B$5))</f>
        <v>0</v>
      </c>
      <c r="H51" s="62">
        <f>IF(OR($C$5&gt;0,$C$5&lt;0),G51*(1+$C$5),G51*(1+'drop down lists'!$B$5))</f>
        <v>0</v>
      </c>
      <c r="I51" s="62">
        <f>IF(OR($C$5&gt;0,$C$5&lt;0),H51*(1+$C$5),H51*(1+'drop down lists'!$B$5))</f>
        <v>0</v>
      </c>
      <c r="J51" s="62">
        <f>IF(OR($C$5&gt;0,$C$5&lt;0),I51*(1+$C$5),I51*(1+'drop down lists'!$B$5))</f>
        <v>0</v>
      </c>
      <c r="K51" s="63">
        <f>IF(OR($C$5&gt;0,$C$5&lt;0),J51*(1+$C$5),J51*(1+'drop down lists'!$B$5))</f>
        <v>0</v>
      </c>
      <c r="L51" s="62">
        <f>IF(OR($C$5&gt;0,$C$5&lt;0),K51*(1+$C$5),K51*(1+'drop down lists'!$B$5))</f>
        <v>0</v>
      </c>
      <c r="M51" s="62">
        <f>IF(OR($C$5&gt;0,$C$5&lt;0),L51*(1+$C$5),L51*(1+'drop down lists'!$B$5))</f>
        <v>0</v>
      </c>
      <c r="N51" s="62">
        <f>IF(OR($C$5&gt;0,$C$5&lt;0),M51*(1+$C$5),M51*(1+'drop down lists'!$B$5))</f>
        <v>0</v>
      </c>
      <c r="O51" s="62">
        <f>IF(OR($C$5&gt;0,$C$5&lt;0),N51*(1+$C$5),N51*(1+'drop down lists'!$B$5))</f>
        <v>0</v>
      </c>
      <c r="P51" s="62">
        <f>IF(OR($C$5&gt;0,$C$5&lt;0),O51*(1+$C$5),O51*(1+'drop down lists'!$B$5))</f>
        <v>0</v>
      </c>
      <c r="Q51" s="62">
        <f>IF(OR($C$5&gt;0,$C$5&lt;0),P51*(1+$C$5),P51*(1+'drop down lists'!$B$5))</f>
        <v>0</v>
      </c>
      <c r="R51" s="62">
        <f>IF(OR($C$5&gt;0,$C$5&lt;0),Q51*(1+$C$5),Q51*(1+'drop down lists'!$B$5))</f>
        <v>0</v>
      </c>
      <c r="S51" s="62">
        <f>IF(OR($C$5&gt;0,$C$5&lt;0),R51*(1+$C$5),R51*(1+'drop down lists'!$B$5))</f>
        <v>0</v>
      </c>
      <c r="T51" s="62">
        <f>IF(OR($C$5&gt;0,$C$5&lt;0),S51*(1+$C$5),S51*(1+'drop down lists'!$B$5))</f>
        <v>0</v>
      </c>
      <c r="U51" s="62">
        <f>IF(OR($C$5&gt;0,$C$5&lt;0),T51*(1+$C$5),T51*(1+'drop down lists'!$B$5))</f>
        <v>0</v>
      </c>
      <c r="V51" s="62">
        <f>IF(OR($C$5&gt;0,$C$5&lt;0),U51*(1+$C$5),U51*(1+'drop down lists'!$B$5))</f>
        <v>0</v>
      </c>
      <c r="W51" s="62">
        <f>IF(OR($C$5&gt;0,$C$5&lt;0),V51*(1+$C$5),V51*(1+'drop down lists'!$B$5))</f>
        <v>0</v>
      </c>
      <c r="X51" s="62">
        <f>IF(OR($C$5&gt;0,$C$5&lt;0),W51*(1+$C$5),W51*(1+'drop down lists'!$B$5))</f>
        <v>0</v>
      </c>
      <c r="Y51" s="62">
        <f>IF(OR($C$5&gt;0,$C$5&lt;0),X51*(1+$C$5),X51*(1+'drop down lists'!$B$5))</f>
        <v>0</v>
      </c>
      <c r="Z51" s="63">
        <f>IF(OR($C$5&gt;0,$C$5&lt;0),Y51*(1+$C$5),Y51*(1+'drop down lists'!$B$5))</f>
        <v>0</v>
      </c>
    </row>
    <row r="52" spans="2:26" x14ac:dyDescent="0.25">
      <c r="B52" s="60" t="s">
        <v>78</v>
      </c>
      <c r="C52" s="61">
        <v>0</v>
      </c>
      <c r="D52" s="62">
        <f>IF(OR($C$5&gt;0,$C$5&lt;0),C52*(1+$C$5),C52*(1+'drop down lists'!$B$5))</f>
        <v>0</v>
      </c>
      <c r="E52" s="62">
        <f>IF(OR($C$5&gt;0,$C$5&lt;0),D52*(1+$C$5),D52*(1+'drop down lists'!$B$5))</f>
        <v>0</v>
      </c>
      <c r="F52" s="62">
        <f>IF(OR($C$5&gt;0,$C$5&lt;0),E52*(1+$C$5),E52*(1+'drop down lists'!$B$5))</f>
        <v>0</v>
      </c>
      <c r="G52" s="62">
        <f>IF(OR($C$5&gt;0,$C$5&lt;0),F52*(1+$C$5),F52*(1+'drop down lists'!$B$5))</f>
        <v>0</v>
      </c>
      <c r="H52" s="62">
        <f>IF(OR($C$5&gt;0,$C$5&lt;0),G52*(1+$C$5),G52*(1+'drop down lists'!$B$5))</f>
        <v>0</v>
      </c>
      <c r="I52" s="62">
        <f>IF(OR($C$5&gt;0,$C$5&lt;0),H52*(1+$C$5),H52*(1+'drop down lists'!$B$5))</f>
        <v>0</v>
      </c>
      <c r="J52" s="62">
        <f>IF(OR($C$5&gt;0,$C$5&lt;0),I52*(1+$C$5),I52*(1+'drop down lists'!$B$5))</f>
        <v>0</v>
      </c>
      <c r="K52" s="63">
        <f>IF(OR($C$5&gt;0,$C$5&lt;0),J52*(1+$C$5),J52*(1+'drop down lists'!$B$5))</f>
        <v>0</v>
      </c>
      <c r="L52" s="62">
        <f>IF(OR($C$5&gt;0,$C$5&lt;0),K52*(1+$C$5),K52*(1+'drop down lists'!$B$5))</f>
        <v>0</v>
      </c>
      <c r="M52" s="62">
        <f>IF(OR($C$5&gt;0,$C$5&lt;0),L52*(1+$C$5),L52*(1+'drop down lists'!$B$5))</f>
        <v>0</v>
      </c>
      <c r="N52" s="62">
        <f>IF(OR($C$5&gt;0,$C$5&lt;0),M52*(1+$C$5),M52*(1+'drop down lists'!$B$5))</f>
        <v>0</v>
      </c>
      <c r="O52" s="62">
        <f>IF(OR($C$5&gt;0,$C$5&lt;0),N52*(1+$C$5),N52*(1+'drop down lists'!$B$5))</f>
        <v>0</v>
      </c>
      <c r="P52" s="62">
        <f>IF(OR($C$5&gt;0,$C$5&lt;0),O52*(1+$C$5),O52*(1+'drop down lists'!$B$5))</f>
        <v>0</v>
      </c>
      <c r="Q52" s="62">
        <f>IF(OR($C$5&gt;0,$C$5&lt;0),P52*(1+$C$5),P52*(1+'drop down lists'!$B$5))</f>
        <v>0</v>
      </c>
      <c r="R52" s="62">
        <f>IF(OR($C$5&gt;0,$C$5&lt;0),Q52*(1+$C$5),Q52*(1+'drop down lists'!$B$5))</f>
        <v>0</v>
      </c>
      <c r="S52" s="62">
        <f>IF(OR($C$5&gt;0,$C$5&lt;0),R52*(1+$C$5),R52*(1+'drop down lists'!$B$5))</f>
        <v>0</v>
      </c>
      <c r="T52" s="62">
        <f>IF(OR($C$5&gt;0,$C$5&lt;0),S52*(1+$C$5),S52*(1+'drop down lists'!$B$5))</f>
        <v>0</v>
      </c>
      <c r="U52" s="62">
        <f>IF(OR($C$5&gt;0,$C$5&lt;0),T52*(1+$C$5),T52*(1+'drop down lists'!$B$5))</f>
        <v>0</v>
      </c>
      <c r="V52" s="62">
        <f>IF(OR($C$5&gt;0,$C$5&lt;0),U52*(1+$C$5),U52*(1+'drop down lists'!$B$5))</f>
        <v>0</v>
      </c>
      <c r="W52" s="62">
        <f>IF(OR($C$5&gt;0,$C$5&lt;0),V52*(1+$C$5),V52*(1+'drop down lists'!$B$5))</f>
        <v>0</v>
      </c>
      <c r="X52" s="62">
        <f>IF(OR($C$5&gt;0,$C$5&lt;0),W52*(1+$C$5),W52*(1+'drop down lists'!$B$5))</f>
        <v>0</v>
      </c>
      <c r="Y52" s="62">
        <f>IF(OR($C$5&gt;0,$C$5&lt;0),X52*(1+$C$5),X52*(1+'drop down lists'!$B$5))</f>
        <v>0</v>
      </c>
      <c r="Z52" s="63">
        <f>IF(OR($C$5&gt;0,$C$5&lt;0),Y52*(1+$C$5),Y52*(1+'drop down lists'!$B$5))</f>
        <v>0</v>
      </c>
    </row>
    <row r="53" spans="2:26" x14ac:dyDescent="0.25">
      <c r="B53" s="60" t="s">
        <v>79</v>
      </c>
      <c r="C53" s="61">
        <v>0</v>
      </c>
      <c r="D53" s="62">
        <f>IF(OR($C$5&gt;0,$C$5&lt;0),C53*(1+$C$5),C53*(1+'drop down lists'!$B$5))</f>
        <v>0</v>
      </c>
      <c r="E53" s="62">
        <f>IF(OR($C$5&gt;0,$C$5&lt;0),D53*(1+$C$5),D53*(1+'drop down lists'!$B$5))</f>
        <v>0</v>
      </c>
      <c r="F53" s="62">
        <f>IF(OR($C$5&gt;0,$C$5&lt;0),E53*(1+$C$5),E53*(1+'drop down lists'!$B$5))</f>
        <v>0</v>
      </c>
      <c r="G53" s="62">
        <f>IF(OR($C$5&gt;0,$C$5&lt;0),F53*(1+$C$5),F53*(1+'drop down lists'!$B$5))</f>
        <v>0</v>
      </c>
      <c r="H53" s="62">
        <f>IF(OR($C$5&gt;0,$C$5&lt;0),G53*(1+$C$5),G53*(1+'drop down lists'!$B$5))</f>
        <v>0</v>
      </c>
      <c r="I53" s="62">
        <f>IF(OR($C$5&gt;0,$C$5&lt;0),H53*(1+$C$5),H53*(1+'drop down lists'!$B$5))</f>
        <v>0</v>
      </c>
      <c r="J53" s="62">
        <f>IF(OR($C$5&gt;0,$C$5&lt;0),I53*(1+$C$5),I53*(1+'drop down lists'!$B$5))</f>
        <v>0</v>
      </c>
      <c r="K53" s="63">
        <f>IF(OR($C$5&gt;0,$C$5&lt;0),J53*(1+$C$5),J53*(1+'drop down lists'!$B$5))</f>
        <v>0</v>
      </c>
      <c r="L53" s="62">
        <f>IF(OR($C$5&gt;0,$C$5&lt;0),K53*(1+$C$5),K53*(1+'drop down lists'!$B$5))</f>
        <v>0</v>
      </c>
      <c r="M53" s="62">
        <f>IF(OR($C$5&gt;0,$C$5&lt;0),L53*(1+$C$5),L53*(1+'drop down lists'!$B$5))</f>
        <v>0</v>
      </c>
      <c r="N53" s="62">
        <f>IF(OR($C$5&gt;0,$C$5&lt;0),M53*(1+$C$5),M53*(1+'drop down lists'!$B$5))</f>
        <v>0</v>
      </c>
      <c r="O53" s="62">
        <f>IF(OR($C$5&gt;0,$C$5&lt;0),N53*(1+$C$5),N53*(1+'drop down lists'!$B$5))</f>
        <v>0</v>
      </c>
      <c r="P53" s="62">
        <f>IF(OR($C$5&gt;0,$C$5&lt;0),O53*(1+$C$5),O53*(1+'drop down lists'!$B$5))</f>
        <v>0</v>
      </c>
      <c r="Q53" s="62">
        <f>IF(OR($C$5&gt;0,$C$5&lt;0),P53*(1+$C$5),P53*(1+'drop down lists'!$B$5))</f>
        <v>0</v>
      </c>
      <c r="R53" s="62">
        <f>IF(OR($C$5&gt;0,$C$5&lt;0),Q53*(1+$C$5),Q53*(1+'drop down lists'!$B$5))</f>
        <v>0</v>
      </c>
      <c r="S53" s="62">
        <f>IF(OR($C$5&gt;0,$C$5&lt;0),R53*(1+$C$5),R53*(1+'drop down lists'!$B$5))</f>
        <v>0</v>
      </c>
      <c r="T53" s="62">
        <f>IF(OR($C$5&gt;0,$C$5&lt;0),S53*(1+$C$5),S53*(1+'drop down lists'!$B$5))</f>
        <v>0</v>
      </c>
      <c r="U53" s="62">
        <f>IF(OR($C$5&gt;0,$C$5&lt;0),T53*(1+$C$5),T53*(1+'drop down lists'!$B$5))</f>
        <v>0</v>
      </c>
      <c r="V53" s="62">
        <f>IF(OR($C$5&gt;0,$C$5&lt;0),U53*(1+$C$5),U53*(1+'drop down lists'!$B$5))</f>
        <v>0</v>
      </c>
      <c r="W53" s="62">
        <f>IF(OR($C$5&gt;0,$C$5&lt;0),V53*(1+$C$5),V53*(1+'drop down lists'!$B$5))</f>
        <v>0</v>
      </c>
      <c r="X53" s="62">
        <f>IF(OR($C$5&gt;0,$C$5&lt;0),W53*(1+$C$5),W53*(1+'drop down lists'!$B$5))</f>
        <v>0</v>
      </c>
      <c r="Y53" s="62">
        <f>IF(OR($C$5&gt;0,$C$5&lt;0),X53*(1+$C$5),X53*(1+'drop down lists'!$B$5))</f>
        <v>0</v>
      </c>
      <c r="Z53" s="63">
        <f>IF(OR($C$5&gt;0,$C$5&lt;0),Y53*(1+$C$5),Y53*(1+'drop down lists'!$B$5))</f>
        <v>0</v>
      </c>
    </row>
    <row r="54" spans="2:26" x14ac:dyDescent="0.25">
      <c r="B54" s="60" t="s">
        <v>80</v>
      </c>
      <c r="C54" s="61">
        <v>0</v>
      </c>
      <c r="D54" s="62">
        <f>IF(OR($C$5&gt;0,$C$5&lt;0),C54*(1+$C$5),C54*(1+'drop down lists'!$B$5))</f>
        <v>0</v>
      </c>
      <c r="E54" s="62">
        <f>IF(OR($C$5&gt;0,$C$5&lt;0),D54*(1+$C$5),D54*(1+'drop down lists'!$B$5))</f>
        <v>0</v>
      </c>
      <c r="F54" s="62">
        <f>IF(OR($C$5&gt;0,$C$5&lt;0),E54*(1+$C$5),E54*(1+'drop down lists'!$B$5))</f>
        <v>0</v>
      </c>
      <c r="G54" s="62">
        <f>IF(OR($C$5&gt;0,$C$5&lt;0),F54*(1+$C$5),F54*(1+'drop down lists'!$B$5))</f>
        <v>0</v>
      </c>
      <c r="H54" s="62">
        <f>IF(OR($C$5&gt;0,$C$5&lt;0),G54*(1+$C$5),G54*(1+'drop down lists'!$B$5))</f>
        <v>0</v>
      </c>
      <c r="I54" s="62">
        <f>IF(OR($C$5&gt;0,$C$5&lt;0),H54*(1+$C$5),H54*(1+'drop down lists'!$B$5))</f>
        <v>0</v>
      </c>
      <c r="J54" s="62">
        <f>IF(OR($C$5&gt;0,$C$5&lt;0),I54*(1+$C$5),I54*(1+'drop down lists'!$B$5))</f>
        <v>0</v>
      </c>
      <c r="K54" s="63">
        <f>IF(OR($C$5&gt;0,$C$5&lt;0),J54*(1+$C$5),J54*(1+'drop down lists'!$B$5))</f>
        <v>0</v>
      </c>
      <c r="L54" s="62">
        <f>IF(OR($C$5&gt;0,$C$5&lt;0),K54*(1+$C$5),K54*(1+'drop down lists'!$B$5))</f>
        <v>0</v>
      </c>
      <c r="M54" s="62">
        <f>IF(OR($C$5&gt;0,$C$5&lt;0),L54*(1+$C$5),L54*(1+'drop down lists'!$B$5))</f>
        <v>0</v>
      </c>
      <c r="N54" s="62">
        <f>IF(OR($C$5&gt;0,$C$5&lt;0),M54*(1+$C$5),M54*(1+'drop down lists'!$B$5))</f>
        <v>0</v>
      </c>
      <c r="O54" s="62">
        <f>IF(OR($C$5&gt;0,$C$5&lt;0),N54*(1+$C$5),N54*(1+'drop down lists'!$B$5))</f>
        <v>0</v>
      </c>
      <c r="P54" s="62">
        <f>IF(OR($C$5&gt;0,$C$5&lt;0),O54*(1+$C$5),O54*(1+'drop down lists'!$B$5))</f>
        <v>0</v>
      </c>
      <c r="Q54" s="62">
        <f>IF(OR($C$5&gt;0,$C$5&lt;0),P54*(1+$C$5),P54*(1+'drop down lists'!$B$5))</f>
        <v>0</v>
      </c>
      <c r="R54" s="62">
        <f>IF(OR($C$5&gt;0,$C$5&lt;0),Q54*(1+$C$5),Q54*(1+'drop down lists'!$B$5))</f>
        <v>0</v>
      </c>
      <c r="S54" s="62">
        <f>IF(OR($C$5&gt;0,$C$5&lt;0),R54*(1+$C$5),R54*(1+'drop down lists'!$B$5))</f>
        <v>0</v>
      </c>
      <c r="T54" s="62">
        <f>IF(OR($C$5&gt;0,$C$5&lt;0),S54*(1+$C$5),S54*(1+'drop down lists'!$B$5))</f>
        <v>0</v>
      </c>
      <c r="U54" s="62">
        <f>IF(OR($C$5&gt;0,$C$5&lt;0),T54*(1+$C$5),T54*(1+'drop down lists'!$B$5))</f>
        <v>0</v>
      </c>
      <c r="V54" s="62">
        <f>IF(OR($C$5&gt;0,$C$5&lt;0),U54*(1+$C$5),U54*(1+'drop down lists'!$B$5))</f>
        <v>0</v>
      </c>
      <c r="W54" s="62">
        <f>IF(OR($C$5&gt;0,$C$5&lt;0),V54*(1+$C$5),V54*(1+'drop down lists'!$B$5))</f>
        <v>0</v>
      </c>
      <c r="X54" s="62">
        <f>IF(OR($C$5&gt;0,$C$5&lt;0),W54*(1+$C$5),W54*(1+'drop down lists'!$B$5))</f>
        <v>0</v>
      </c>
      <c r="Y54" s="62">
        <f>IF(OR($C$5&gt;0,$C$5&lt;0),X54*(1+$C$5),X54*(1+'drop down lists'!$B$5))</f>
        <v>0</v>
      </c>
      <c r="Z54" s="63">
        <f>IF(OR($C$5&gt;0,$C$5&lt;0),Y54*(1+$C$5),Y54*(1+'drop down lists'!$B$5))</f>
        <v>0</v>
      </c>
    </row>
    <row r="55" spans="2:26" x14ac:dyDescent="0.25">
      <c r="B55" s="60" t="s">
        <v>81</v>
      </c>
      <c r="C55" s="61">
        <v>0</v>
      </c>
      <c r="D55" s="62">
        <f>IF(OR($C$5&gt;0,$C$5&lt;0),C55*(1+$C$5),C55*(1+'drop down lists'!$B$5))</f>
        <v>0</v>
      </c>
      <c r="E55" s="62">
        <f>IF(OR($C$5&gt;0,$C$5&lt;0),D55*(1+$C$5),D55*(1+'drop down lists'!$B$5))</f>
        <v>0</v>
      </c>
      <c r="F55" s="62">
        <f>IF(OR($C$5&gt;0,$C$5&lt;0),E55*(1+$C$5),E55*(1+'drop down lists'!$B$5))</f>
        <v>0</v>
      </c>
      <c r="G55" s="62">
        <f>IF(OR($C$5&gt;0,$C$5&lt;0),F55*(1+$C$5),F55*(1+'drop down lists'!$B$5))</f>
        <v>0</v>
      </c>
      <c r="H55" s="62">
        <f>IF(OR($C$5&gt;0,$C$5&lt;0),G55*(1+$C$5),G55*(1+'drop down lists'!$B$5))</f>
        <v>0</v>
      </c>
      <c r="I55" s="62">
        <f>IF(OR($C$5&gt;0,$C$5&lt;0),H55*(1+$C$5),H55*(1+'drop down lists'!$B$5))</f>
        <v>0</v>
      </c>
      <c r="J55" s="62">
        <f>IF(OR($C$5&gt;0,$C$5&lt;0),I55*(1+$C$5),I55*(1+'drop down lists'!$B$5))</f>
        <v>0</v>
      </c>
      <c r="K55" s="63">
        <f>IF(OR($C$5&gt;0,$C$5&lt;0),J55*(1+$C$5),J55*(1+'drop down lists'!$B$5))</f>
        <v>0</v>
      </c>
      <c r="L55" s="62">
        <f>IF(OR($C$5&gt;0,$C$5&lt;0),K55*(1+$C$5),K55*(1+'drop down lists'!$B$5))</f>
        <v>0</v>
      </c>
      <c r="M55" s="62">
        <f>IF(OR($C$5&gt;0,$C$5&lt;0),L55*(1+$C$5),L55*(1+'drop down lists'!$B$5))</f>
        <v>0</v>
      </c>
      <c r="N55" s="62">
        <f>IF(OR($C$5&gt;0,$C$5&lt;0),M55*(1+$C$5),M55*(1+'drop down lists'!$B$5))</f>
        <v>0</v>
      </c>
      <c r="O55" s="62">
        <f>IF(OR($C$5&gt;0,$C$5&lt;0),N55*(1+$C$5),N55*(1+'drop down lists'!$B$5))</f>
        <v>0</v>
      </c>
      <c r="P55" s="62">
        <f>IF(OR($C$5&gt;0,$C$5&lt;0),O55*(1+$C$5),O55*(1+'drop down lists'!$B$5))</f>
        <v>0</v>
      </c>
      <c r="Q55" s="62">
        <f>IF(OR($C$5&gt;0,$C$5&lt;0),P55*(1+$C$5),P55*(1+'drop down lists'!$B$5))</f>
        <v>0</v>
      </c>
      <c r="R55" s="62">
        <f>IF(OR($C$5&gt;0,$C$5&lt;0),Q55*(1+$C$5),Q55*(1+'drop down lists'!$B$5))</f>
        <v>0</v>
      </c>
      <c r="S55" s="62">
        <f>IF(OR($C$5&gt;0,$C$5&lt;0),R55*(1+$C$5),R55*(1+'drop down lists'!$B$5))</f>
        <v>0</v>
      </c>
      <c r="T55" s="62">
        <f>IF(OR($C$5&gt;0,$C$5&lt;0),S55*(1+$C$5),S55*(1+'drop down lists'!$B$5))</f>
        <v>0</v>
      </c>
      <c r="U55" s="62">
        <f>IF(OR($C$5&gt;0,$C$5&lt;0),T55*(1+$C$5),T55*(1+'drop down lists'!$B$5))</f>
        <v>0</v>
      </c>
      <c r="V55" s="62">
        <f>IF(OR($C$5&gt;0,$C$5&lt;0),U55*(1+$C$5),U55*(1+'drop down lists'!$B$5))</f>
        <v>0</v>
      </c>
      <c r="W55" s="62">
        <f>IF(OR($C$5&gt;0,$C$5&lt;0),V55*(1+$C$5),V55*(1+'drop down lists'!$B$5))</f>
        <v>0</v>
      </c>
      <c r="X55" s="62">
        <f>IF(OR($C$5&gt;0,$C$5&lt;0),W55*(1+$C$5),W55*(1+'drop down lists'!$B$5))</f>
        <v>0</v>
      </c>
      <c r="Y55" s="62">
        <f>IF(OR($C$5&gt;0,$C$5&lt;0),X55*(1+$C$5),X55*(1+'drop down lists'!$B$5))</f>
        <v>0</v>
      </c>
      <c r="Z55" s="63">
        <f>IF(OR($C$5&gt;0,$C$5&lt;0),Y55*(1+$C$5),Y55*(1+'drop down lists'!$B$5))</f>
        <v>0</v>
      </c>
    </row>
    <row r="56" spans="2:26" x14ac:dyDescent="0.25">
      <c r="B56" s="60" t="s">
        <v>82</v>
      </c>
      <c r="C56" s="61">
        <v>0</v>
      </c>
      <c r="D56" s="62">
        <f>IF(OR($C$5&gt;0,$C$5&lt;0),C56*(1+$C$5),C56*(1+'drop down lists'!$B$5))</f>
        <v>0</v>
      </c>
      <c r="E56" s="62">
        <f>IF(OR($C$5&gt;0,$C$5&lt;0),D56*(1+$C$5),D56*(1+'drop down lists'!$B$5))</f>
        <v>0</v>
      </c>
      <c r="F56" s="62">
        <f>IF(OR($C$5&gt;0,$C$5&lt;0),E56*(1+$C$5),E56*(1+'drop down lists'!$B$5))</f>
        <v>0</v>
      </c>
      <c r="G56" s="62">
        <f>IF(OR($C$5&gt;0,$C$5&lt;0),F56*(1+$C$5),F56*(1+'drop down lists'!$B$5))</f>
        <v>0</v>
      </c>
      <c r="H56" s="62">
        <f>IF(OR($C$5&gt;0,$C$5&lt;0),G56*(1+$C$5),G56*(1+'drop down lists'!$B$5))</f>
        <v>0</v>
      </c>
      <c r="I56" s="62">
        <f>IF(OR($C$5&gt;0,$C$5&lt;0),H56*(1+$C$5),H56*(1+'drop down lists'!$B$5))</f>
        <v>0</v>
      </c>
      <c r="J56" s="62">
        <f>IF(OR($C$5&gt;0,$C$5&lt;0),I56*(1+$C$5),I56*(1+'drop down lists'!$B$5))</f>
        <v>0</v>
      </c>
      <c r="K56" s="63">
        <f>IF(OR($C$5&gt;0,$C$5&lt;0),J56*(1+$C$5),J56*(1+'drop down lists'!$B$5))</f>
        <v>0</v>
      </c>
      <c r="L56" s="62">
        <f>IF(OR($C$5&gt;0,$C$5&lt;0),K56*(1+$C$5),K56*(1+'drop down lists'!$B$5))</f>
        <v>0</v>
      </c>
      <c r="M56" s="62">
        <f>IF(OR($C$5&gt;0,$C$5&lt;0),L56*(1+$C$5),L56*(1+'drop down lists'!$B$5))</f>
        <v>0</v>
      </c>
      <c r="N56" s="62">
        <f>IF(OR($C$5&gt;0,$C$5&lt;0),M56*(1+$C$5),M56*(1+'drop down lists'!$B$5))</f>
        <v>0</v>
      </c>
      <c r="O56" s="62">
        <f>IF(OR($C$5&gt;0,$C$5&lt;0),N56*(1+$C$5),N56*(1+'drop down lists'!$B$5))</f>
        <v>0</v>
      </c>
      <c r="P56" s="62">
        <f>IF(OR($C$5&gt;0,$C$5&lt;0),O56*(1+$C$5),O56*(1+'drop down lists'!$B$5))</f>
        <v>0</v>
      </c>
      <c r="Q56" s="62">
        <f>IF(OR($C$5&gt;0,$C$5&lt;0),P56*(1+$C$5),P56*(1+'drop down lists'!$B$5))</f>
        <v>0</v>
      </c>
      <c r="R56" s="62">
        <f>IF(OR($C$5&gt;0,$C$5&lt;0),Q56*(1+$C$5),Q56*(1+'drop down lists'!$B$5))</f>
        <v>0</v>
      </c>
      <c r="S56" s="62">
        <f>IF(OR($C$5&gt;0,$C$5&lt;0),R56*(1+$C$5),R56*(1+'drop down lists'!$B$5))</f>
        <v>0</v>
      </c>
      <c r="T56" s="62">
        <f>IF(OR($C$5&gt;0,$C$5&lt;0),S56*(1+$C$5),S56*(1+'drop down lists'!$B$5))</f>
        <v>0</v>
      </c>
      <c r="U56" s="62">
        <f>IF(OR($C$5&gt;0,$C$5&lt;0),T56*(1+$C$5),T56*(1+'drop down lists'!$B$5))</f>
        <v>0</v>
      </c>
      <c r="V56" s="62">
        <f>IF(OR($C$5&gt;0,$C$5&lt;0),U56*(1+$C$5),U56*(1+'drop down lists'!$B$5))</f>
        <v>0</v>
      </c>
      <c r="W56" s="62">
        <f>IF(OR($C$5&gt;0,$C$5&lt;0),V56*(1+$C$5),V56*(1+'drop down lists'!$B$5))</f>
        <v>0</v>
      </c>
      <c r="X56" s="62">
        <f>IF(OR($C$5&gt;0,$C$5&lt;0),W56*(1+$C$5),W56*(1+'drop down lists'!$B$5))</f>
        <v>0</v>
      </c>
      <c r="Y56" s="62">
        <f>IF(OR($C$5&gt;0,$C$5&lt;0),X56*(1+$C$5),X56*(1+'drop down lists'!$B$5))</f>
        <v>0</v>
      </c>
      <c r="Z56" s="63">
        <f>IF(OR($C$5&gt;0,$C$5&lt;0),Y56*(1+$C$5),Y56*(1+'drop down lists'!$B$5))</f>
        <v>0</v>
      </c>
    </row>
    <row r="57" spans="2:26" x14ac:dyDescent="0.25">
      <c r="B57" s="60" t="s">
        <v>83</v>
      </c>
      <c r="C57" s="61">
        <v>0</v>
      </c>
      <c r="D57" s="62">
        <f>IF(OR($C$5&gt;0,$C$5&lt;0),C57*(1+$C$5),C57*(1+'drop down lists'!$B$5))</f>
        <v>0</v>
      </c>
      <c r="E57" s="62">
        <f>IF(OR($C$5&gt;0,$C$5&lt;0),D57*(1+$C$5),D57*(1+'drop down lists'!$B$5))</f>
        <v>0</v>
      </c>
      <c r="F57" s="62">
        <f>IF(OR($C$5&gt;0,$C$5&lt;0),E57*(1+$C$5),E57*(1+'drop down lists'!$B$5))</f>
        <v>0</v>
      </c>
      <c r="G57" s="62">
        <f>IF(OR($C$5&gt;0,$C$5&lt;0),F57*(1+$C$5),F57*(1+'drop down lists'!$B$5))</f>
        <v>0</v>
      </c>
      <c r="H57" s="62">
        <f>IF(OR($C$5&gt;0,$C$5&lt;0),G57*(1+$C$5),G57*(1+'drop down lists'!$B$5))</f>
        <v>0</v>
      </c>
      <c r="I57" s="62">
        <f>IF(OR($C$5&gt;0,$C$5&lt;0),H57*(1+$C$5),H57*(1+'drop down lists'!$B$5))</f>
        <v>0</v>
      </c>
      <c r="J57" s="62">
        <f>IF(OR($C$5&gt;0,$C$5&lt;0),I57*(1+$C$5),I57*(1+'drop down lists'!$B$5))</f>
        <v>0</v>
      </c>
      <c r="K57" s="63">
        <f>IF(OR($C$5&gt;0,$C$5&lt;0),J57*(1+$C$5),J57*(1+'drop down lists'!$B$5))</f>
        <v>0</v>
      </c>
      <c r="L57" s="62">
        <f>IF(OR($C$5&gt;0,$C$5&lt;0),K57*(1+$C$5),K57*(1+'drop down lists'!$B$5))</f>
        <v>0</v>
      </c>
      <c r="M57" s="62">
        <f>IF(OR($C$5&gt;0,$C$5&lt;0),L57*(1+$C$5),L57*(1+'drop down lists'!$B$5))</f>
        <v>0</v>
      </c>
      <c r="N57" s="62">
        <f>IF(OR($C$5&gt;0,$C$5&lt;0),M57*(1+$C$5),M57*(1+'drop down lists'!$B$5))</f>
        <v>0</v>
      </c>
      <c r="O57" s="62">
        <f>IF(OR($C$5&gt;0,$C$5&lt;0),N57*(1+$C$5),N57*(1+'drop down lists'!$B$5))</f>
        <v>0</v>
      </c>
      <c r="P57" s="62">
        <f>IF(OR($C$5&gt;0,$C$5&lt;0),O57*(1+$C$5),O57*(1+'drop down lists'!$B$5))</f>
        <v>0</v>
      </c>
      <c r="Q57" s="62">
        <f>IF(OR($C$5&gt;0,$C$5&lt;0),P57*(1+$C$5),P57*(1+'drop down lists'!$B$5))</f>
        <v>0</v>
      </c>
      <c r="R57" s="62">
        <f>IF(OR($C$5&gt;0,$C$5&lt;0),Q57*(1+$C$5),Q57*(1+'drop down lists'!$B$5))</f>
        <v>0</v>
      </c>
      <c r="S57" s="62">
        <f>IF(OR($C$5&gt;0,$C$5&lt;0),R57*(1+$C$5),R57*(1+'drop down lists'!$B$5))</f>
        <v>0</v>
      </c>
      <c r="T57" s="62">
        <f>IF(OR($C$5&gt;0,$C$5&lt;0),S57*(1+$C$5),S57*(1+'drop down lists'!$B$5))</f>
        <v>0</v>
      </c>
      <c r="U57" s="62">
        <f>IF(OR($C$5&gt;0,$C$5&lt;0),T57*(1+$C$5),T57*(1+'drop down lists'!$B$5))</f>
        <v>0</v>
      </c>
      <c r="V57" s="62">
        <f>IF(OR($C$5&gt;0,$C$5&lt;0),U57*(1+$C$5),U57*(1+'drop down lists'!$B$5))</f>
        <v>0</v>
      </c>
      <c r="W57" s="62">
        <f>IF(OR($C$5&gt;0,$C$5&lt;0),V57*(1+$C$5),V57*(1+'drop down lists'!$B$5))</f>
        <v>0</v>
      </c>
      <c r="X57" s="62">
        <f>IF(OR($C$5&gt;0,$C$5&lt;0),W57*(1+$C$5),W57*(1+'drop down lists'!$B$5))</f>
        <v>0</v>
      </c>
      <c r="Y57" s="62">
        <f>IF(OR($C$5&gt;0,$C$5&lt;0),X57*(1+$C$5),X57*(1+'drop down lists'!$B$5))</f>
        <v>0</v>
      </c>
      <c r="Z57" s="63">
        <f>IF(OR($C$5&gt;0,$C$5&lt;0),Y57*(1+$C$5),Y57*(1+'drop down lists'!$B$5))</f>
        <v>0</v>
      </c>
    </row>
    <row r="58" spans="2:26" x14ac:dyDescent="0.25">
      <c r="B58" s="60" t="s">
        <v>84</v>
      </c>
      <c r="C58" s="61">
        <v>0</v>
      </c>
      <c r="D58" s="62">
        <f>IF(OR($C$5&gt;0,$C$5&lt;0),C58*(1+$C$5),C58*(1+'drop down lists'!$B$5))</f>
        <v>0</v>
      </c>
      <c r="E58" s="62">
        <f>IF(OR($C$5&gt;0,$C$5&lt;0),D58*(1+$C$5),D58*(1+'drop down lists'!$B$5))</f>
        <v>0</v>
      </c>
      <c r="F58" s="62">
        <f>IF(OR($C$5&gt;0,$C$5&lt;0),E58*(1+$C$5),E58*(1+'drop down lists'!$B$5))</f>
        <v>0</v>
      </c>
      <c r="G58" s="62">
        <f>IF(OR($C$5&gt;0,$C$5&lt;0),F58*(1+$C$5),F58*(1+'drop down lists'!$B$5))</f>
        <v>0</v>
      </c>
      <c r="H58" s="62">
        <f>IF(OR($C$5&gt;0,$C$5&lt;0),G58*(1+$C$5),G58*(1+'drop down lists'!$B$5))</f>
        <v>0</v>
      </c>
      <c r="I58" s="62">
        <f>IF(OR($C$5&gt;0,$C$5&lt;0),H58*(1+$C$5),H58*(1+'drop down lists'!$B$5))</f>
        <v>0</v>
      </c>
      <c r="J58" s="62">
        <f>IF(OR($C$5&gt;0,$C$5&lt;0),I58*(1+$C$5),I58*(1+'drop down lists'!$B$5))</f>
        <v>0</v>
      </c>
      <c r="K58" s="63">
        <f>IF(OR($C$5&gt;0,$C$5&lt;0),J58*(1+$C$5),J58*(1+'drop down lists'!$B$5))</f>
        <v>0</v>
      </c>
      <c r="L58" s="62">
        <f>IF(OR($C$5&gt;0,$C$5&lt;0),K58*(1+$C$5),K58*(1+'drop down lists'!$B$5))</f>
        <v>0</v>
      </c>
      <c r="M58" s="62">
        <f>IF(OR($C$5&gt;0,$C$5&lt;0),L58*(1+$C$5),L58*(1+'drop down lists'!$B$5))</f>
        <v>0</v>
      </c>
      <c r="N58" s="62">
        <f>IF(OR($C$5&gt;0,$C$5&lt;0),M58*(1+$C$5),M58*(1+'drop down lists'!$B$5))</f>
        <v>0</v>
      </c>
      <c r="O58" s="62">
        <f>IF(OR($C$5&gt;0,$C$5&lt;0),N58*(1+$C$5),N58*(1+'drop down lists'!$B$5))</f>
        <v>0</v>
      </c>
      <c r="P58" s="62">
        <f>IF(OR($C$5&gt;0,$C$5&lt;0),O58*(1+$C$5),O58*(1+'drop down lists'!$B$5))</f>
        <v>0</v>
      </c>
      <c r="Q58" s="62">
        <f>IF(OR($C$5&gt;0,$C$5&lt;0),P58*(1+$C$5),P58*(1+'drop down lists'!$B$5))</f>
        <v>0</v>
      </c>
      <c r="R58" s="62">
        <f>IF(OR($C$5&gt;0,$C$5&lt;0),Q58*(1+$C$5),Q58*(1+'drop down lists'!$B$5))</f>
        <v>0</v>
      </c>
      <c r="S58" s="62">
        <f>IF(OR($C$5&gt;0,$C$5&lt;0),R58*(1+$C$5),R58*(1+'drop down lists'!$B$5))</f>
        <v>0</v>
      </c>
      <c r="T58" s="62">
        <f>IF(OR($C$5&gt;0,$C$5&lt;0),S58*(1+$C$5),S58*(1+'drop down lists'!$B$5))</f>
        <v>0</v>
      </c>
      <c r="U58" s="62">
        <f>IF(OR($C$5&gt;0,$C$5&lt;0),T58*(1+$C$5),T58*(1+'drop down lists'!$B$5))</f>
        <v>0</v>
      </c>
      <c r="V58" s="62">
        <f>IF(OR($C$5&gt;0,$C$5&lt;0),U58*(1+$C$5),U58*(1+'drop down lists'!$B$5))</f>
        <v>0</v>
      </c>
      <c r="W58" s="62">
        <f>IF(OR($C$5&gt;0,$C$5&lt;0),V58*(1+$C$5),V58*(1+'drop down lists'!$B$5))</f>
        <v>0</v>
      </c>
      <c r="X58" s="62">
        <f>IF(OR($C$5&gt;0,$C$5&lt;0),W58*(1+$C$5),W58*(1+'drop down lists'!$B$5))</f>
        <v>0</v>
      </c>
      <c r="Y58" s="62">
        <f>IF(OR($C$5&gt;0,$C$5&lt;0),X58*(1+$C$5),X58*(1+'drop down lists'!$B$5))</f>
        <v>0</v>
      </c>
      <c r="Z58" s="63">
        <f>IF(OR($C$5&gt;0,$C$5&lt;0),Y58*(1+$C$5),Y58*(1+'drop down lists'!$B$5))</f>
        <v>0</v>
      </c>
    </row>
    <row r="59" spans="2:26" x14ac:dyDescent="0.25">
      <c r="B59" s="60" t="s">
        <v>85</v>
      </c>
      <c r="C59" s="61">
        <v>0</v>
      </c>
      <c r="D59" s="62">
        <f>IF(OR($C$5&gt;0,$C$5&lt;0),C59*(1+$C$5),C59*(1+'drop down lists'!$B$5))</f>
        <v>0</v>
      </c>
      <c r="E59" s="62">
        <f>IF(OR($C$5&gt;0,$C$5&lt;0),D59*(1+$C$5),D59*(1+'drop down lists'!$B$5))</f>
        <v>0</v>
      </c>
      <c r="F59" s="62">
        <f>IF(OR($C$5&gt;0,$C$5&lt;0),E59*(1+$C$5),E59*(1+'drop down lists'!$B$5))</f>
        <v>0</v>
      </c>
      <c r="G59" s="62">
        <f>IF(OR($C$5&gt;0,$C$5&lt;0),F59*(1+$C$5),F59*(1+'drop down lists'!$B$5))</f>
        <v>0</v>
      </c>
      <c r="H59" s="62">
        <f>IF(OR($C$5&gt;0,$C$5&lt;0),G59*(1+$C$5),G59*(1+'drop down lists'!$B$5))</f>
        <v>0</v>
      </c>
      <c r="I59" s="62">
        <f>IF(OR($C$5&gt;0,$C$5&lt;0),H59*(1+$C$5),H59*(1+'drop down lists'!$B$5))</f>
        <v>0</v>
      </c>
      <c r="J59" s="62">
        <f>IF(OR($C$5&gt;0,$C$5&lt;0),I59*(1+$C$5),I59*(1+'drop down lists'!$B$5))</f>
        <v>0</v>
      </c>
      <c r="K59" s="63">
        <f>IF(OR($C$5&gt;0,$C$5&lt;0),J59*(1+$C$5),J59*(1+'drop down lists'!$B$5))</f>
        <v>0</v>
      </c>
      <c r="L59" s="62">
        <f>IF(OR($C$5&gt;0,$C$5&lt;0),K59*(1+$C$5),K59*(1+'drop down lists'!$B$5))</f>
        <v>0</v>
      </c>
      <c r="M59" s="62">
        <f>IF(OR($C$5&gt;0,$C$5&lt;0),L59*(1+$C$5),L59*(1+'drop down lists'!$B$5))</f>
        <v>0</v>
      </c>
      <c r="N59" s="62">
        <f>IF(OR($C$5&gt;0,$C$5&lt;0),M59*(1+$C$5),M59*(1+'drop down lists'!$B$5))</f>
        <v>0</v>
      </c>
      <c r="O59" s="62">
        <f>IF(OR($C$5&gt;0,$C$5&lt;0),N59*(1+$C$5),N59*(1+'drop down lists'!$B$5))</f>
        <v>0</v>
      </c>
      <c r="P59" s="62">
        <f>IF(OR($C$5&gt;0,$C$5&lt;0),O59*(1+$C$5),O59*(1+'drop down lists'!$B$5))</f>
        <v>0</v>
      </c>
      <c r="Q59" s="62">
        <f>IF(OR($C$5&gt;0,$C$5&lt;0),P59*(1+$C$5),P59*(1+'drop down lists'!$B$5))</f>
        <v>0</v>
      </c>
      <c r="R59" s="62">
        <f>IF(OR($C$5&gt;0,$C$5&lt;0),Q59*(1+$C$5),Q59*(1+'drop down lists'!$B$5))</f>
        <v>0</v>
      </c>
      <c r="S59" s="62">
        <f>IF(OR($C$5&gt;0,$C$5&lt;0),R59*(1+$C$5),R59*(1+'drop down lists'!$B$5))</f>
        <v>0</v>
      </c>
      <c r="T59" s="62">
        <f>IF(OR($C$5&gt;0,$C$5&lt;0),S59*(1+$C$5),S59*(1+'drop down lists'!$B$5))</f>
        <v>0</v>
      </c>
      <c r="U59" s="62">
        <f>IF(OR($C$5&gt;0,$C$5&lt;0),T59*(1+$C$5),T59*(1+'drop down lists'!$B$5))</f>
        <v>0</v>
      </c>
      <c r="V59" s="62">
        <f>IF(OR($C$5&gt;0,$C$5&lt;0),U59*(1+$C$5),U59*(1+'drop down lists'!$B$5))</f>
        <v>0</v>
      </c>
      <c r="W59" s="62">
        <f>IF(OR($C$5&gt;0,$C$5&lt;0),V59*(1+$C$5),V59*(1+'drop down lists'!$B$5))</f>
        <v>0</v>
      </c>
      <c r="X59" s="62">
        <f>IF(OR($C$5&gt;0,$C$5&lt;0),W59*(1+$C$5),W59*(1+'drop down lists'!$B$5))</f>
        <v>0</v>
      </c>
      <c r="Y59" s="62">
        <f>IF(OR($C$5&gt;0,$C$5&lt;0),X59*(1+$C$5),X59*(1+'drop down lists'!$B$5))</f>
        <v>0</v>
      </c>
      <c r="Z59" s="63">
        <f>IF(OR($C$5&gt;0,$C$5&lt;0),Y59*(1+$C$5),Y59*(1+'drop down lists'!$B$5))</f>
        <v>0</v>
      </c>
    </row>
    <row r="60" spans="2:26" x14ac:dyDescent="0.25">
      <c r="B60" s="60" t="s">
        <v>86</v>
      </c>
      <c r="C60" s="61">
        <v>0</v>
      </c>
      <c r="D60" s="62">
        <f>IF(OR($C$5&gt;0,$C$5&lt;0),C60*(1+$C$5),C60*(1+'drop down lists'!$B$5))</f>
        <v>0</v>
      </c>
      <c r="E60" s="62">
        <f>IF(OR($C$5&gt;0,$C$5&lt;0),D60*(1+$C$5),D60*(1+'drop down lists'!$B$5))</f>
        <v>0</v>
      </c>
      <c r="F60" s="62">
        <f>IF(OR($C$5&gt;0,$C$5&lt;0),E60*(1+$C$5),E60*(1+'drop down lists'!$B$5))</f>
        <v>0</v>
      </c>
      <c r="G60" s="62">
        <f>IF(OR($C$5&gt;0,$C$5&lt;0),F60*(1+$C$5),F60*(1+'drop down lists'!$B$5))</f>
        <v>0</v>
      </c>
      <c r="H60" s="62">
        <f>IF(OR($C$5&gt;0,$C$5&lt;0),G60*(1+$C$5),G60*(1+'drop down lists'!$B$5))</f>
        <v>0</v>
      </c>
      <c r="I60" s="62">
        <f>IF(OR($C$5&gt;0,$C$5&lt;0),H60*(1+$C$5),H60*(1+'drop down lists'!$B$5))</f>
        <v>0</v>
      </c>
      <c r="J60" s="62">
        <f>IF(OR($C$5&gt;0,$C$5&lt;0),I60*(1+$C$5),I60*(1+'drop down lists'!$B$5))</f>
        <v>0</v>
      </c>
      <c r="K60" s="63">
        <f>IF(OR($C$5&gt;0,$C$5&lt;0),J60*(1+$C$5),J60*(1+'drop down lists'!$B$5))</f>
        <v>0</v>
      </c>
      <c r="L60" s="62">
        <f>IF(OR($C$5&gt;0,$C$5&lt;0),K60*(1+$C$5),K60*(1+'drop down lists'!$B$5))</f>
        <v>0</v>
      </c>
      <c r="M60" s="62">
        <f>IF(OR($C$5&gt;0,$C$5&lt;0),L60*(1+$C$5),L60*(1+'drop down lists'!$B$5))</f>
        <v>0</v>
      </c>
      <c r="N60" s="62">
        <f>IF(OR($C$5&gt;0,$C$5&lt;0),M60*(1+$C$5),M60*(1+'drop down lists'!$B$5))</f>
        <v>0</v>
      </c>
      <c r="O60" s="62">
        <f>IF(OR($C$5&gt;0,$C$5&lt;0),N60*(1+$C$5),N60*(1+'drop down lists'!$B$5))</f>
        <v>0</v>
      </c>
      <c r="P60" s="62">
        <f>IF(OR($C$5&gt;0,$C$5&lt;0),O60*(1+$C$5),O60*(1+'drop down lists'!$B$5))</f>
        <v>0</v>
      </c>
      <c r="Q60" s="62">
        <f>IF(OR($C$5&gt;0,$C$5&lt;0),P60*(1+$C$5),P60*(1+'drop down lists'!$B$5))</f>
        <v>0</v>
      </c>
      <c r="R60" s="62">
        <f>IF(OR($C$5&gt;0,$C$5&lt;0),Q60*(1+$C$5),Q60*(1+'drop down lists'!$B$5))</f>
        <v>0</v>
      </c>
      <c r="S60" s="62">
        <f>IF(OR($C$5&gt;0,$C$5&lt;0),R60*(1+$C$5),R60*(1+'drop down lists'!$B$5))</f>
        <v>0</v>
      </c>
      <c r="T60" s="62">
        <f>IF(OR($C$5&gt;0,$C$5&lt;0),S60*(1+$C$5),S60*(1+'drop down lists'!$B$5))</f>
        <v>0</v>
      </c>
      <c r="U60" s="62">
        <f>IF(OR($C$5&gt;0,$C$5&lt;0),T60*(1+$C$5),T60*(1+'drop down lists'!$B$5))</f>
        <v>0</v>
      </c>
      <c r="V60" s="62">
        <f>IF(OR($C$5&gt;0,$C$5&lt;0),U60*(1+$C$5),U60*(1+'drop down lists'!$B$5))</f>
        <v>0</v>
      </c>
      <c r="W60" s="62">
        <f>IF(OR($C$5&gt;0,$C$5&lt;0),V60*(1+$C$5),V60*(1+'drop down lists'!$B$5))</f>
        <v>0</v>
      </c>
      <c r="X60" s="62">
        <f>IF(OR($C$5&gt;0,$C$5&lt;0),W60*(1+$C$5),W60*(1+'drop down lists'!$B$5))</f>
        <v>0</v>
      </c>
      <c r="Y60" s="62">
        <f>IF(OR($C$5&gt;0,$C$5&lt;0),X60*(1+$C$5),X60*(1+'drop down lists'!$B$5))</f>
        <v>0</v>
      </c>
      <c r="Z60" s="63">
        <f>IF(OR($C$5&gt;0,$C$5&lt;0),Y60*(1+$C$5),Y60*(1+'drop down lists'!$B$5))</f>
        <v>0</v>
      </c>
    </row>
    <row r="61" spans="2:26" x14ac:dyDescent="0.25">
      <c r="B61" s="60" t="s">
        <v>87</v>
      </c>
      <c r="C61" s="61">
        <v>0</v>
      </c>
      <c r="D61" s="62">
        <f>IF(OR($C$5&gt;0,$C$5&lt;0),C61*(1+$C$5),C61*(1+'drop down lists'!$B$5))</f>
        <v>0</v>
      </c>
      <c r="E61" s="62">
        <f>IF(OR($C$5&gt;0,$C$5&lt;0),D61*(1+$C$5),D61*(1+'drop down lists'!$B$5))</f>
        <v>0</v>
      </c>
      <c r="F61" s="62">
        <f>IF(OR($C$5&gt;0,$C$5&lt;0),E61*(1+$C$5),E61*(1+'drop down lists'!$B$5))</f>
        <v>0</v>
      </c>
      <c r="G61" s="62">
        <f>IF(OR($C$5&gt;0,$C$5&lt;0),F61*(1+$C$5),F61*(1+'drop down lists'!$B$5))</f>
        <v>0</v>
      </c>
      <c r="H61" s="62">
        <f>IF(OR($C$5&gt;0,$C$5&lt;0),G61*(1+$C$5),G61*(1+'drop down lists'!$B$5))</f>
        <v>0</v>
      </c>
      <c r="I61" s="62">
        <f>IF(OR($C$5&gt;0,$C$5&lt;0),H61*(1+$C$5),H61*(1+'drop down lists'!$B$5))</f>
        <v>0</v>
      </c>
      <c r="J61" s="62">
        <f>IF(OR($C$5&gt;0,$C$5&lt;0),I61*(1+$C$5),I61*(1+'drop down lists'!$B$5))</f>
        <v>0</v>
      </c>
      <c r="K61" s="63">
        <f>IF(OR($C$5&gt;0,$C$5&lt;0),J61*(1+$C$5),J61*(1+'drop down lists'!$B$5))</f>
        <v>0</v>
      </c>
      <c r="L61" s="62">
        <f>IF(OR($C$5&gt;0,$C$5&lt;0),K61*(1+$C$5),K61*(1+'drop down lists'!$B$5))</f>
        <v>0</v>
      </c>
      <c r="M61" s="62">
        <f>IF(OR($C$5&gt;0,$C$5&lt;0),L61*(1+$C$5),L61*(1+'drop down lists'!$B$5))</f>
        <v>0</v>
      </c>
      <c r="N61" s="62">
        <f>IF(OR($C$5&gt;0,$C$5&lt;0),M61*(1+$C$5),M61*(1+'drop down lists'!$B$5))</f>
        <v>0</v>
      </c>
      <c r="O61" s="62">
        <f>IF(OR($C$5&gt;0,$C$5&lt;0),N61*(1+$C$5),N61*(1+'drop down lists'!$B$5))</f>
        <v>0</v>
      </c>
      <c r="P61" s="62">
        <f>IF(OR($C$5&gt;0,$C$5&lt;0),O61*(1+$C$5),O61*(1+'drop down lists'!$B$5))</f>
        <v>0</v>
      </c>
      <c r="Q61" s="62">
        <f>IF(OR($C$5&gt;0,$C$5&lt;0),P61*(1+$C$5),P61*(1+'drop down lists'!$B$5))</f>
        <v>0</v>
      </c>
      <c r="R61" s="62">
        <f>IF(OR($C$5&gt;0,$C$5&lt;0),Q61*(1+$C$5),Q61*(1+'drop down lists'!$B$5))</f>
        <v>0</v>
      </c>
      <c r="S61" s="62">
        <f>IF(OR($C$5&gt;0,$C$5&lt;0),R61*(1+$C$5),R61*(1+'drop down lists'!$B$5))</f>
        <v>0</v>
      </c>
      <c r="T61" s="62">
        <f>IF(OR($C$5&gt;0,$C$5&lt;0),S61*(1+$C$5),S61*(1+'drop down lists'!$B$5))</f>
        <v>0</v>
      </c>
      <c r="U61" s="62">
        <f>IF(OR($C$5&gt;0,$C$5&lt;0),T61*(1+$C$5),T61*(1+'drop down lists'!$B$5))</f>
        <v>0</v>
      </c>
      <c r="V61" s="62">
        <f>IF(OR($C$5&gt;0,$C$5&lt;0),U61*(1+$C$5),U61*(1+'drop down lists'!$B$5))</f>
        <v>0</v>
      </c>
      <c r="W61" s="62">
        <f>IF(OR($C$5&gt;0,$C$5&lt;0),V61*(1+$C$5),V61*(1+'drop down lists'!$B$5))</f>
        <v>0</v>
      </c>
      <c r="X61" s="62">
        <f>IF(OR($C$5&gt;0,$C$5&lt;0),W61*(1+$C$5),W61*(1+'drop down lists'!$B$5))</f>
        <v>0</v>
      </c>
      <c r="Y61" s="62">
        <f>IF(OR($C$5&gt;0,$C$5&lt;0),X61*(1+$C$5),X61*(1+'drop down lists'!$B$5))</f>
        <v>0</v>
      </c>
      <c r="Z61" s="63">
        <f>IF(OR($C$5&gt;0,$C$5&lt;0),Y61*(1+$C$5),Y61*(1+'drop down lists'!$B$5))</f>
        <v>0</v>
      </c>
    </row>
    <row r="62" spans="2:26" x14ac:dyDescent="0.25">
      <c r="B62" s="60" t="s">
        <v>88</v>
      </c>
      <c r="C62" s="61">
        <v>0</v>
      </c>
      <c r="D62" s="62">
        <f>IF(OR($C$5&gt;0,$C$5&lt;0),C62*(1+$C$5),C62*(1+'drop down lists'!$B$5))</f>
        <v>0</v>
      </c>
      <c r="E62" s="62">
        <f>IF(OR($C$5&gt;0,$C$5&lt;0),D62*(1+$C$5),D62*(1+'drop down lists'!$B$5))</f>
        <v>0</v>
      </c>
      <c r="F62" s="62">
        <f>IF(OR($C$5&gt;0,$C$5&lt;0),E62*(1+$C$5),E62*(1+'drop down lists'!$B$5))</f>
        <v>0</v>
      </c>
      <c r="G62" s="62">
        <f>IF(OR($C$5&gt;0,$C$5&lt;0),F62*(1+$C$5),F62*(1+'drop down lists'!$B$5))</f>
        <v>0</v>
      </c>
      <c r="H62" s="62">
        <f>IF(OR($C$5&gt;0,$C$5&lt;0),G62*(1+$C$5),G62*(1+'drop down lists'!$B$5))</f>
        <v>0</v>
      </c>
      <c r="I62" s="62">
        <f>IF(OR($C$5&gt;0,$C$5&lt;0),H62*(1+$C$5),H62*(1+'drop down lists'!$B$5))</f>
        <v>0</v>
      </c>
      <c r="J62" s="62">
        <f>IF(OR($C$5&gt;0,$C$5&lt;0),I62*(1+$C$5),I62*(1+'drop down lists'!$B$5))</f>
        <v>0</v>
      </c>
      <c r="K62" s="63">
        <f>IF(OR($C$5&gt;0,$C$5&lt;0),J62*(1+$C$5),J62*(1+'drop down lists'!$B$5))</f>
        <v>0</v>
      </c>
      <c r="L62" s="62">
        <f>IF(OR($C$5&gt;0,$C$5&lt;0),K62*(1+$C$5),K62*(1+'drop down lists'!$B$5))</f>
        <v>0</v>
      </c>
      <c r="M62" s="62">
        <f>IF(OR($C$5&gt;0,$C$5&lt;0),L62*(1+$C$5),L62*(1+'drop down lists'!$B$5))</f>
        <v>0</v>
      </c>
      <c r="N62" s="62">
        <f>IF(OR($C$5&gt;0,$C$5&lt;0),M62*(1+$C$5),M62*(1+'drop down lists'!$B$5))</f>
        <v>0</v>
      </c>
      <c r="O62" s="62">
        <f>IF(OR($C$5&gt;0,$C$5&lt;0),N62*(1+$C$5),N62*(1+'drop down lists'!$B$5))</f>
        <v>0</v>
      </c>
      <c r="P62" s="62">
        <f>IF(OR($C$5&gt;0,$C$5&lt;0),O62*(1+$C$5),O62*(1+'drop down lists'!$B$5))</f>
        <v>0</v>
      </c>
      <c r="Q62" s="62">
        <f>IF(OR($C$5&gt;0,$C$5&lt;0),P62*(1+$C$5),P62*(1+'drop down lists'!$B$5))</f>
        <v>0</v>
      </c>
      <c r="R62" s="62">
        <f>IF(OR($C$5&gt;0,$C$5&lt;0),Q62*(1+$C$5),Q62*(1+'drop down lists'!$B$5))</f>
        <v>0</v>
      </c>
      <c r="S62" s="62">
        <f>IF(OR($C$5&gt;0,$C$5&lt;0),R62*(1+$C$5),R62*(1+'drop down lists'!$B$5))</f>
        <v>0</v>
      </c>
      <c r="T62" s="62">
        <f>IF(OR($C$5&gt;0,$C$5&lt;0),S62*(1+$C$5),S62*(1+'drop down lists'!$B$5))</f>
        <v>0</v>
      </c>
      <c r="U62" s="62">
        <f>IF(OR($C$5&gt;0,$C$5&lt;0),T62*(1+$C$5),T62*(1+'drop down lists'!$B$5))</f>
        <v>0</v>
      </c>
      <c r="V62" s="62">
        <f>IF(OR($C$5&gt;0,$C$5&lt;0),U62*(1+$C$5),U62*(1+'drop down lists'!$B$5))</f>
        <v>0</v>
      </c>
      <c r="W62" s="62">
        <f>IF(OR($C$5&gt;0,$C$5&lt;0),V62*(1+$C$5),V62*(1+'drop down lists'!$B$5))</f>
        <v>0</v>
      </c>
      <c r="X62" s="62">
        <f>IF(OR($C$5&gt;0,$C$5&lt;0),W62*(1+$C$5),W62*(1+'drop down lists'!$B$5))</f>
        <v>0</v>
      </c>
      <c r="Y62" s="62">
        <f>IF(OR($C$5&gt;0,$C$5&lt;0),X62*(1+$C$5),X62*(1+'drop down lists'!$B$5))</f>
        <v>0</v>
      </c>
      <c r="Z62" s="63">
        <f>IF(OR($C$5&gt;0,$C$5&lt;0),Y62*(1+$C$5),Y62*(1+'drop down lists'!$B$5))</f>
        <v>0</v>
      </c>
    </row>
    <row r="63" spans="2:26" x14ac:dyDescent="0.25">
      <c r="B63" s="60" t="s">
        <v>89</v>
      </c>
      <c r="C63" s="61">
        <v>0</v>
      </c>
      <c r="D63" s="62">
        <f>IF(OR($C$5&gt;0,$C$5&lt;0),C63*(1+$C$5),C63*(1+'drop down lists'!$B$5))</f>
        <v>0</v>
      </c>
      <c r="E63" s="62">
        <f>IF(OR($C$5&gt;0,$C$5&lt;0),D63*(1+$C$5),D63*(1+'drop down lists'!$B$5))</f>
        <v>0</v>
      </c>
      <c r="F63" s="62">
        <f>IF(OR($C$5&gt;0,$C$5&lt;0),E63*(1+$C$5),E63*(1+'drop down lists'!$B$5))</f>
        <v>0</v>
      </c>
      <c r="G63" s="62">
        <f>IF(OR($C$5&gt;0,$C$5&lt;0),F63*(1+$C$5),F63*(1+'drop down lists'!$B$5))</f>
        <v>0</v>
      </c>
      <c r="H63" s="62">
        <f>IF(OR($C$5&gt;0,$C$5&lt;0),G63*(1+$C$5),G63*(1+'drop down lists'!$B$5))</f>
        <v>0</v>
      </c>
      <c r="I63" s="62">
        <f>IF(OR($C$5&gt;0,$C$5&lt;0),H63*(1+$C$5),H63*(1+'drop down lists'!$B$5))</f>
        <v>0</v>
      </c>
      <c r="J63" s="62">
        <f>IF(OR($C$5&gt;0,$C$5&lt;0),I63*(1+$C$5),I63*(1+'drop down lists'!$B$5))</f>
        <v>0</v>
      </c>
      <c r="K63" s="63">
        <f>IF(OR($C$5&gt;0,$C$5&lt;0),J63*(1+$C$5),J63*(1+'drop down lists'!$B$5))</f>
        <v>0</v>
      </c>
      <c r="L63" s="62">
        <f>IF(OR($C$5&gt;0,$C$5&lt;0),K63*(1+$C$5),K63*(1+'drop down lists'!$B$5))</f>
        <v>0</v>
      </c>
      <c r="M63" s="62">
        <f>IF(OR($C$5&gt;0,$C$5&lt;0),L63*(1+$C$5),L63*(1+'drop down lists'!$B$5))</f>
        <v>0</v>
      </c>
      <c r="N63" s="62">
        <f>IF(OR($C$5&gt;0,$C$5&lt;0),M63*(1+$C$5),M63*(1+'drop down lists'!$B$5))</f>
        <v>0</v>
      </c>
      <c r="O63" s="62">
        <f>IF(OR($C$5&gt;0,$C$5&lt;0),N63*(1+$C$5),N63*(1+'drop down lists'!$B$5))</f>
        <v>0</v>
      </c>
      <c r="P63" s="62">
        <f>IF(OR($C$5&gt;0,$C$5&lt;0),O63*(1+$C$5),O63*(1+'drop down lists'!$B$5))</f>
        <v>0</v>
      </c>
      <c r="Q63" s="62">
        <f>IF(OR($C$5&gt;0,$C$5&lt;0),P63*(1+$C$5),P63*(1+'drop down lists'!$B$5))</f>
        <v>0</v>
      </c>
      <c r="R63" s="62">
        <f>IF(OR($C$5&gt;0,$C$5&lt;0),Q63*(1+$C$5),Q63*(1+'drop down lists'!$B$5))</f>
        <v>0</v>
      </c>
      <c r="S63" s="62">
        <f>IF(OR($C$5&gt;0,$C$5&lt;0),R63*(1+$C$5),R63*(1+'drop down lists'!$B$5))</f>
        <v>0</v>
      </c>
      <c r="T63" s="62">
        <f>IF(OR($C$5&gt;0,$C$5&lt;0),S63*(1+$C$5),S63*(1+'drop down lists'!$B$5))</f>
        <v>0</v>
      </c>
      <c r="U63" s="62">
        <f>IF(OR($C$5&gt;0,$C$5&lt;0),T63*(1+$C$5),T63*(1+'drop down lists'!$B$5))</f>
        <v>0</v>
      </c>
      <c r="V63" s="62">
        <f>IF(OR($C$5&gt;0,$C$5&lt;0),U63*(1+$C$5),U63*(1+'drop down lists'!$B$5))</f>
        <v>0</v>
      </c>
      <c r="W63" s="62">
        <f>IF(OR($C$5&gt;0,$C$5&lt;0),V63*(1+$C$5),V63*(1+'drop down lists'!$B$5))</f>
        <v>0</v>
      </c>
      <c r="X63" s="62">
        <f>IF(OR($C$5&gt;0,$C$5&lt;0),W63*(1+$C$5),W63*(1+'drop down lists'!$B$5))</f>
        <v>0</v>
      </c>
      <c r="Y63" s="62">
        <f>IF(OR($C$5&gt;0,$C$5&lt;0),X63*(1+$C$5),X63*(1+'drop down lists'!$B$5))</f>
        <v>0</v>
      </c>
      <c r="Z63" s="63">
        <f>IF(OR($C$5&gt;0,$C$5&lt;0),Y63*(1+$C$5),Y63*(1+'drop down lists'!$B$5))</f>
        <v>0</v>
      </c>
    </row>
    <row r="64" spans="2:26" x14ac:dyDescent="0.25">
      <c r="B64" s="60" t="s">
        <v>90</v>
      </c>
      <c r="C64" s="61">
        <v>0</v>
      </c>
      <c r="D64" s="62">
        <f>IF(OR($C$5&gt;0,$C$5&lt;0),C64*(1+$C$5),C64*(1+'drop down lists'!$B$5))</f>
        <v>0</v>
      </c>
      <c r="E64" s="62">
        <f>IF(OR($C$5&gt;0,$C$5&lt;0),D64*(1+$C$5),D64*(1+'drop down lists'!$B$5))</f>
        <v>0</v>
      </c>
      <c r="F64" s="62">
        <f>IF(OR($C$5&gt;0,$C$5&lt;0),E64*(1+$C$5),E64*(1+'drop down lists'!$B$5))</f>
        <v>0</v>
      </c>
      <c r="G64" s="62">
        <f>IF(OR($C$5&gt;0,$C$5&lt;0),F64*(1+$C$5),F64*(1+'drop down lists'!$B$5))</f>
        <v>0</v>
      </c>
      <c r="H64" s="62">
        <f>IF(OR($C$5&gt;0,$C$5&lt;0),G64*(1+$C$5),G64*(1+'drop down lists'!$B$5))</f>
        <v>0</v>
      </c>
      <c r="I64" s="62">
        <f>IF(OR($C$5&gt;0,$C$5&lt;0),H64*(1+$C$5),H64*(1+'drop down lists'!$B$5))</f>
        <v>0</v>
      </c>
      <c r="J64" s="62">
        <f>IF(OR($C$5&gt;0,$C$5&lt;0),I64*(1+$C$5),I64*(1+'drop down lists'!$B$5))</f>
        <v>0</v>
      </c>
      <c r="K64" s="63">
        <f>IF(OR($C$5&gt;0,$C$5&lt;0),J64*(1+$C$5),J64*(1+'drop down lists'!$B$5))</f>
        <v>0</v>
      </c>
      <c r="L64" s="62">
        <f>IF(OR($C$5&gt;0,$C$5&lt;0),K64*(1+$C$5),K64*(1+'drop down lists'!$B$5))</f>
        <v>0</v>
      </c>
      <c r="M64" s="62">
        <f>IF(OR($C$5&gt;0,$C$5&lt;0),L64*(1+$C$5),L64*(1+'drop down lists'!$B$5))</f>
        <v>0</v>
      </c>
      <c r="N64" s="62">
        <f>IF(OR($C$5&gt;0,$C$5&lt;0),M64*(1+$C$5),M64*(1+'drop down lists'!$B$5))</f>
        <v>0</v>
      </c>
      <c r="O64" s="62">
        <f>IF(OR($C$5&gt;0,$C$5&lt;0),N64*(1+$C$5),N64*(1+'drop down lists'!$B$5))</f>
        <v>0</v>
      </c>
      <c r="P64" s="62">
        <f>IF(OR($C$5&gt;0,$C$5&lt;0),O64*(1+$C$5),O64*(1+'drop down lists'!$B$5))</f>
        <v>0</v>
      </c>
      <c r="Q64" s="62">
        <f>IF(OR($C$5&gt;0,$C$5&lt;0),P64*(1+$C$5),P64*(1+'drop down lists'!$B$5))</f>
        <v>0</v>
      </c>
      <c r="R64" s="62">
        <f>IF(OR($C$5&gt;0,$C$5&lt;0),Q64*(1+$C$5),Q64*(1+'drop down lists'!$B$5))</f>
        <v>0</v>
      </c>
      <c r="S64" s="62">
        <f>IF(OR($C$5&gt;0,$C$5&lt;0),R64*(1+$C$5),R64*(1+'drop down lists'!$B$5))</f>
        <v>0</v>
      </c>
      <c r="T64" s="62">
        <f>IF(OR($C$5&gt;0,$C$5&lt;0),S64*(1+$C$5),S64*(1+'drop down lists'!$B$5))</f>
        <v>0</v>
      </c>
      <c r="U64" s="62">
        <f>IF(OR($C$5&gt;0,$C$5&lt;0),T64*(1+$C$5),T64*(1+'drop down lists'!$B$5))</f>
        <v>0</v>
      </c>
      <c r="V64" s="62">
        <f>IF(OR($C$5&gt;0,$C$5&lt;0),U64*(1+$C$5),U64*(1+'drop down lists'!$B$5))</f>
        <v>0</v>
      </c>
      <c r="W64" s="62">
        <f>IF(OR($C$5&gt;0,$C$5&lt;0),V64*(1+$C$5),V64*(1+'drop down lists'!$B$5))</f>
        <v>0</v>
      </c>
      <c r="X64" s="62">
        <f>IF(OR($C$5&gt;0,$C$5&lt;0),W64*(1+$C$5),W64*(1+'drop down lists'!$B$5))</f>
        <v>0</v>
      </c>
      <c r="Y64" s="62">
        <f>IF(OR($C$5&gt;0,$C$5&lt;0),X64*(1+$C$5),X64*(1+'drop down lists'!$B$5))</f>
        <v>0</v>
      </c>
      <c r="Z64" s="63">
        <f>IF(OR($C$5&gt;0,$C$5&lt;0),Y64*(1+$C$5),Y64*(1+'drop down lists'!$B$5))</f>
        <v>0</v>
      </c>
    </row>
    <row r="65" spans="2:26" x14ac:dyDescent="0.25">
      <c r="B65" s="60" t="s">
        <v>91</v>
      </c>
      <c r="C65" s="61">
        <v>0</v>
      </c>
      <c r="D65" s="62">
        <f>IF(OR($C$5&gt;0,$C$5&lt;0),C65*(1+$C$5),C65*(1+'drop down lists'!$B$5))</f>
        <v>0</v>
      </c>
      <c r="E65" s="62">
        <f>IF(OR($C$5&gt;0,$C$5&lt;0),D65*(1+$C$5),D65*(1+'drop down lists'!$B$5))</f>
        <v>0</v>
      </c>
      <c r="F65" s="62">
        <f>IF(OR($C$5&gt;0,$C$5&lt;0),E65*(1+$C$5),E65*(1+'drop down lists'!$B$5))</f>
        <v>0</v>
      </c>
      <c r="G65" s="62">
        <f>IF(OR($C$5&gt;0,$C$5&lt;0),F65*(1+$C$5),F65*(1+'drop down lists'!$B$5))</f>
        <v>0</v>
      </c>
      <c r="H65" s="62">
        <f>IF(OR($C$5&gt;0,$C$5&lt;0),G65*(1+$C$5),G65*(1+'drop down lists'!$B$5))</f>
        <v>0</v>
      </c>
      <c r="I65" s="62">
        <f>IF(OR($C$5&gt;0,$C$5&lt;0),H65*(1+$C$5),H65*(1+'drop down lists'!$B$5))</f>
        <v>0</v>
      </c>
      <c r="J65" s="62">
        <f>IF(OR($C$5&gt;0,$C$5&lt;0),I65*(1+$C$5),I65*(1+'drop down lists'!$B$5))</f>
        <v>0</v>
      </c>
      <c r="K65" s="63">
        <f>IF(OR($C$5&gt;0,$C$5&lt;0),J65*(1+$C$5),J65*(1+'drop down lists'!$B$5))</f>
        <v>0</v>
      </c>
      <c r="L65" s="62">
        <f>IF(OR($C$5&gt;0,$C$5&lt;0),K65*(1+$C$5),K65*(1+'drop down lists'!$B$5))</f>
        <v>0</v>
      </c>
      <c r="M65" s="62">
        <f>IF(OR($C$5&gt;0,$C$5&lt;0),L65*(1+$C$5),L65*(1+'drop down lists'!$B$5))</f>
        <v>0</v>
      </c>
      <c r="N65" s="62">
        <f>IF(OR($C$5&gt;0,$C$5&lt;0),M65*(1+$C$5),M65*(1+'drop down lists'!$B$5))</f>
        <v>0</v>
      </c>
      <c r="O65" s="62">
        <f>IF(OR($C$5&gt;0,$C$5&lt;0),N65*(1+$C$5),N65*(1+'drop down lists'!$B$5))</f>
        <v>0</v>
      </c>
      <c r="P65" s="62">
        <f>IF(OR($C$5&gt;0,$C$5&lt;0),O65*(1+$C$5),O65*(1+'drop down lists'!$B$5))</f>
        <v>0</v>
      </c>
      <c r="Q65" s="62">
        <f>IF(OR($C$5&gt;0,$C$5&lt;0),P65*(1+$C$5),P65*(1+'drop down lists'!$B$5))</f>
        <v>0</v>
      </c>
      <c r="R65" s="62">
        <f>IF(OR($C$5&gt;0,$C$5&lt;0),Q65*(1+$C$5),Q65*(1+'drop down lists'!$B$5))</f>
        <v>0</v>
      </c>
      <c r="S65" s="62">
        <f>IF(OR($C$5&gt;0,$C$5&lt;0),R65*(1+$C$5),R65*(1+'drop down lists'!$B$5))</f>
        <v>0</v>
      </c>
      <c r="T65" s="62">
        <f>IF(OR($C$5&gt;0,$C$5&lt;0),S65*(1+$C$5),S65*(1+'drop down lists'!$B$5))</f>
        <v>0</v>
      </c>
      <c r="U65" s="62">
        <f>IF(OR($C$5&gt;0,$C$5&lt;0),T65*(1+$C$5),T65*(1+'drop down lists'!$B$5))</f>
        <v>0</v>
      </c>
      <c r="V65" s="62">
        <f>IF(OR($C$5&gt;0,$C$5&lt;0),U65*(1+$C$5),U65*(1+'drop down lists'!$B$5))</f>
        <v>0</v>
      </c>
      <c r="W65" s="62">
        <f>IF(OR($C$5&gt;0,$C$5&lt;0),V65*(1+$C$5),V65*(1+'drop down lists'!$B$5))</f>
        <v>0</v>
      </c>
      <c r="X65" s="62">
        <f>IF(OR($C$5&gt;0,$C$5&lt;0),W65*(1+$C$5),W65*(1+'drop down lists'!$B$5))</f>
        <v>0</v>
      </c>
      <c r="Y65" s="62">
        <f>IF(OR($C$5&gt;0,$C$5&lt;0),X65*(1+$C$5),X65*(1+'drop down lists'!$B$5))</f>
        <v>0</v>
      </c>
      <c r="Z65" s="63">
        <f>IF(OR($C$5&gt;0,$C$5&lt;0),Y65*(1+$C$5),Y65*(1+'drop down lists'!$B$5))</f>
        <v>0</v>
      </c>
    </row>
    <row r="66" spans="2:26" x14ac:dyDescent="0.25">
      <c r="B66" s="60" t="s">
        <v>92</v>
      </c>
      <c r="C66" s="61">
        <v>0</v>
      </c>
      <c r="D66" s="62">
        <f>IF(OR($C$5&gt;0,$C$5&lt;0),C66*(1+$C$5),C66*(1+'drop down lists'!$B$5))</f>
        <v>0</v>
      </c>
      <c r="E66" s="62">
        <f>IF(OR($C$5&gt;0,$C$5&lt;0),D66*(1+$C$5),D66*(1+'drop down lists'!$B$5))</f>
        <v>0</v>
      </c>
      <c r="F66" s="62">
        <f>IF(OR($C$5&gt;0,$C$5&lt;0),E66*(1+$C$5),E66*(1+'drop down lists'!$B$5))</f>
        <v>0</v>
      </c>
      <c r="G66" s="62">
        <f>IF(OR($C$5&gt;0,$C$5&lt;0),F66*(1+$C$5),F66*(1+'drop down lists'!$B$5))</f>
        <v>0</v>
      </c>
      <c r="H66" s="62">
        <f>IF(OR($C$5&gt;0,$C$5&lt;0),G66*(1+$C$5),G66*(1+'drop down lists'!$B$5))</f>
        <v>0</v>
      </c>
      <c r="I66" s="62">
        <f>IF(OR($C$5&gt;0,$C$5&lt;0),H66*(1+$C$5),H66*(1+'drop down lists'!$B$5))</f>
        <v>0</v>
      </c>
      <c r="J66" s="62">
        <f>IF(OR($C$5&gt;0,$C$5&lt;0),I66*(1+$C$5),I66*(1+'drop down lists'!$B$5))</f>
        <v>0</v>
      </c>
      <c r="K66" s="63">
        <f>IF(OR($C$5&gt;0,$C$5&lt;0),J66*(1+$C$5),J66*(1+'drop down lists'!$B$5))</f>
        <v>0</v>
      </c>
      <c r="L66" s="62">
        <f>IF(OR($C$5&gt;0,$C$5&lt;0),K66*(1+$C$5),K66*(1+'drop down lists'!$B$5))</f>
        <v>0</v>
      </c>
      <c r="M66" s="62">
        <f>IF(OR($C$5&gt;0,$C$5&lt;0),L66*(1+$C$5),L66*(1+'drop down lists'!$B$5))</f>
        <v>0</v>
      </c>
      <c r="N66" s="62">
        <f>IF(OR($C$5&gt;0,$C$5&lt;0),M66*(1+$C$5),M66*(1+'drop down lists'!$B$5))</f>
        <v>0</v>
      </c>
      <c r="O66" s="62">
        <f>IF(OR($C$5&gt;0,$C$5&lt;0),N66*(1+$C$5),N66*(1+'drop down lists'!$B$5))</f>
        <v>0</v>
      </c>
      <c r="P66" s="62">
        <f>IF(OR($C$5&gt;0,$C$5&lt;0),O66*(1+$C$5),O66*(1+'drop down lists'!$B$5))</f>
        <v>0</v>
      </c>
      <c r="Q66" s="62">
        <f>IF(OR($C$5&gt;0,$C$5&lt;0),P66*(1+$C$5),P66*(1+'drop down lists'!$B$5))</f>
        <v>0</v>
      </c>
      <c r="R66" s="62">
        <f>IF(OR($C$5&gt;0,$C$5&lt;0),Q66*(1+$C$5),Q66*(1+'drop down lists'!$B$5))</f>
        <v>0</v>
      </c>
      <c r="S66" s="62">
        <f>IF(OR($C$5&gt;0,$C$5&lt;0),R66*(1+$C$5),R66*(1+'drop down lists'!$B$5))</f>
        <v>0</v>
      </c>
      <c r="T66" s="62">
        <f>IF(OR($C$5&gt;0,$C$5&lt;0),S66*(1+$C$5),S66*(1+'drop down lists'!$B$5))</f>
        <v>0</v>
      </c>
      <c r="U66" s="62">
        <f>IF(OR($C$5&gt;0,$C$5&lt;0),T66*(1+$C$5),T66*(1+'drop down lists'!$B$5))</f>
        <v>0</v>
      </c>
      <c r="V66" s="62">
        <f>IF(OR($C$5&gt;0,$C$5&lt;0),U66*(1+$C$5),U66*(1+'drop down lists'!$B$5))</f>
        <v>0</v>
      </c>
      <c r="W66" s="62">
        <f>IF(OR($C$5&gt;0,$C$5&lt;0),V66*(1+$C$5),V66*(1+'drop down lists'!$B$5))</f>
        <v>0</v>
      </c>
      <c r="X66" s="62">
        <f>IF(OR($C$5&gt;0,$C$5&lt;0),W66*(1+$C$5),W66*(1+'drop down lists'!$B$5))</f>
        <v>0</v>
      </c>
      <c r="Y66" s="62">
        <f>IF(OR($C$5&gt;0,$C$5&lt;0),X66*(1+$C$5),X66*(1+'drop down lists'!$B$5))</f>
        <v>0</v>
      </c>
      <c r="Z66" s="63">
        <f>IF(OR($C$5&gt;0,$C$5&lt;0),Y66*(1+$C$5),Y66*(1+'drop down lists'!$B$5))</f>
        <v>0</v>
      </c>
    </row>
    <row r="67" spans="2:26" x14ac:dyDescent="0.25">
      <c r="B67" s="60" t="s">
        <v>93</v>
      </c>
      <c r="C67" s="61">
        <v>0</v>
      </c>
      <c r="D67" s="62">
        <f>IF(OR($C$5&gt;0,$C$5&lt;0),C67*(1+$C$5),C67*(1+'drop down lists'!$B$5))</f>
        <v>0</v>
      </c>
      <c r="E67" s="62">
        <f>IF(OR($C$5&gt;0,$C$5&lt;0),D67*(1+$C$5),D67*(1+'drop down lists'!$B$5))</f>
        <v>0</v>
      </c>
      <c r="F67" s="62">
        <f>IF(OR($C$5&gt;0,$C$5&lt;0),E67*(1+$C$5),E67*(1+'drop down lists'!$B$5))</f>
        <v>0</v>
      </c>
      <c r="G67" s="62">
        <f>IF(OR($C$5&gt;0,$C$5&lt;0),F67*(1+$C$5),F67*(1+'drop down lists'!$B$5))</f>
        <v>0</v>
      </c>
      <c r="H67" s="62">
        <f>IF(OR($C$5&gt;0,$C$5&lt;0),G67*(1+$C$5),G67*(1+'drop down lists'!$B$5))</f>
        <v>0</v>
      </c>
      <c r="I67" s="62">
        <f>IF(OR($C$5&gt;0,$C$5&lt;0),H67*(1+$C$5),H67*(1+'drop down lists'!$B$5))</f>
        <v>0</v>
      </c>
      <c r="J67" s="62">
        <f>IF(OR($C$5&gt;0,$C$5&lt;0),I67*(1+$C$5),I67*(1+'drop down lists'!$B$5))</f>
        <v>0</v>
      </c>
      <c r="K67" s="63">
        <f>IF(OR($C$5&gt;0,$C$5&lt;0),J67*(1+$C$5),J67*(1+'drop down lists'!$B$5))</f>
        <v>0</v>
      </c>
      <c r="L67" s="62">
        <f>IF(OR($C$5&gt;0,$C$5&lt;0),K67*(1+$C$5),K67*(1+'drop down lists'!$B$5))</f>
        <v>0</v>
      </c>
      <c r="M67" s="62">
        <f>IF(OR($C$5&gt;0,$C$5&lt;0),L67*(1+$C$5),L67*(1+'drop down lists'!$B$5))</f>
        <v>0</v>
      </c>
      <c r="N67" s="62">
        <f>IF(OR($C$5&gt;0,$C$5&lt;0),M67*(1+$C$5),M67*(1+'drop down lists'!$B$5))</f>
        <v>0</v>
      </c>
      <c r="O67" s="62">
        <f>IF(OR($C$5&gt;0,$C$5&lt;0),N67*(1+$C$5),N67*(1+'drop down lists'!$B$5))</f>
        <v>0</v>
      </c>
      <c r="P67" s="62">
        <f>IF(OR($C$5&gt;0,$C$5&lt;0),O67*(1+$C$5),O67*(1+'drop down lists'!$B$5))</f>
        <v>0</v>
      </c>
      <c r="Q67" s="62">
        <f>IF(OR($C$5&gt;0,$C$5&lt;0),P67*(1+$C$5),P67*(1+'drop down lists'!$B$5))</f>
        <v>0</v>
      </c>
      <c r="R67" s="62">
        <f>IF(OR($C$5&gt;0,$C$5&lt;0),Q67*(1+$C$5),Q67*(1+'drop down lists'!$B$5))</f>
        <v>0</v>
      </c>
      <c r="S67" s="62">
        <f>IF(OR($C$5&gt;0,$C$5&lt;0),R67*(1+$C$5),R67*(1+'drop down lists'!$B$5))</f>
        <v>0</v>
      </c>
      <c r="T67" s="62">
        <f>IF(OR($C$5&gt;0,$C$5&lt;0),S67*(1+$C$5),S67*(1+'drop down lists'!$B$5))</f>
        <v>0</v>
      </c>
      <c r="U67" s="62">
        <f>IF(OR($C$5&gt;0,$C$5&lt;0),T67*(1+$C$5),T67*(1+'drop down lists'!$B$5))</f>
        <v>0</v>
      </c>
      <c r="V67" s="62">
        <f>IF(OR($C$5&gt;0,$C$5&lt;0),U67*(1+$C$5),U67*(1+'drop down lists'!$B$5))</f>
        <v>0</v>
      </c>
      <c r="W67" s="62">
        <f>IF(OR($C$5&gt;0,$C$5&lt;0),V67*(1+$C$5),V67*(1+'drop down lists'!$B$5))</f>
        <v>0</v>
      </c>
      <c r="X67" s="62">
        <f>IF(OR($C$5&gt;0,$C$5&lt;0),W67*(1+$C$5),W67*(1+'drop down lists'!$B$5))</f>
        <v>0</v>
      </c>
      <c r="Y67" s="62">
        <f>IF(OR($C$5&gt;0,$C$5&lt;0),X67*(1+$C$5),X67*(1+'drop down lists'!$B$5))</f>
        <v>0</v>
      </c>
      <c r="Z67" s="63">
        <f>IF(OR($C$5&gt;0,$C$5&lt;0),Y67*(1+$C$5),Y67*(1+'drop down lists'!$B$5))</f>
        <v>0</v>
      </c>
    </row>
    <row r="68" spans="2:26" x14ac:dyDescent="0.25">
      <c r="B68" s="60" t="s">
        <v>94</v>
      </c>
      <c r="C68" s="61">
        <v>0</v>
      </c>
      <c r="D68" s="62">
        <f>IF(OR($C$5&gt;0,$C$5&lt;0),C68*(1+$C$5),C68*(1+'drop down lists'!$B$5))</f>
        <v>0</v>
      </c>
      <c r="E68" s="62">
        <f>IF(OR($C$5&gt;0,$C$5&lt;0),D68*(1+$C$5),D68*(1+'drop down lists'!$B$5))</f>
        <v>0</v>
      </c>
      <c r="F68" s="62">
        <f>IF(OR($C$5&gt;0,$C$5&lt;0),E68*(1+$C$5),E68*(1+'drop down lists'!$B$5))</f>
        <v>0</v>
      </c>
      <c r="G68" s="62">
        <f>IF(OR($C$5&gt;0,$C$5&lt;0),F68*(1+$C$5),F68*(1+'drop down lists'!$B$5))</f>
        <v>0</v>
      </c>
      <c r="H68" s="62">
        <f>IF(OR($C$5&gt;0,$C$5&lt;0),G68*(1+$C$5),G68*(1+'drop down lists'!$B$5))</f>
        <v>0</v>
      </c>
      <c r="I68" s="62">
        <f>IF(OR($C$5&gt;0,$C$5&lt;0),H68*(1+$C$5),H68*(1+'drop down lists'!$B$5))</f>
        <v>0</v>
      </c>
      <c r="J68" s="62">
        <f>IF(OR($C$5&gt;0,$C$5&lt;0),I68*(1+$C$5),I68*(1+'drop down lists'!$B$5))</f>
        <v>0</v>
      </c>
      <c r="K68" s="63">
        <f>IF(OR($C$5&gt;0,$C$5&lt;0),J68*(1+$C$5),J68*(1+'drop down lists'!$B$5))</f>
        <v>0</v>
      </c>
      <c r="L68" s="62">
        <f>IF(OR($C$5&gt;0,$C$5&lt;0),K68*(1+$C$5),K68*(1+'drop down lists'!$B$5))</f>
        <v>0</v>
      </c>
      <c r="M68" s="62">
        <f>IF(OR($C$5&gt;0,$C$5&lt;0),L68*(1+$C$5),L68*(1+'drop down lists'!$B$5))</f>
        <v>0</v>
      </c>
      <c r="N68" s="62">
        <f>IF(OR($C$5&gt;0,$C$5&lt;0),M68*(1+$C$5),M68*(1+'drop down lists'!$B$5))</f>
        <v>0</v>
      </c>
      <c r="O68" s="62">
        <f>IF(OR($C$5&gt;0,$C$5&lt;0),N68*(1+$C$5),N68*(1+'drop down lists'!$B$5))</f>
        <v>0</v>
      </c>
      <c r="P68" s="62">
        <f>IF(OR($C$5&gt;0,$C$5&lt;0),O68*(1+$C$5),O68*(1+'drop down lists'!$B$5))</f>
        <v>0</v>
      </c>
      <c r="Q68" s="62">
        <f>IF(OR($C$5&gt;0,$C$5&lt;0),P68*(1+$C$5),P68*(1+'drop down lists'!$B$5))</f>
        <v>0</v>
      </c>
      <c r="R68" s="62">
        <f>IF(OR($C$5&gt;0,$C$5&lt;0),Q68*(1+$C$5),Q68*(1+'drop down lists'!$B$5))</f>
        <v>0</v>
      </c>
      <c r="S68" s="62">
        <f>IF(OR($C$5&gt;0,$C$5&lt;0),R68*(1+$C$5),R68*(1+'drop down lists'!$B$5))</f>
        <v>0</v>
      </c>
      <c r="T68" s="62">
        <f>IF(OR($C$5&gt;0,$C$5&lt;0),S68*(1+$C$5),S68*(1+'drop down lists'!$B$5))</f>
        <v>0</v>
      </c>
      <c r="U68" s="62">
        <f>IF(OR($C$5&gt;0,$C$5&lt;0),T68*(1+$C$5),T68*(1+'drop down lists'!$B$5))</f>
        <v>0</v>
      </c>
      <c r="V68" s="62">
        <f>IF(OR($C$5&gt;0,$C$5&lt;0),U68*(1+$C$5),U68*(1+'drop down lists'!$B$5))</f>
        <v>0</v>
      </c>
      <c r="W68" s="62">
        <f>IF(OR($C$5&gt;0,$C$5&lt;0),V68*(1+$C$5),V68*(1+'drop down lists'!$B$5))</f>
        <v>0</v>
      </c>
      <c r="X68" s="62">
        <f>IF(OR($C$5&gt;0,$C$5&lt;0),W68*(1+$C$5),W68*(1+'drop down lists'!$B$5))</f>
        <v>0</v>
      </c>
      <c r="Y68" s="62">
        <f>IF(OR($C$5&gt;0,$C$5&lt;0),X68*(1+$C$5),X68*(1+'drop down lists'!$B$5))</f>
        <v>0</v>
      </c>
      <c r="Z68" s="63">
        <f>IF(OR($C$5&gt;0,$C$5&lt;0),Y68*(1+$C$5),Y68*(1+'drop down lists'!$B$5))</f>
        <v>0</v>
      </c>
    </row>
    <row r="69" spans="2:26" x14ac:dyDescent="0.25">
      <c r="B69" s="60" t="s">
        <v>95</v>
      </c>
      <c r="C69" s="61">
        <v>0</v>
      </c>
      <c r="D69" s="62">
        <f>IF(OR($C$5&gt;0,$C$5&lt;0),C69*(1+$C$5),C69*(1+'drop down lists'!$B$5))</f>
        <v>0</v>
      </c>
      <c r="E69" s="62">
        <f>IF(OR($C$5&gt;0,$C$5&lt;0),D69*(1+$C$5),D69*(1+'drop down lists'!$B$5))</f>
        <v>0</v>
      </c>
      <c r="F69" s="62">
        <f>IF(OR($C$5&gt;0,$C$5&lt;0),E69*(1+$C$5),E69*(1+'drop down lists'!$B$5))</f>
        <v>0</v>
      </c>
      <c r="G69" s="62">
        <f>IF(OR($C$5&gt;0,$C$5&lt;0),F69*(1+$C$5),F69*(1+'drop down lists'!$B$5))</f>
        <v>0</v>
      </c>
      <c r="H69" s="62">
        <f>IF(OR($C$5&gt;0,$C$5&lt;0),G69*(1+$C$5),G69*(1+'drop down lists'!$B$5))</f>
        <v>0</v>
      </c>
      <c r="I69" s="62">
        <f>IF(OR($C$5&gt;0,$C$5&lt;0),H69*(1+$C$5),H69*(1+'drop down lists'!$B$5))</f>
        <v>0</v>
      </c>
      <c r="J69" s="62">
        <f>IF(OR($C$5&gt;0,$C$5&lt;0),I69*(1+$C$5),I69*(1+'drop down lists'!$B$5))</f>
        <v>0</v>
      </c>
      <c r="K69" s="63">
        <f>IF(OR($C$5&gt;0,$C$5&lt;0),J69*(1+$C$5),J69*(1+'drop down lists'!$B$5))</f>
        <v>0</v>
      </c>
      <c r="L69" s="62">
        <f>IF(OR($C$5&gt;0,$C$5&lt;0),K69*(1+$C$5),K69*(1+'drop down lists'!$B$5))</f>
        <v>0</v>
      </c>
      <c r="M69" s="62">
        <f>IF(OR($C$5&gt;0,$C$5&lt;0),L69*(1+$C$5),L69*(1+'drop down lists'!$B$5))</f>
        <v>0</v>
      </c>
      <c r="N69" s="62">
        <f>IF(OR($C$5&gt;0,$C$5&lt;0),M69*(1+$C$5),M69*(1+'drop down lists'!$B$5))</f>
        <v>0</v>
      </c>
      <c r="O69" s="62">
        <f>IF(OR($C$5&gt;0,$C$5&lt;0),N69*(1+$C$5),N69*(1+'drop down lists'!$B$5))</f>
        <v>0</v>
      </c>
      <c r="P69" s="62">
        <f>IF(OR($C$5&gt;0,$C$5&lt;0),O69*(1+$C$5),O69*(1+'drop down lists'!$B$5))</f>
        <v>0</v>
      </c>
      <c r="Q69" s="62">
        <f>IF(OR($C$5&gt;0,$C$5&lt;0),P69*(1+$C$5),P69*(1+'drop down lists'!$B$5))</f>
        <v>0</v>
      </c>
      <c r="R69" s="62">
        <f>IF(OR($C$5&gt;0,$C$5&lt;0),Q69*(1+$C$5),Q69*(1+'drop down lists'!$B$5))</f>
        <v>0</v>
      </c>
      <c r="S69" s="62">
        <f>IF(OR($C$5&gt;0,$C$5&lt;0),R69*(1+$C$5),R69*(1+'drop down lists'!$B$5))</f>
        <v>0</v>
      </c>
      <c r="T69" s="62">
        <f>IF(OR($C$5&gt;0,$C$5&lt;0),S69*(1+$C$5),S69*(1+'drop down lists'!$B$5))</f>
        <v>0</v>
      </c>
      <c r="U69" s="62">
        <f>IF(OR($C$5&gt;0,$C$5&lt;0),T69*(1+$C$5),T69*(1+'drop down lists'!$B$5))</f>
        <v>0</v>
      </c>
      <c r="V69" s="62">
        <f>IF(OR($C$5&gt;0,$C$5&lt;0),U69*(1+$C$5),U69*(1+'drop down lists'!$B$5))</f>
        <v>0</v>
      </c>
      <c r="W69" s="62">
        <f>IF(OR($C$5&gt;0,$C$5&lt;0),V69*(1+$C$5),V69*(1+'drop down lists'!$B$5))</f>
        <v>0</v>
      </c>
      <c r="X69" s="62">
        <f>IF(OR($C$5&gt;0,$C$5&lt;0),W69*(1+$C$5),W69*(1+'drop down lists'!$B$5))</f>
        <v>0</v>
      </c>
      <c r="Y69" s="62">
        <f>IF(OR($C$5&gt;0,$C$5&lt;0),X69*(1+$C$5),X69*(1+'drop down lists'!$B$5))</f>
        <v>0</v>
      </c>
      <c r="Z69" s="63">
        <f>IF(OR($C$5&gt;0,$C$5&lt;0),Y69*(1+$C$5),Y69*(1+'drop down lists'!$B$5))</f>
        <v>0</v>
      </c>
    </row>
    <row r="70" spans="2:26" x14ac:dyDescent="0.25">
      <c r="B70" s="60" t="s">
        <v>96</v>
      </c>
      <c r="C70" s="61">
        <v>0</v>
      </c>
      <c r="D70" s="62">
        <f>IF(OR($C$5&gt;0,$C$5&lt;0),C70*(1+$C$5),C70*(1+'drop down lists'!$B$5))</f>
        <v>0</v>
      </c>
      <c r="E70" s="62">
        <f>IF(OR($C$5&gt;0,$C$5&lt;0),D70*(1+$C$5),D70*(1+'drop down lists'!$B$5))</f>
        <v>0</v>
      </c>
      <c r="F70" s="62">
        <f>IF(OR($C$5&gt;0,$C$5&lt;0),E70*(1+$C$5),E70*(1+'drop down lists'!$B$5))</f>
        <v>0</v>
      </c>
      <c r="G70" s="62">
        <f>IF(OR($C$5&gt;0,$C$5&lt;0),F70*(1+$C$5),F70*(1+'drop down lists'!$B$5))</f>
        <v>0</v>
      </c>
      <c r="H70" s="62">
        <f>IF(OR($C$5&gt;0,$C$5&lt;0),G70*(1+$C$5),G70*(1+'drop down lists'!$B$5))</f>
        <v>0</v>
      </c>
      <c r="I70" s="62">
        <f>IF(OR($C$5&gt;0,$C$5&lt;0),H70*(1+$C$5),H70*(1+'drop down lists'!$B$5))</f>
        <v>0</v>
      </c>
      <c r="J70" s="62">
        <f>IF(OR($C$5&gt;0,$C$5&lt;0),I70*(1+$C$5),I70*(1+'drop down lists'!$B$5))</f>
        <v>0</v>
      </c>
      <c r="K70" s="63">
        <f>IF(OR($C$5&gt;0,$C$5&lt;0),J70*(1+$C$5),J70*(1+'drop down lists'!$B$5))</f>
        <v>0</v>
      </c>
      <c r="L70" s="62">
        <f>IF(OR($C$5&gt;0,$C$5&lt;0),K70*(1+$C$5),K70*(1+'drop down lists'!$B$5))</f>
        <v>0</v>
      </c>
      <c r="M70" s="62">
        <f>IF(OR($C$5&gt;0,$C$5&lt;0),L70*(1+$C$5),L70*(1+'drop down lists'!$B$5))</f>
        <v>0</v>
      </c>
      <c r="N70" s="62">
        <f>IF(OR($C$5&gt;0,$C$5&lt;0),M70*(1+$C$5),M70*(1+'drop down lists'!$B$5))</f>
        <v>0</v>
      </c>
      <c r="O70" s="62">
        <f>IF(OR($C$5&gt;0,$C$5&lt;0),N70*(1+$C$5),N70*(1+'drop down lists'!$B$5))</f>
        <v>0</v>
      </c>
      <c r="P70" s="62">
        <f>IF(OR($C$5&gt;0,$C$5&lt;0),O70*(1+$C$5),O70*(1+'drop down lists'!$B$5))</f>
        <v>0</v>
      </c>
      <c r="Q70" s="62">
        <f>IF(OR($C$5&gt;0,$C$5&lt;0),P70*(1+$C$5),P70*(1+'drop down lists'!$B$5))</f>
        <v>0</v>
      </c>
      <c r="R70" s="62">
        <f>IF(OR($C$5&gt;0,$C$5&lt;0),Q70*(1+$C$5),Q70*(1+'drop down lists'!$B$5))</f>
        <v>0</v>
      </c>
      <c r="S70" s="62">
        <f>IF(OR($C$5&gt;0,$C$5&lt;0),R70*(1+$C$5),R70*(1+'drop down lists'!$B$5))</f>
        <v>0</v>
      </c>
      <c r="T70" s="62">
        <f>IF(OR($C$5&gt;0,$C$5&lt;0),S70*(1+$C$5),S70*(1+'drop down lists'!$B$5))</f>
        <v>0</v>
      </c>
      <c r="U70" s="62">
        <f>IF(OR($C$5&gt;0,$C$5&lt;0),T70*(1+$C$5),T70*(1+'drop down lists'!$B$5))</f>
        <v>0</v>
      </c>
      <c r="V70" s="62">
        <f>IF(OR($C$5&gt;0,$C$5&lt;0),U70*(1+$C$5),U70*(1+'drop down lists'!$B$5))</f>
        <v>0</v>
      </c>
      <c r="W70" s="62">
        <f>IF(OR($C$5&gt;0,$C$5&lt;0),V70*(1+$C$5),V70*(1+'drop down lists'!$B$5))</f>
        <v>0</v>
      </c>
      <c r="X70" s="62">
        <f>IF(OR($C$5&gt;0,$C$5&lt;0),W70*(1+$C$5),W70*(1+'drop down lists'!$B$5))</f>
        <v>0</v>
      </c>
      <c r="Y70" s="62">
        <f>IF(OR($C$5&gt;0,$C$5&lt;0),X70*(1+$C$5),X70*(1+'drop down lists'!$B$5))</f>
        <v>0</v>
      </c>
      <c r="Z70" s="63">
        <f>IF(OR($C$5&gt;0,$C$5&lt;0),Y70*(1+$C$5),Y70*(1+'drop down lists'!$B$5))</f>
        <v>0</v>
      </c>
    </row>
    <row r="71" spans="2:26" x14ac:dyDescent="0.25">
      <c r="B71" s="60" t="s">
        <v>97</v>
      </c>
      <c r="C71" s="61">
        <v>0</v>
      </c>
      <c r="D71" s="62">
        <f>IF(OR($C$5&gt;0,$C$5&lt;0),C71*(1+$C$5),C71*(1+'drop down lists'!$B$5))</f>
        <v>0</v>
      </c>
      <c r="E71" s="62">
        <f>IF(OR($C$5&gt;0,$C$5&lt;0),D71*(1+$C$5),D71*(1+'drop down lists'!$B$5))</f>
        <v>0</v>
      </c>
      <c r="F71" s="62">
        <f>IF(OR($C$5&gt;0,$C$5&lt;0),E71*(1+$C$5),E71*(1+'drop down lists'!$B$5))</f>
        <v>0</v>
      </c>
      <c r="G71" s="62">
        <f>IF(OR($C$5&gt;0,$C$5&lt;0),F71*(1+$C$5),F71*(1+'drop down lists'!$B$5))</f>
        <v>0</v>
      </c>
      <c r="H71" s="62">
        <f>IF(OR($C$5&gt;0,$C$5&lt;0),G71*(1+$C$5),G71*(1+'drop down lists'!$B$5))</f>
        <v>0</v>
      </c>
      <c r="I71" s="62">
        <f>IF(OR($C$5&gt;0,$C$5&lt;0),H71*(1+$C$5),H71*(1+'drop down lists'!$B$5))</f>
        <v>0</v>
      </c>
      <c r="J71" s="62">
        <f>IF(OR($C$5&gt;0,$C$5&lt;0),I71*(1+$C$5),I71*(1+'drop down lists'!$B$5))</f>
        <v>0</v>
      </c>
      <c r="K71" s="63">
        <f>IF(OR($C$5&gt;0,$C$5&lt;0),J71*(1+$C$5),J71*(1+'drop down lists'!$B$5))</f>
        <v>0</v>
      </c>
      <c r="L71" s="62">
        <f>IF(OR($C$5&gt;0,$C$5&lt;0),K71*(1+$C$5),K71*(1+'drop down lists'!$B$5))</f>
        <v>0</v>
      </c>
      <c r="M71" s="62">
        <f>IF(OR($C$5&gt;0,$C$5&lt;0),L71*(1+$C$5),L71*(1+'drop down lists'!$B$5))</f>
        <v>0</v>
      </c>
      <c r="N71" s="62">
        <f>IF(OR($C$5&gt;0,$C$5&lt;0),M71*(1+$C$5),M71*(1+'drop down lists'!$B$5))</f>
        <v>0</v>
      </c>
      <c r="O71" s="62">
        <f>IF(OR($C$5&gt;0,$C$5&lt;0),N71*(1+$C$5),N71*(1+'drop down lists'!$B$5))</f>
        <v>0</v>
      </c>
      <c r="P71" s="62">
        <f>IF(OR($C$5&gt;0,$C$5&lt;0),O71*(1+$C$5),O71*(1+'drop down lists'!$B$5))</f>
        <v>0</v>
      </c>
      <c r="Q71" s="62">
        <f>IF(OR($C$5&gt;0,$C$5&lt;0),P71*(1+$C$5),P71*(1+'drop down lists'!$B$5))</f>
        <v>0</v>
      </c>
      <c r="R71" s="62">
        <f>IF(OR($C$5&gt;0,$C$5&lt;0),Q71*(1+$C$5),Q71*(1+'drop down lists'!$B$5))</f>
        <v>0</v>
      </c>
      <c r="S71" s="62">
        <f>IF(OR($C$5&gt;0,$C$5&lt;0),R71*(1+$C$5),R71*(1+'drop down lists'!$B$5))</f>
        <v>0</v>
      </c>
      <c r="T71" s="62">
        <f>IF(OR($C$5&gt;0,$C$5&lt;0),S71*(1+$C$5),S71*(1+'drop down lists'!$B$5))</f>
        <v>0</v>
      </c>
      <c r="U71" s="62">
        <f>IF(OR($C$5&gt;0,$C$5&lt;0),T71*(1+$C$5),T71*(1+'drop down lists'!$B$5))</f>
        <v>0</v>
      </c>
      <c r="V71" s="62">
        <f>IF(OR($C$5&gt;0,$C$5&lt;0),U71*(1+$C$5),U71*(1+'drop down lists'!$B$5))</f>
        <v>0</v>
      </c>
      <c r="W71" s="62">
        <f>IF(OR($C$5&gt;0,$C$5&lt;0),V71*(1+$C$5),V71*(1+'drop down lists'!$B$5))</f>
        <v>0</v>
      </c>
      <c r="X71" s="62">
        <f>IF(OR($C$5&gt;0,$C$5&lt;0),W71*(1+$C$5),W71*(1+'drop down lists'!$B$5))</f>
        <v>0</v>
      </c>
      <c r="Y71" s="62">
        <f>IF(OR($C$5&gt;0,$C$5&lt;0),X71*(1+$C$5),X71*(1+'drop down lists'!$B$5))</f>
        <v>0</v>
      </c>
      <c r="Z71" s="63">
        <f>IF(OR($C$5&gt;0,$C$5&lt;0),Y71*(1+$C$5),Y71*(1+'drop down lists'!$B$5))</f>
        <v>0</v>
      </c>
    </row>
    <row r="72" spans="2:26" x14ac:dyDescent="0.25">
      <c r="B72" s="60" t="s">
        <v>98</v>
      </c>
      <c r="C72" s="61">
        <v>0</v>
      </c>
      <c r="D72" s="62">
        <f>IF(OR($C$5&gt;0,$C$5&lt;0),C72*(1+$C$5),C72*(1+'drop down lists'!$B$5))</f>
        <v>0</v>
      </c>
      <c r="E72" s="62">
        <f>IF(OR($C$5&gt;0,$C$5&lt;0),D72*(1+$C$5),D72*(1+'drop down lists'!$B$5))</f>
        <v>0</v>
      </c>
      <c r="F72" s="62">
        <f>IF(OR($C$5&gt;0,$C$5&lt;0),E72*(1+$C$5),E72*(1+'drop down lists'!$B$5))</f>
        <v>0</v>
      </c>
      <c r="G72" s="62">
        <f>IF(OR($C$5&gt;0,$C$5&lt;0),F72*(1+$C$5),F72*(1+'drop down lists'!$B$5))</f>
        <v>0</v>
      </c>
      <c r="H72" s="62">
        <f>IF(OR($C$5&gt;0,$C$5&lt;0),G72*(1+$C$5),G72*(1+'drop down lists'!$B$5))</f>
        <v>0</v>
      </c>
      <c r="I72" s="62">
        <f>IF(OR($C$5&gt;0,$C$5&lt;0),H72*(1+$C$5),H72*(1+'drop down lists'!$B$5))</f>
        <v>0</v>
      </c>
      <c r="J72" s="62">
        <f>IF(OR($C$5&gt;0,$C$5&lt;0),I72*(1+$C$5),I72*(1+'drop down lists'!$B$5))</f>
        <v>0</v>
      </c>
      <c r="K72" s="63">
        <f>IF(OR($C$5&gt;0,$C$5&lt;0),J72*(1+$C$5),J72*(1+'drop down lists'!$B$5))</f>
        <v>0</v>
      </c>
      <c r="L72" s="62">
        <f>IF(OR($C$5&gt;0,$C$5&lt;0),K72*(1+$C$5),K72*(1+'drop down lists'!$B$5))</f>
        <v>0</v>
      </c>
      <c r="M72" s="62">
        <f>IF(OR($C$5&gt;0,$C$5&lt;0),L72*(1+$C$5),L72*(1+'drop down lists'!$B$5))</f>
        <v>0</v>
      </c>
      <c r="N72" s="62">
        <f>IF(OR($C$5&gt;0,$C$5&lt;0),M72*(1+$C$5),M72*(1+'drop down lists'!$B$5))</f>
        <v>0</v>
      </c>
      <c r="O72" s="62">
        <f>IF(OR($C$5&gt;0,$C$5&lt;0),N72*(1+$C$5),N72*(1+'drop down lists'!$B$5))</f>
        <v>0</v>
      </c>
      <c r="P72" s="62">
        <f>IF(OR($C$5&gt;0,$C$5&lt;0),O72*(1+$C$5),O72*(1+'drop down lists'!$B$5))</f>
        <v>0</v>
      </c>
      <c r="Q72" s="62">
        <f>IF(OR($C$5&gt;0,$C$5&lt;0),P72*(1+$C$5),P72*(1+'drop down lists'!$B$5))</f>
        <v>0</v>
      </c>
      <c r="R72" s="62">
        <f>IF(OR($C$5&gt;0,$C$5&lt;0),Q72*(1+$C$5),Q72*(1+'drop down lists'!$B$5))</f>
        <v>0</v>
      </c>
      <c r="S72" s="62">
        <f>IF(OR($C$5&gt;0,$C$5&lt;0),R72*(1+$C$5),R72*(1+'drop down lists'!$B$5))</f>
        <v>0</v>
      </c>
      <c r="T72" s="62">
        <f>IF(OR($C$5&gt;0,$C$5&lt;0),S72*(1+$C$5),S72*(1+'drop down lists'!$B$5))</f>
        <v>0</v>
      </c>
      <c r="U72" s="62">
        <f>IF(OR($C$5&gt;0,$C$5&lt;0),T72*(1+$C$5),T72*(1+'drop down lists'!$B$5))</f>
        <v>0</v>
      </c>
      <c r="V72" s="62">
        <f>IF(OR($C$5&gt;0,$C$5&lt;0),U72*(1+$C$5),U72*(1+'drop down lists'!$B$5))</f>
        <v>0</v>
      </c>
      <c r="W72" s="62">
        <f>IF(OR($C$5&gt;0,$C$5&lt;0),V72*(1+$C$5),V72*(1+'drop down lists'!$B$5))</f>
        <v>0</v>
      </c>
      <c r="X72" s="62">
        <f>IF(OR($C$5&gt;0,$C$5&lt;0),W72*(1+$C$5),W72*(1+'drop down lists'!$B$5))</f>
        <v>0</v>
      </c>
      <c r="Y72" s="62">
        <f>IF(OR($C$5&gt;0,$C$5&lt;0),X72*(1+$C$5),X72*(1+'drop down lists'!$B$5))</f>
        <v>0</v>
      </c>
      <c r="Z72" s="63">
        <f>IF(OR($C$5&gt;0,$C$5&lt;0),Y72*(1+$C$5),Y72*(1+'drop down lists'!$B$5))</f>
        <v>0</v>
      </c>
    </row>
    <row r="73" spans="2:26" x14ac:dyDescent="0.25">
      <c r="B73" s="60" t="s">
        <v>99</v>
      </c>
      <c r="C73" s="61">
        <v>0</v>
      </c>
      <c r="D73" s="62">
        <f>IF(OR($C$5&gt;0,$C$5&lt;0),C73*(1+$C$5),C73*(1+'drop down lists'!$B$5))</f>
        <v>0</v>
      </c>
      <c r="E73" s="62">
        <f>IF(OR($C$5&gt;0,$C$5&lt;0),D73*(1+$C$5),D73*(1+'drop down lists'!$B$5))</f>
        <v>0</v>
      </c>
      <c r="F73" s="62">
        <f>IF(OR($C$5&gt;0,$C$5&lt;0),E73*(1+$C$5),E73*(1+'drop down lists'!$B$5))</f>
        <v>0</v>
      </c>
      <c r="G73" s="62">
        <f>IF(OR($C$5&gt;0,$C$5&lt;0),F73*(1+$C$5),F73*(1+'drop down lists'!$B$5))</f>
        <v>0</v>
      </c>
      <c r="H73" s="62">
        <f>IF(OR($C$5&gt;0,$C$5&lt;0),G73*(1+$C$5),G73*(1+'drop down lists'!$B$5))</f>
        <v>0</v>
      </c>
      <c r="I73" s="62">
        <f>IF(OR($C$5&gt;0,$C$5&lt;0),H73*(1+$C$5),H73*(1+'drop down lists'!$B$5))</f>
        <v>0</v>
      </c>
      <c r="J73" s="62">
        <f>IF(OR($C$5&gt;0,$C$5&lt;0),I73*(1+$C$5),I73*(1+'drop down lists'!$B$5))</f>
        <v>0</v>
      </c>
      <c r="K73" s="63">
        <f>IF(OR($C$5&gt;0,$C$5&lt;0),J73*(1+$C$5),J73*(1+'drop down lists'!$B$5))</f>
        <v>0</v>
      </c>
      <c r="L73" s="62">
        <f>IF(OR($C$5&gt;0,$C$5&lt;0),K73*(1+$C$5),K73*(1+'drop down lists'!$B$5))</f>
        <v>0</v>
      </c>
      <c r="M73" s="62">
        <f>IF(OR($C$5&gt;0,$C$5&lt;0),L73*(1+$C$5),L73*(1+'drop down lists'!$B$5))</f>
        <v>0</v>
      </c>
      <c r="N73" s="62">
        <f>IF(OR($C$5&gt;0,$C$5&lt;0),M73*(1+$C$5),M73*(1+'drop down lists'!$B$5))</f>
        <v>0</v>
      </c>
      <c r="O73" s="62">
        <f>IF(OR($C$5&gt;0,$C$5&lt;0),N73*(1+$C$5),N73*(1+'drop down lists'!$B$5))</f>
        <v>0</v>
      </c>
      <c r="P73" s="62">
        <f>IF(OR($C$5&gt;0,$C$5&lt;0),O73*(1+$C$5),O73*(1+'drop down lists'!$B$5))</f>
        <v>0</v>
      </c>
      <c r="Q73" s="62">
        <f>IF(OR($C$5&gt;0,$C$5&lt;0),P73*(1+$C$5),P73*(1+'drop down lists'!$B$5))</f>
        <v>0</v>
      </c>
      <c r="R73" s="62">
        <f>IF(OR($C$5&gt;0,$C$5&lt;0),Q73*(1+$C$5),Q73*(1+'drop down lists'!$B$5))</f>
        <v>0</v>
      </c>
      <c r="S73" s="62">
        <f>IF(OR($C$5&gt;0,$C$5&lt;0),R73*(1+$C$5),R73*(1+'drop down lists'!$B$5))</f>
        <v>0</v>
      </c>
      <c r="T73" s="62">
        <f>IF(OR($C$5&gt;0,$C$5&lt;0),S73*(1+$C$5),S73*(1+'drop down lists'!$B$5))</f>
        <v>0</v>
      </c>
      <c r="U73" s="62">
        <f>IF(OR($C$5&gt;0,$C$5&lt;0),T73*(1+$C$5),T73*(1+'drop down lists'!$B$5))</f>
        <v>0</v>
      </c>
      <c r="V73" s="62">
        <f>IF(OR($C$5&gt;0,$C$5&lt;0),U73*(1+$C$5),U73*(1+'drop down lists'!$B$5))</f>
        <v>0</v>
      </c>
      <c r="W73" s="62">
        <f>IF(OR($C$5&gt;0,$C$5&lt;0),V73*(1+$C$5),V73*(1+'drop down lists'!$B$5))</f>
        <v>0</v>
      </c>
      <c r="X73" s="62">
        <f>IF(OR($C$5&gt;0,$C$5&lt;0),W73*(1+$C$5),W73*(1+'drop down lists'!$B$5))</f>
        <v>0</v>
      </c>
      <c r="Y73" s="62">
        <f>IF(OR($C$5&gt;0,$C$5&lt;0),X73*(1+$C$5),X73*(1+'drop down lists'!$B$5))</f>
        <v>0</v>
      </c>
      <c r="Z73" s="63">
        <f>IF(OR($C$5&gt;0,$C$5&lt;0),Y73*(1+$C$5),Y73*(1+'drop down lists'!$B$5))</f>
        <v>0</v>
      </c>
    </row>
    <row r="74" spans="2:26" x14ac:dyDescent="0.25">
      <c r="B74" s="60" t="s">
        <v>100</v>
      </c>
      <c r="C74" s="61">
        <v>0</v>
      </c>
      <c r="D74" s="62">
        <f>IF(OR($C$5&gt;0,$C$5&lt;0),C74*(1+$C$5),C74*(1+'drop down lists'!$B$5))</f>
        <v>0</v>
      </c>
      <c r="E74" s="62">
        <f>IF(OR($C$5&gt;0,$C$5&lt;0),D74*(1+$C$5),D74*(1+'drop down lists'!$B$5))</f>
        <v>0</v>
      </c>
      <c r="F74" s="62">
        <f>IF(OR($C$5&gt;0,$C$5&lt;0),E74*(1+$C$5),E74*(1+'drop down lists'!$B$5))</f>
        <v>0</v>
      </c>
      <c r="G74" s="62">
        <f>IF(OR($C$5&gt;0,$C$5&lt;0),F74*(1+$C$5),F74*(1+'drop down lists'!$B$5))</f>
        <v>0</v>
      </c>
      <c r="H74" s="62">
        <f>IF(OR($C$5&gt;0,$C$5&lt;0),G74*(1+$C$5),G74*(1+'drop down lists'!$B$5))</f>
        <v>0</v>
      </c>
      <c r="I74" s="62">
        <f>IF(OR($C$5&gt;0,$C$5&lt;0),H74*(1+$C$5),H74*(1+'drop down lists'!$B$5))</f>
        <v>0</v>
      </c>
      <c r="J74" s="62">
        <f>IF(OR($C$5&gt;0,$C$5&lt;0),I74*(1+$C$5),I74*(1+'drop down lists'!$B$5))</f>
        <v>0</v>
      </c>
      <c r="K74" s="63">
        <f>IF(OR($C$5&gt;0,$C$5&lt;0),J74*(1+$C$5),J74*(1+'drop down lists'!$B$5))</f>
        <v>0</v>
      </c>
      <c r="L74" s="62">
        <f>IF(OR($C$5&gt;0,$C$5&lt;0),K74*(1+$C$5),K74*(1+'drop down lists'!$B$5))</f>
        <v>0</v>
      </c>
      <c r="M74" s="62">
        <f>IF(OR($C$5&gt;0,$C$5&lt;0),L74*(1+$C$5),L74*(1+'drop down lists'!$B$5))</f>
        <v>0</v>
      </c>
      <c r="N74" s="62">
        <f>IF(OR($C$5&gt;0,$C$5&lt;0),M74*(1+$C$5),M74*(1+'drop down lists'!$B$5))</f>
        <v>0</v>
      </c>
      <c r="O74" s="62">
        <f>IF(OR($C$5&gt;0,$C$5&lt;0),N74*(1+$C$5),N74*(1+'drop down lists'!$B$5))</f>
        <v>0</v>
      </c>
      <c r="P74" s="62">
        <f>IF(OR($C$5&gt;0,$C$5&lt;0),O74*(1+$C$5),O74*(1+'drop down lists'!$B$5))</f>
        <v>0</v>
      </c>
      <c r="Q74" s="62">
        <f>IF(OR($C$5&gt;0,$C$5&lt;0),P74*(1+$C$5),P74*(1+'drop down lists'!$B$5))</f>
        <v>0</v>
      </c>
      <c r="R74" s="62">
        <f>IF(OR($C$5&gt;0,$C$5&lt;0),Q74*(1+$C$5),Q74*(1+'drop down lists'!$B$5))</f>
        <v>0</v>
      </c>
      <c r="S74" s="62">
        <f>IF(OR($C$5&gt;0,$C$5&lt;0),R74*(1+$C$5),R74*(1+'drop down lists'!$B$5))</f>
        <v>0</v>
      </c>
      <c r="T74" s="62">
        <f>IF(OR($C$5&gt;0,$C$5&lt;0),S74*(1+$C$5),S74*(1+'drop down lists'!$B$5))</f>
        <v>0</v>
      </c>
      <c r="U74" s="62">
        <f>IF(OR($C$5&gt;0,$C$5&lt;0),T74*(1+$C$5),T74*(1+'drop down lists'!$B$5))</f>
        <v>0</v>
      </c>
      <c r="V74" s="62">
        <f>IF(OR($C$5&gt;0,$C$5&lt;0),U74*(1+$C$5),U74*(1+'drop down lists'!$B$5))</f>
        <v>0</v>
      </c>
      <c r="W74" s="62">
        <f>IF(OR($C$5&gt;0,$C$5&lt;0),V74*(1+$C$5),V74*(1+'drop down lists'!$B$5))</f>
        <v>0</v>
      </c>
      <c r="X74" s="62">
        <f>IF(OR($C$5&gt;0,$C$5&lt;0),W74*(1+$C$5),W74*(1+'drop down lists'!$B$5))</f>
        <v>0</v>
      </c>
      <c r="Y74" s="62">
        <f>IF(OR($C$5&gt;0,$C$5&lt;0),X74*(1+$C$5),X74*(1+'drop down lists'!$B$5))</f>
        <v>0</v>
      </c>
      <c r="Z74" s="63">
        <f>IF(OR($C$5&gt;0,$C$5&lt;0),Y74*(1+$C$5),Y74*(1+'drop down lists'!$B$5))</f>
        <v>0</v>
      </c>
    </row>
    <row r="75" spans="2:26" x14ac:dyDescent="0.25">
      <c r="B75" s="60" t="s">
        <v>101</v>
      </c>
      <c r="C75" s="61">
        <v>0</v>
      </c>
      <c r="D75" s="62">
        <f>IF(OR($C$5&gt;0,$C$5&lt;0),C75*(1+$C$5),C75*(1+'drop down lists'!$B$5))</f>
        <v>0</v>
      </c>
      <c r="E75" s="62">
        <f>IF(OR($C$5&gt;0,$C$5&lt;0),D75*(1+$C$5),D75*(1+'drop down lists'!$B$5))</f>
        <v>0</v>
      </c>
      <c r="F75" s="62">
        <f>IF(OR($C$5&gt;0,$C$5&lt;0),E75*(1+$C$5),E75*(1+'drop down lists'!$B$5))</f>
        <v>0</v>
      </c>
      <c r="G75" s="62">
        <f>IF(OR($C$5&gt;0,$C$5&lt;0),F75*(1+$C$5),F75*(1+'drop down lists'!$B$5))</f>
        <v>0</v>
      </c>
      <c r="H75" s="62">
        <f>IF(OR($C$5&gt;0,$C$5&lt;0),G75*(1+$C$5),G75*(1+'drop down lists'!$B$5))</f>
        <v>0</v>
      </c>
      <c r="I75" s="62">
        <f>IF(OR($C$5&gt;0,$C$5&lt;0),H75*(1+$C$5),H75*(1+'drop down lists'!$B$5))</f>
        <v>0</v>
      </c>
      <c r="J75" s="62">
        <f>IF(OR($C$5&gt;0,$C$5&lt;0),I75*(1+$C$5),I75*(1+'drop down lists'!$B$5))</f>
        <v>0</v>
      </c>
      <c r="K75" s="63">
        <f>IF(OR($C$5&gt;0,$C$5&lt;0),J75*(1+$C$5),J75*(1+'drop down lists'!$B$5))</f>
        <v>0</v>
      </c>
      <c r="L75" s="62">
        <f>IF(OR($C$5&gt;0,$C$5&lt;0),K75*(1+$C$5),K75*(1+'drop down lists'!$B$5))</f>
        <v>0</v>
      </c>
      <c r="M75" s="62">
        <f>IF(OR($C$5&gt;0,$C$5&lt;0),L75*(1+$C$5),L75*(1+'drop down lists'!$B$5))</f>
        <v>0</v>
      </c>
      <c r="N75" s="62">
        <f>IF(OR($C$5&gt;0,$C$5&lt;0),M75*(1+$C$5),M75*(1+'drop down lists'!$B$5))</f>
        <v>0</v>
      </c>
      <c r="O75" s="62">
        <f>IF(OR($C$5&gt;0,$C$5&lt;0),N75*(1+$C$5),N75*(1+'drop down lists'!$B$5))</f>
        <v>0</v>
      </c>
      <c r="P75" s="62">
        <f>IF(OR($C$5&gt;0,$C$5&lt;0),O75*(1+$C$5),O75*(1+'drop down lists'!$B$5))</f>
        <v>0</v>
      </c>
      <c r="Q75" s="62">
        <f>IF(OR($C$5&gt;0,$C$5&lt;0),P75*(1+$C$5),P75*(1+'drop down lists'!$B$5))</f>
        <v>0</v>
      </c>
      <c r="R75" s="62">
        <f>IF(OR($C$5&gt;0,$C$5&lt;0),Q75*(1+$C$5),Q75*(1+'drop down lists'!$B$5))</f>
        <v>0</v>
      </c>
      <c r="S75" s="62">
        <f>IF(OR($C$5&gt;0,$C$5&lt;0),R75*(1+$C$5),R75*(1+'drop down lists'!$B$5))</f>
        <v>0</v>
      </c>
      <c r="T75" s="62">
        <f>IF(OR($C$5&gt;0,$C$5&lt;0),S75*(1+$C$5),S75*(1+'drop down lists'!$B$5))</f>
        <v>0</v>
      </c>
      <c r="U75" s="62">
        <f>IF(OR($C$5&gt;0,$C$5&lt;0),T75*(1+$C$5),T75*(1+'drop down lists'!$B$5))</f>
        <v>0</v>
      </c>
      <c r="V75" s="62">
        <f>IF(OR($C$5&gt;0,$C$5&lt;0),U75*(1+$C$5),U75*(1+'drop down lists'!$B$5))</f>
        <v>0</v>
      </c>
      <c r="W75" s="62">
        <f>IF(OR($C$5&gt;0,$C$5&lt;0),V75*(1+$C$5),V75*(1+'drop down lists'!$B$5))</f>
        <v>0</v>
      </c>
      <c r="X75" s="62">
        <f>IF(OR($C$5&gt;0,$C$5&lt;0),W75*(1+$C$5),W75*(1+'drop down lists'!$B$5))</f>
        <v>0</v>
      </c>
      <c r="Y75" s="62">
        <f>IF(OR($C$5&gt;0,$C$5&lt;0),X75*(1+$C$5),X75*(1+'drop down lists'!$B$5))</f>
        <v>0</v>
      </c>
      <c r="Z75" s="63">
        <f>IF(OR($C$5&gt;0,$C$5&lt;0),Y75*(1+$C$5),Y75*(1+'drop down lists'!$B$5))</f>
        <v>0</v>
      </c>
    </row>
    <row r="76" spans="2:26" x14ac:dyDescent="0.25">
      <c r="B76" s="60" t="s">
        <v>102</v>
      </c>
      <c r="C76" s="61">
        <v>0</v>
      </c>
      <c r="D76" s="62">
        <f>IF(OR($C$5&gt;0,$C$5&lt;0),C76*(1+$C$5),C76*(1+'drop down lists'!$B$5))</f>
        <v>0</v>
      </c>
      <c r="E76" s="62">
        <f>IF(OR($C$5&gt;0,$C$5&lt;0),D76*(1+$C$5),D76*(1+'drop down lists'!$B$5))</f>
        <v>0</v>
      </c>
      <c r="F76" s="62">
        <f>IF(OR($C$5&gt;0,$C$5&lt;0),E76*(1+$C$5),E76*(1+'drop down lists'!$B$5))</f>
        <v>0</v>
      </c>
      <c r="G76" s="62">
        <f>IF(OR($C$5&gt;0,$C$5&lt;0),F76*(1+$C$5),F76*(1+'drop down lists'!$B$5))</f>
        <v>0</v>
      </c>
      <c r="H76" s="62">
        <f>IF(OR($C$5&gt;0,$C$5&lt;0),G76*(1+$C$5),G76*(1+'drop down lists'!$B$5))</f>
        <v>0</v>
      </c>
      <c r="I76" s="62">
        <f>IF(OR($C$5&gt;0,$C$5&lt;0),H76*(1+$C$5),H76*(1+'drop down lists'!$B$5))</f>
        <v>0</v>
      </c>
      <c r="J76" s="62">
        <f>IF(OR($C$5&gt;0,$C$5&lt;0),I76*(1+$C$5),I76*(1+'drop down lists'!$B$5))</f>
        <v>0</v>
      </c>
      <c r="K76" s="63">
        <f>IF(OR($C$5&gt;0,$C$5&lt;0),J76*(1+$C$5),J76*(1+'drop down lists'!$B$5))</f>
        <v>0</v>
      </c>
      <c r="L76" s="62">
        <f>IF(OR($C$5&gt;0,$C$5&lt;0),K76*(1+$C$5),K76*(1+'drop down lists'!$B$5))</f>
        <v>0</v>
      </c>
      <c r="M76" s="62">
        <f>IF(OR($C$5&gt;0,$C$5&lt;0),L76*(1+$C$5),L76*(1+'drop down lists'!$B$5))</f>
        <v>0</v>
      </c>
      <c r="N76" s="62">
        <f>IF(OR($C$5&gt;0,$C$5&lt;0),M76*(1+$C$5),M76*(1+'drop down lists'!$B$5))</f>
        <v>0</v>
      </c>
      <c r="O76" s="62">
        <f>IF(OR($C$5&gt;0,$C$5&lt;0),N76*(1+$C$5),N76*(1+'drop down lists'!$B$5))</f>
        <v>0</v>
      </c>
      <c r="P76" s="62">
        <f>IF(OR($C$5&gt;0,$C$5&lt;0),O76*(1+$C$5),O76*(1+'drop down lists'!$B$5))</f>
        <v>0</v>
      </c>
      <c r="Q76" s="62">
        <f>IF(OR($C$5&gt;0,$C$5&lt;0),P76*(1+$C$5),P76*(1+'drop down lists'!$B$5))</f>
        <v>0</v>
      </c>
      <c r="R76" s="62">
        <f>IF(OR($C$5&gt;0,$C$5&lt;0),Q76*(1+$C$5),Q76*(1+'drop down lists'!$B$5))</f>
        <v>0</v>
      </c>
      <c r="S76" s="62">
        <f>IF(OR($C$5&gt;0,$C$5&lt;0),R76*(1+$C$5),R76*(1+'drop down lists'!$B$5))</f>
        <v>0</v>
      </c>
      <c r="T76" s="62">
        <f>IF(OR($C$5&gt;0,$C$5&lt;0),S76*(1+$C$5),S76*(1+'drop down lists'!$B$5))</f>
        <v>0</v>
      </c>
      <c r="U76" s="62">
        <f>IF(OR($C$5&gt;0,$C$5&lt;0),T76*(1+$C$5),T76*(1+'drop down lists'!$B$5))</f>
        <v>0</v>
      </c>
      <c r="V76" s="62">
        <f>IF(OR($C$5&gt;0,$C$5&lt;0),U76*(1+$C$5),U76*(1+'drop down lists'!$B$5))</f>
        <v>0</v>
      </c>
      <c r="W76" s="62">
        <f>IF(OR($C$5&gt;0,$C$5&lt;0),V76*(1+$C$5),V76*(1+'drop down lists'!$B$5))</f>
        <v>0</v>
      </c>
      <c r="X76" s="62">
        <f>IF(OR($C$5&gt;0,$C$5&lt;0),W76*(1+$C$5),W76*(1+'drop down lists'!$B$5))</f>
        <v>0</v>
      </c>
      <c r="Y76" s="62">
        <f>IF(OR($C$5&gt;0,$C$5&lt;0),X76*(1+$C$5),X76*(1+'drop down lists'!$B$5))</f>
        <v>0</v>
      </c>
      <c r="Z76" s="63">
        <f>IF(OR($C$5&gt;0,$C$5&lt;0),Y76*(1+$C$5),Y76*(1+'drop down lists'!$B$5))</f>
        <v>0</v>
      </c>
    </row>
    <row r="77" spans="2:26" x14ac:dyDescent="0.25">
      <c r="B77" s="60" t="s">
        <v>103</v>
      </c>
      <c r="C77" s="61">
        <v>0</v>
      </c>
      <c r="D77" s="62">
        <f>IF(OR($C$5&gt;0,$C$5&lt;0),C77*(1+$C$5),C77*(1+'drop down lists'!$B$5))</f>
        <v>0</v>
      </c>
      <c r="E77" s="62">
        <f>IF(OR($C$5&gt;0,$C$5&lt;0),D77*(1+$C$5),D77*(1+'drop down lists'!$B$5))</f>
        <v>0</v>
      </c>
      <c r="F77" s="62">
        <f>IF(OR($C$5&gt;0,$C$5&lt;0),E77*(1+$C$5),E77*(1+'drop down lists'!$B$5))</f>
        <v>0</v>
      </c>
      <c r="G77" s="62">
        <f>IF(OR($C$5&gt;0,$C$5&lt;0),F77*(1+$C$5),F77*(1+'drop down lists'!$B$5))</f>
        <v>0</v>
      </c>
      <c r="H77" s="62">
        <f>IF(OR($C$5&gt;0,$C$5&lt;0),G77*(1+$C$5),G77*(1+'drop down lists'!$B$5))</f>
        <v>0</v>
      </c>
      <c r="I77" s="62">
        <f>IF(OR($C$5&gt;0,$C$5&lt;0),H77*(1+$C$5),H77*(1+'drop down lists'!$B$5))</f>
        <v>0</v>
      </c>
      <c r="J77" s="62">
        <f>IF(OR($C$5&gt;0,$C$5&lt;0),I77*(1+$C$5),I77*(1+'drop down lists'!$B$5))</f>
        <v>0</v>
      </c>
      <c r="K77" s="63">
        <f>IF(OR($C$5&gt;0,$C$5&lt;0),J77*(1+$C$5),J77*(1+'drop down lists'!$B$5))</f>
        <v>0</v>
      </c>
      <c r="L77" s="62">
        <f>IF(OR($C$5&gt;0,$C$5&lt;0),K77*(1+$C$5),K77*(1+'drop down lists'!$B$5))</f>
        <v>0</v>
      </c>
      <c r="M77" s="62">
        <f>IF(OR($C$5&gt;0,$C$5&lt;0),L77*(1+$C$5),L77*(1+'drop down lists'!$B$5))</f>
        <v>0</v>
      </c>
      <c r="N77" s="62">
        <f>IF(OR($C$5&gt;0,$C$5&lt;0),M77*(1+$C$5),M77*(1+'drop down lists'!$B$5))</f>
        <v>0</v>
      </c>
      <c r="O77" s="62">
        <f>IF(OR($C$5&gt;0,$C$5&lt;0),N77*(1+$C$5),N77*(1+'drop down lists'!$B$5))</f>
        <v>0</v>
      </c>
      <c r="P77" s="62">
        <f>IF(OR($C$5&gt;0,$C$5&lt;0),O77*(1+$C$5),O77*(1+'drop down lists'!$B$5))</f>
        <v>0</v>
      </c>
      <c r="Q77" s="62">
        <f>IF(OR($C$5&gt;0,$C$5&lt;0),P77*(1+$C$5),P77*(1+'drop down lists'!$B$5))</f>
        <v>0</v>
      </c>
      <c r="R77" s="62">
        <f>IF(OR($C$5&gt;0,$C$5&lt;0),Q77*(1+$C$5),Q77*(1+'drop down lists'!$B$5))</f>
        <v>0</v>
      </c>
      <c r="S77" s="62">
        <f>IF(OR($C$5&gt;0,$C$5&lt;0),R77*(1+$C$5),R77*(1+'drop down lists'!$B$5))</f>
        <v>0</v>
      </c>
      <c r="T77" s="62">
        <f>IF(OR($C$5&gt;0,$C$5&lt;0),S77*(1+$C$5),S77*(1+'drop down lists'!$B$5))</f>
        <v>0</v>
      </c>
      <c r="U77" s="62">
        <f>IF(OR($C$5&gt;0,$C$5&lt;0),T77*(1+$C$5),T77*(1+'drop down lists'!$B$5))</f>
        <v>0</v>
      </c>
      <c r="V77" s="62">
        <f>IF(OR($C$5&gt;0,$C$5&lt;0),U77*(1+$C$5),U77*(1+'drop down lists'!$B$5))</f>
        <v>0</v>
      </c>
      <c r="W77" s="62">
        <f>IF(OR($C$5&gt;0,$C$5&lt;0),V77*(1+$C$5),V77*(1+'drop down lists'!$B$5))</f>
        <v>0</v>
      </c>
      <c r="X77" s="62">
        <f>IF(OR($C$5&gt;0,$C$5&lt;0),W77*(1+$C$5),W77*(1+'drop down lists'!$B$5))</f>
        <v>0</v>
      </c>
      <c r="Y77" s="62">
        <f>IF(OR($C$5&gt;0,$C$5&lt;0),X77*(1+$C$5),X77*(1+'drop down lists'!$B$5))</f>
        <v>0</v>
      </c>
      <c r="Z77" s="63">
        <f>IF(OR($C$5&gt;0,$C$5&lt;0),Y77*(1+$C$5),Y77*(1+'drop down lists'!$B$5))</f>
        <v>0</v>
      </c>
    </row>
    <row r="78" spans="2:26" x14ac:dyDescent="0.25">
      <c r="B78" s="60" t="s">
        <v>104</v>
      </c>
      <c r="C78" s="61">
        <v>0</v>
      </c>
      <c r="D78" s="62">
        <f>IF(OR($C$5&gt;0,$C$5&lt;0),C78*(1+$C$5),C78*(1+'drop down lists'!$B$5))</f>
        <v>0</v>
      </c>
      <c r="E78" s="62">
        <f>IF(OR($C$5&gt;0,$C$5&lt;0),D78*(1+$C$5),D78*(1+'drop down lists'!$B$5))</f>
        <v>0</v>
      </c>
      <c r="F78" s="62">
        <f>IF(OR($C$5&gt;0,$C$5&lt;0),E78*(1+$C$5),E78*(1+'drop down lists'!$B$5))</f>
        <v>0</v>
      </c>
      <c r="G78" s="62">
        <f>IF(OR($C$5&gt;0,$C$5&lt;0),F78*(1+$C$5),F78*(1+'drop down lists'!$B$5))</f>
        <v>0</v>
      </c>
      <c r="H78" s="62">
        <f>IF(OR($C$5&gt;0,$C$5&lt;0),G78*(1+$C$5),G78*(1+'drop down lists'!$B$5))</f>
        <v>0</v>
      </c>
      <c r="I78" s="62">
        <f>IF(OR($C$5&gt;0,$C$5&lt;0),H78*(1+$C$5),H78*(1+'drop down lists'!$B$5))</f>
        <v>0</v>
      </c>
      <c r="J78" s="62">
        <f>IF(OR($C$5&gt;0,$C$5&lt;0),I78*(1+$C$5),I78*(1+'drop down lists'!$B$5))</f>
        <v>0</v>
      </c>
      <c r="K78" s="63">
        <f>IF(OR($C$5&gt;0,$C$5&lt;0),J78*(1+$C$5),J78*(1+'drop down lists'!$B$5))</f>
        <v>0</v>
      </c>
      <c r="L78" s="62">
        <f>IF(OR($C$5&gt;0,$C$5&lt;0),K78*(1+$C$5),K78*(1+'drop down lists'!$B$5))</f>
        <v>0</v>
      </c>
      <c r="M78" s="62">
        <f>IF(OR($C$5&gt;0,$C$5&lt;0),L78*(1+$C$5),L78*(1+'drop down lists'!$B$5))</f>
        <v>0</v>
      </c>
      <c r="N78" s="62">
        <f>IF(OR($C$5&gt;0,$C$5&lt;0),M78*(1+$C$5),M78*(1+'drop down lists'!$B$5))</f>
        <v>0</v>
      </c>
      <c r="O78" s="62">
        <f>IF(OR($C$5&gt;0,$C$5&lt;0),N78*(1+$C$5),N78*(1+'drop down lists'!$B$5))</f>
        <v>0</v>
      </c>
      <c r="P78" s="62">
        <f>IF(OR($C$5&gt;0,$C$5&lt;0),O78*(1+$C$5),O78*(1+'drop down lists'!$B$5))</f>
        <v>0</v>
      </c>
      <c r="Q78" s="62">
        <f>IF(OR($C$5&gt;0,$C$5&lt;0),P78*(1+$C$5),P78*(1+'drop down lists'!$B$5))</f>
        <v>0</v>
      </c>
      <c r="R78" s="62">
        <f>IF(OR($C$5&gt;0,$C$5&lt;0),Q78*(1+$C$5),Q78*(1+'drop down lists'!$B$5))</f>
        <v>0</v>
      </c>
      <c r="S78" s="62">
        <f>IF(OR($C$5&gt;0,$C$5&lt;0),R78*(1+$C$5),R78*(1+'drop down lists'!$B$5))</f>
        <v>0</v>
      </c>
      <c r="T78" s="62">
        <f>IF(OR($C$5&gt;0,$C$5&lt;0),S78*(1+$C$5),S78*(1+'drop down lists'!$B$5))</f>
        <v>0</v>
      </c>
      <c r="U78" s="62">
        <f>IF(OR($C$5&gt;0,$C$5&lt;0),T78*(1+$C$5),T78*(1+'drop down lists'!$B$5))</f>
        <v>0</v>
      </c>
      <c r="V78" s="62">
        <f>IF(OR($C$5&gt;0,$C$5&lt;0),U78*(1+$C$5),U78*(1+'drop down lists'!$B$5))</f>
        <v>0</v>
      </c>
      <c r="W78" s="62">
        <f>IF(OR($C$5&gt;0,$C$5&lt;0),V78*(1+$C$5),V78*(1+'drop down lists'!$B$5))</f>
        <v>0</v>
      </c>
      <c r="X78" s="62">
        <f>IF(OR($C$5&gt;0,$C$5&lt;0),W78*(1+$C$5),W78*(1+'drop down lists'!$B$5))</f>
        <v>0</v>
      </c>
      <c r="Y78" s="62">
        <f>IF(OR($C$5&gt;0,$C$5&lt;0),X78*(1+$C$5),X78*(1+'drop down lists'!$B$5))</f>
        <v>0</v>
      </c>
      <c r="Z78" s="63">
        <f>IF(OR($C$5&gt;0,$C$5&lt;0),Y78*(1+$C$5),Y78*(1+'drop down lists'!$B$5))</f>
        <v>0</v>
      </c>
    </row>
    <row r="79" spans="2:26" x14ac:dyDescent="0.25">
      <c r="B79" s="60" t="s">
        <v>105</v>
      </c>
      <c r="C79" s="61">
        <v>0</v>
      </c>
      <c r="D79" s="62">
        <f>IF(OR($C$5&gt;0,$C$5&lt;0),C79*(1+$C$5),C79*(1+'drop down lists'!$B$5))</f>
        <v>0</v>
      </c>
      <c r="E79" s="62">
        <f>IF(OR($C$5&gt;0,$C$5&lt;0),D79*(1+$C$5),D79*(1+'drop down lists'!$B$5))</f>
        <v>0</v>
      </c>
      <c r="F79" s="62">
        <f>IF(OR($C$5&gt;0,$C$5&lt;0),E79*(1+$C$5),E79*(1+'drop down lists'!$B$5))</f>
        <v>0</v>
      </c>
      <c r="G79" s="62">
        <f>IF(OR($C$5&gt;0,$C$5&lt;0),F79*(1+$C$5),F79*(1+'drop down lists'!$B$5))</f>
        <v>0</v>
      </c>
      <c r="H79" s="62">
        <f>IF(OR($C$5&gt;0,$C$5&lt;0),G79*(1+$C$5),G79*(1+'drop down lists'!$B$5))</f>
        <v>0</v>
      </c>
      <c r="I79" s="62">
        <f>IF(OR($C$5&gt;0,$C$5&lt;0),H79*(1+$C$5),H79*(1+'drop down lists'!$B$5))</f>
        <v>0</v>
      </c>
      <c r="J79" s="62">
        <f>IF(OR($C$5&gt;0,$C$5&lt;0),I79*(1+$C$5),I79*(1+'drop down lists'!$B$5))</f>
        <v>0</v>
      </c>
      <c r="K79" s="63">
        <f>IF(OR($C$5&gt;0,$C$5&lt;0),J79*(1+$C$5),J79*(1+'drop down lists'!$B$5))</f>
        <v>0</v>
      </c>
      <c r="L79" s="62">
        <f>IF(OR($C$5&gt;0,$C$5&lt;0),K79*(1+$C$5),K79*(1+'drop down lists'!$B$5))</f>
        <v>0</v>
      </c>
      <c r="M79" s="62">
        <f>IF(OR($C$5&gt;0,$C$5&lt;0),L79*(1+$C$5),L79*(1+'drop down lists'!$B$5))</f>
        <v>0</v>
      </c>
      <c r="N79" s="62">
        <f>IF(OR($C$5&gt;0,$C$5&lt;0),M79*(1+$C$5),M79*(1+'drop down lists'!$B$5))</f>
        <v>0</v>
      </c>
      <c r="O79" s="62">
        <f>IF(OR($C$5&gt;0,$C$5&lt;0),N79*(1+$C$5),N79*(1+'drop down lists'!$B$5))</f>
        <v>0</v>
      </c>
      <c r="P79" s="62">
        <f>IF(OR($C$5&gt;0,$C$5&lt;0),O79*(1+$C$5),O79*(1+'drop down lists'!$B$5))</f>
        <v>0</v>
      </c>
      <c r="Q79" s="62">
        <f>IF(OR($C$5&gt;0,$C$5&lt;0),P79*(1+$C$5),P79*(1+'drop down lists'!$B$5))</f>
        <v>0</v>
      </c>
      <c r="R79" s="62">
        <f>IF(OR($C$5&gt;0,$C$5&lt;0),Q79*(1+$C$5),Q79*(1+'drop down lists'!$B$5))</f>
        <v>0</v>
      </c>
      <c r="S79" s="62">
        <f>IF(OR($C$5&gt;0,$C$5&lt;0),R79*(1+$C$5),R79*(1+'drop down lists'!$B$5))</f>
        <v>0</v>
      </c>
      <c r="T79" s="62">
        <f>IF(OR($C$5&gt;0,$C$5&lt;0),S79*(1+$C$5),S79*(1+'drop down lists'!$B$5))</f>
        <v>0</v>
      </c>
      <c r="U79" s="62">
        <f>IF(OR($C$5&gt;0,$C$5&lt;0),T79*(1+$C$5),T79*(1+'drop down lists'!$B$5))</f>
        <v>0</v>
      </c>
      <c r="V79" s="62">
        <f>IF(OR($C$5&gt;0,$C$5&lt;0),U79*(1+$C$5),U79*(1+'drop down lists'!$B$5))</f>
        <v>0</v>
      </c>
      <c r="W79" s="62">
        <f>IF(OR($C$5&gt;0,$C$5&lt;0),V79*(1+$C$5),V79*(1+'drop down lists'!$B$5))</f>
        <v>0</v>
      </c>
      <c r="X79" s="62">
        <f>IF(OR($C$5&gt;0,$C$5&lt;0),W79*(1+$C$5),W79*(1+'drop down lists'!$B$5))</f>
        <v>0</v>
      </c>
      <c r="Y79" s="62">
        <f>IF(OR($C$5&gt;0,$C$5&lt;0),X79*(1+$C$5),X79*(1+'drop down lists'!$B$5))</f>
        <v>0</v>
      </c>
      <c r="Z79" s="63">
        <f>IF(OR($C$5&gt;0,$C$5&lt;0),Y79*(1+$C$5),Y79*(1+'drop down lists'!$B$5))</f>
        <v>0</v>
      </c>
    </row>
    <row r="80" spans="2:26" x14ac:dyDescent="0.25">
      <c r="B80" s="60" t="s">
        <v>106</v>
      </c>
      <c r="C80" s="61">
        <v>0</v>
      </c>
      <c r="D80" s="62">
        <f>IF(OR($C$5&gt;0,$C$5&lt;0),C80*(1+$C$5),C80*(1+'drop down lists'!$B$5))</f>
        <v>0</v>
      </c>
      <c r="E80" s="62">
        <f>IF(OR($C$5&gt;0,$C$5&lt;0),D80*(1+$C$5),D80*(1+'drop down lists'!$B$5))</f>
        <v>0</v>
      </c>
      <c r="F80" s="62">
        <f>IF(OR($C$5&gt;0,$C$5&lt;0),E80*(1+$C$5),E80*(1+'drop down lists'!$B$5))</f>
        <v>0</v>
      </c>
      <c r="G80" s="62">
        <f>IF(OR($C$5&gt;0,$C$5&lt;0),F80*(1+$C$5),F80*(1+'drop down lists'!$B$5))</f>
        <v>0</v>
      </c>
      <c r="H80" s="62">
        <f>IF(OR($C$5&gt;0,$C$5&lt;0),G80*(1+$C$5),G80*(1+'drop down lists'!$B$5))</f>
        <v>0</v>
      </c>
      <c r="I80" s="62">
        <f>IF(OR($C$5&gt;0,$C$5&lt;0),H80*(1+$C$5),H80*(1+'drop down lists'!$B$5))</f>
        <v>0</v>
      </c>
      <c r="J80" s="62">
        <f>IF(OR($C$5&gt;0,$C$5&lt;0),I80*(1+$C$5),I80*(1+'drop down lists'!$B$5))</f>
        <v>0</v>
      </c>
      <c r="K80" s="63">
        <f>IF(OR($C$5&gt;0,$C$5&lt;0),J80*(1+$C$5),J80*(1+'drop down lists'!$B$5))</f>
        <v>0</v>
      </c>
      <c r="L80" s="62">
        <f>IF(OR($C$5&gt;0,$C$5&lt;0),K80*(1+$C$5),K80*(1+'drop down lists'!$B$5))</f>
        <v>0</v>
      </c>
      <c r="M80" s="62">
        <f>IF(OR($C$5&gt;0,$C$5&lt;0),L80*(1+$C$5),L80*(1+'drop down lists'!$B$5))</f>
        <v>0</v>
      </c>
      <c r="N80" s="62">
        <f>IF(OR($C$5&gt;0,$C$5&lt;0),M80*(1+$C$5),M80*(1+'drop down lists'!$B$5))</f>
        <v>0</v>
      </c>
      <c r="O80" s="62">
        <f>IF(OR($C$5&gt;0,$C$5&lt;0),N80*(1+$C$5),N80*(1+'drop down lists'!$B$5))</f>
        <v>0</v>
      </c>
      <c r="P80" s="62">
        <f>IF(OR($C$5&gt;0,$C$5&lt;0),O80*(1+$C$5),O80*(1+'drop down lists'!$B$5))</f>
        <v>0</v>
      </c>
      <c r="Q80" s="62">
        <f>IF(OR($C$5&gt;0,$C$5&lt;0),P80*(1+$C$5),P80*(1+'drop down lists'!$B$5))</f>
        <v>0</v>
      </c>
      <c r="R80" s="62">
        <f>IF(OR($C$5&gt;0,$C$5&lt;0),Q80*(1+$C$5),Q80*(1+'drop down lists'!$B$5))</f>
        <v>0</v>
      </c>
      <c r="S80" s="62">
        <f>IF(OR($C$5&gt;0,$C$5&lt;0),R80*(1+$C$5),R80*(1+'drop down lists'!$B$5))</f>
        <v>0</v>
      </c>
      <c r="T80" s="62">
        <f>IF(OR($C$5&gt;0,$C$5&lt;0),S80*(1+$C$5),S80*(1+'drop down lists'!$B$5))</f>
        <v>0</v>
      </c>
      <c r="U80" s="62">
        <f>IF(OR($C$5&gt;0,$C$5&lt;0),T80*(1+$C$5),T80*(1+'drop down lists'!$B$5))</f>
        <v>0</v>
      </c>
      <c r="V80" s="62">
        <f>IF(OR($C$5&gt;0,$C$5&lt;0),U80*(1+$C$5),U80*(1+'drop down lists'!$B$5))</f>
        <v>0</v>
      </c>
      <c r="W80" s="62">
        <f>IF(OR($C$5&gt;0,$C$5&lt;0),V80*(1+$C$5),V80*(1+'drop down lists'!$B$5))</f>
        <v>0</v>
      </c>
      <c r="X80" s="62">
        <f>IF(OR($C$5&gt;0,$C$5&lt;0),W80*(1+$C$5),W80*(1+'drop down lists'!$B$5))</f>
        <v>0</v>
      </c>
      <c r="Y80" s="62">
        <f>IF(OR($C$5&gt;0,$C$5&lt;0),X80*(1+$C$5),X80*(1+'drop down lists'!$B$5))</f>
        <v>0</v>
      </c>
      <c r="Z80" s="63">
        <f>IF(OR($C$5&gt;0,$C$5&lt;0),Y80*(1+$C$5),Y80*(1+'drop down lists'!$B$5))</f>
        <v>0</v>
      </c>
    </row>
    <row r="81" spans="2:26" x14ac:dyDescent="0.25">
      <c r="B81" s="60" t="s">
        <v>107</v>
      </c>
      <c r="C81" s="61">
        <v>0</v>
      </c>
      <c r="D81" s="62">
        <f>IF(OR($C$5&gt;0,$C$5&lt;0),C81*(1+$C$5),C81*(1+'drop down lists'!$B$5))</f>
        <v>0</v>
      </c>
      <c r="E81" s="62">
        <f>IF(OR($C$5&gt;0,$C$5&lt;0),D81*(1+$C$5),D81*(1+'drop down lists'!$B$5))</f>
        <v>0</v>
      </c>
      <c r="F81" s="62">
        <f>IF(OR($C$5&gt;0,$C$5&lt;0),E81*(1+$C$5),E81*(1+'drop down lists'!$B$5))</f>
        <v>0</v>
      </c>
      <c r="G81" s="62">
        <f>IF(OR($C$5&gt;0,$C$5&lt;0),F81*(1+$C$5),F81*(1+'drop down lists'!$B$5))</f>
        <v>0</v>
      </c>
      <c r="H81" s="62">
        <f>IF(OR($C$5&gt;0,$C$5&lt;0),G81*(1+$C$5),G81*(1+'drop down lists'!$B$5))</f>
        <v>0</v>
      </c>
      <c r="I81" s="62">
        <f>IF(OR($C$5&gt;0,$C$5&lt;0),H81*(1+$C$5),H81*(1+'drop down lists'!$B$5))</f>
        <v>0</v>
      </c>
      <c r="J81" s="62">
        <f>IF(OR($C$5&gt;0,$C$5&lt;0),I81*(1+$C$5),I81*(1+'drop down lists'!$B$5))</f>
        <v>0</v>
      </c>
      <c r="K81" s="63">
        <f>IF(OR($C$5&gt;0,$C$5&lt;0),J81*(1+$C$5),J81*(1+'drop down lists'!$B$5))</f>
        <v>0</v>
      </c>
      <c r="L81" s="62">
        <f>IF(OR($C$5&gt;0,$C$5&lt;0),K81*(1+$C$5),K81*(1+'drop down lists'!$B$5))</f>
        <v>0</v>
      </c>
      <c r="M81" s="62">
        <f>IF(OR($C$5&gt;0,$C$5&lt;0),L81*(1+$C$5),L81*(1+'drop down lists'!$B$5))</f>
        <v>0</v>
      </c>
      <c r="N81" s="62">
        <f>IF(OR($C$5&gt;0,$C$5&lt;0),M81*(1+$C$5),M81*(1+'drop down lists'!$B$5))</f>
        <v>0</v>
      </c>
      <c r="O81" s="62">
        <f>IF(OR($C$5&gt;0,$C$5&lt;0),N81*(1+$C$5),N81*(1+'drop down lists'!$B$5))</f>
        <v>0</v>
      </c>
      <c r="P81" s="62">
        <f>IF(OR($C$5&gt;0,$C$5&lt;0),O81*(1+$C$5),O81*(1+'drop down lists'!$B$5))</f>
        <v>0</v>
      </c>
      <c r="Q81" s="62">
        <f>IF(OR($C$5&gt;0,$C$5&lt;0),P81*(1+$C$5),P81*(1+'drop down lists'!$B$5))</f>
        <v>0</v>
      </c>
      <c r="R81" s="62">
        <f>IF(OR($C$5&gt;0,$C$5&lt;0),Q81*(1+$C$5),Q81*(1+'drop down lists'!$B$5))</f>
        <v>0</v>
      </c>
      <c r="S81" s="62">
        <f>IF(OR($C$5&gt;0,$C$5&lt;0),R81*(1+$C$5),R81*(1+'drop down lists'!$B$5))</f>
        <v>0</v>
      </c>
      <c r="T81" s="62">
        <f>IF(OR($C$5&gt;0,$C$5&lt;0),S81*(1+$C$5),S81*(1+'drop down lists'!$B$5))</f>
        <v>0</v>
      </c>
      <c r="U81" s="62">
        <f>IF(OR($C$5&gt;0,$C$5&lt;0),T81*(1+$C$5),T81*(1+'drop down lists'!$B$5))</f>
        <v>0</v>
      </c>
      <c r="V81" s="62">
        <f>IF(OR($C$5&gt;0,$C$5&lt;0),U81*(1+$C$5),U81*(1+'drop down lists'!$B$5))</f>
        <v>0</v>
      </c>
      <c r="W81" s="62">
        <f>IF(OR($C$5&gt;0,$C$5&lt;0),V81*(1+$C$5),V81*(1+'drop down lists'!$B$5))</f>
        <v>0</v>
      </c>
      <c r="X81" s="62">
        <f>IF(OR($C$5&gt;0,$C$5&lt;0),W81*(1+$C$5),W81*(1+'drop down lists'!$B$5))</f>
        <v>0</v>
      </c>
      <c r="Y81" s="62">
        <f>IF(OR($C$5&gt;0,$C$5&lt;0),X81*(1+$C$5),X81*(1+'drop down lists'!$B$5))</f>
        <v>0</v>
      </c>
      <c r="Z81" s="63">
        <f>IF(OR($C$5&gt;0,$C$5&lt;0),Y81*(1+$C$5),Y81*(1+'drop down lists'!$B$5))</f>
        <v>0</v>
      </c>
    </row>
    <row r="82" spans="2:26" x14ac:dyDescent="0.25">
      <c r="B82" s="60" t="s">
        <v>108</v>
      </c>
      <c r="C82" s="61">
        <v>0</v>
      </c>
      <c r="D82" s="62">
        <f>IF(OR($C$5&gt;0,$C$5&lt;0),C82*(1+$C$5),C82*(1+'drop down lists'!$B$5))</f>
        <v>0</v>
      </c>
      <c r="E82" s="62">
        <f>IF(OR($C$5&gt;0,$C$5&lt;0),D82*(1+$C$5),D82*(1+'drop down lists'!$B$5))</f>
        <v>0</v>
      </c>
      <c r="F82" s="62">
        <f>IF(OR($C$5&gt;0,$C$5&lt;0),E82*(1+$C$5),E82*(1+'drop down lists'!$B$5))</f>
        <v>0</v>
      </c>
      <c r="G82" s="62">
        <f>IF(OR($C$5&gt;0,$C$5&lt;0),F82*(1+$C$5),F82*(1+'drop down lists'!$B$5))</f>
        <v>0</v>
      </c>
      <c r="H82" s="62">
        <f>IF(OR($C$5&gt;0,$C$5&lt;0),G82*(1+$C$5),G82*(1+'drop down lists'!$B$5))</f>
        <v>0</v>
      </c>
      <c r="I82" s="62">
        <f>IF(OR($C$5&gt;0,$C$5&lt;0),H82*(1+$C$5),H82*(1+'drop down lists'!$B$5))</f>
        <v>0</v>
      </c>
      <c r="J82" s="62">
        <f>IF(OR($C$5&gt;0,$C$5&lt;0),I82*(1+$C$5),I82*(1+'drop down lists'!$B$5))</f>
        <v>0</v>
      </c>
      <c r="K82" s="63">
        <f>IF(OR($C$5&gt;0,$C$5&lt;0),J82*(1+$C$5),J82*(1+'drop down lists'!$B$5))</f>
        <v>0</v>
      </c>
      <c r="L82" s="62">
        <f>IF(OR($C$5&gt;0,$C$5&lt;0),K82*(1+$C$5),K82*(1+'drop down lists'!$B$5))</f>
        <v>0</v>
      </c>
      <c r="M82" s="62">
        <f>IF(OR($C$5&gt;0,$C$5&lt;0),L82*(1+$C$5),L82*(1+'drop down lists'!$B$5))</f>
        <v>0</v>
      </c>
      <c r="N82" s="62">
        <f>IF(OR($C$5&gt;0,$C$5&lt;0),M82*(1+$C$5),M82*(1+'drop down lists'!$B$5))</f>
        <v>0</v>
      </c>
      <c r="O82" s="62">
        <f>IF(OR($C$5&gt;0,$C$5&lt;0),N82*(1+$C$5),N82*(1+'drop down lists'!$B$5))</f>
        <v>0</v>
      </c>
      <c r="P82" s="62">
        <f>IF(OR($C$5&gt;0,$C$5&lt;0),O82*(1+$C$5),O82*(1+'drop down lists'!$B$5))</f>
        <v>0</v>
      </c>
      <c r="Q82" s="62">
        <f>IF(OR($C$5&gt;0,$C$5&lt;0),P82*(1+$C$5),P82*(1+'drop down lists'!$B$5))</f>
        <v>0</v>
      </c>
      <c r="R82" s="62">
        <f>IF(OR($C$5&gt;0,$C$5&lt;0),Q82*(1+$C$5),Q82*(1+'drop down lists'!$B$5))</f>
        <v>0</v>
      </c>
      <c r="S82" s="62">
        <f>IF(OR($C$5&gt;0,$C$5&lt;0),R82*(1+$C$5),R82*(1+'drop down lists'!$B$5))</f>
        <v>0</v>
      </c>
      <c r="T82" s="62">
        <f>IF(OR($C$5&gt;0,$C$5&lt;0),S82*(1+$C$5),S82*(1+'drop down lists'!$B$5))</f>
        <v>0</v>
      </c>
      <c r="U82" s="62">
        <f>IF(OR($C$5&gt;0,$C$5&lt;0),T82*(1+$C$5),T82*(1+'drop down lists'!$B$5))</f>
        <v>0</v>
      </c>
      <c r="V82" s="62">
        <f>IF(OR($C$5&gt;0,$C$5&lt;0),U82*(1+$C$5),U82*(1+'drop down lists'!$B$5))</f>
        <v>0</v>
      </c>
      <c r="W82" s="62">
        <f>IF(OR($C$5&gt;0,$C$5&lt;0),V82*(1+$C$5),V82*(1+'drop down lists'!$B$5))</f>
        <v>0</v>
      </c>
      <c r="X82" s="62">
        <f>IF(OR($C$5&gt;0,$C$5&lt;0),W82*(1+$C$5),W82*(1+'drop down lists'!$B$5))</f>
        <v>0</v>
      </c>
      <c r="Y82" s="62">
        <f>IF(OR($C$5&gt;0,$C$5&lt;0),X82*(1+$C$5),X82*(1+'drop down lists'!$B$5))</f>
        <v>0</v>
      </c>
      <c r="Z82" s="63">
        <f>IF(OR($C$5&gt;0,$C$5&lt;0),Y82*(1+$C$5),Y82*(1+'drop down lists'!$B$5))</f>
        <v>0</v>
      </c>
    </row>
    <row r="83" spans="2:26" x14ac:dyDescent="0.25">
      <c r="B83" s="60" t="s">
        <v>109</v>
      </c>
      <c r="C83" s="61">
        <v>0</v>
      </c>
      <c r="D83" s="62">
        <f>IF(OR($C$5&gt;0,$C$5&lt;0),C83*(1+$C$5),C83*(1+'drop down lists'!$B$5))</f>
        <v>0</v>
      </c>
      <c r="E83" s="62">
        <f>IF(OR($C$5&gt;0,$C$5&lt;0),D83*(1+$C$5),D83*(1+'drop down lists'!$B$5))</f>
        <v>0</v>
      </c>
      <c r="F83" s="62">
        <f>IF(OR($C$5&gt;0,$C$5&lt;0),E83*(1+$C$5),E83*(1+'drop down lists'!$B$5))</f>
        <v>0</v>
      </c>
      <c r="G83" s="62">
        <f>IF(OR($C$5&gt;0,$C$5&lt;0),F83*(1+$C$5),F83*(1+'drop down lists'!$B$5))</f>
        <v>0</v>
      </c>
      <c r="H83" s="62">
        <f>IF(OR($C$5&gt;0,$C$5&lt;0),G83*(1+$C$5),G83*(1+'drop down lists'!$B$5))</f>
        <v>0</v>
      </c>
      <c r="I83" s="62">
        <f>IF(OR($C$5&gt;0,$C$5&lt;0),H83*(1+$C$5),H83*(1+'drop down lists'!$B$5))</f>
        <v>0</v>
      </c>
      <c r="J83" s="62">
        <f>IF(OR($C$5&gt;0,$C$5&lt;0),I83*(1+$C$5),I83*(1+'drop down lists'!$B$5))</f>
        <v>0</v>
      </c>
      <c r="K83" s="63">
        <f>IF(OR($C$5&gt;0,$C$5&lt;0),J83*(1+$C$5),J83*(1+'drop down lists'!$B$5))</f>
        <v>0</v>
      </c>
      <c r="L83" s="62">
        <f>IF(OR($C$5&gt;0,$C$5&lt;0),K83*(1+$C$5),K83*(1+'drop down lists'!$B$5))</f>
        <v>0</v>
      </c>
      <c r="M83" s="62">
        <f>IF(OR($C$5&gt;0,$C$5&lt;0),L83*(1+$C$5),L83*(1+'drop down lists'!$B$5))</f>
        <v>0</v>
      </c>
      <c r="N83" s="62">
        <f>IF(OR($C$5&gt;0,$C$5&lt;0),M83*(1+$C$5),M83*(1+'drop down lists'!$B$5))</f>
        <v>0</v>
      </c>
      <c r="O83" s="62">
        <f>IF(OR($C$5&gt;0,$C$5&lt;0),N83*(1+$C$5),N83*(1+'drop down lists'!$B$5))</f>
        <v>0</v>
      </c>
      <c r="P83" s="62">
        <f>IF(OR($C$5&gt;0,$C$5&lt;0),O83*(1+$C$5),O83*(1+'drop down lists'!$B$5))</f>
        <v>0</v>
      </c>
      <c r="Q83" s="62">
        <f>IF(OR($C$5&gt;0,$C$5&lt;0),P83*(1+$C$5),P83*(1+'drop down lists'!$B$5))</f>
        <v>0</v>
      </c>
      <c r="R83" s="62">
        <f>IF(OR($C$5&gt;0,$C$5&lt;0),Q83*(1+$C$5),Q83*(1+'drop down lists'!$B$5))</f>
        <v>0</v>
      </c>
      <c r="S83" s="62">
        <f>IF(OR($C$5&gt;0,$C$5&lt;0),R83*(1+$C$5),R83*(1+'drop down lists'!$B$5))</f>
        <v>0</v>
      </c>
      <c r="T83" s="62">
        <f>IF(OR($C$5&gt;0,$C$5&lt;0),S83*(1+$C$5),S83*(1+'drop down lists'!$B$5))</f>
        <v>0</v>
      </c>
      <c r="U83" s="62">
        <f>IF(OR($C$5&gt;0,$C$5&lt;0),T83*(1+$C$5),T83*(1+'drop down lists'!$B$5))</f>
        <v>0</v>
      </c>
      <c r="V83" s="62">
        <f>IF(OR($C$5&gt;0,$C$5&lt;0),U83*(1+$C$5),U83*(1+'drop down lists'!$B$5))</f>
        <v>0</v>
      </c>
      <c r="W83" s="62">
        <f>IF(OR($C$5&gt;0,$C$5&lt;0),V83*(1+$C$5),V83*(1+'drop down lists'!$B$5))</f>
        <v>0</v>
      </c>
      <c r="X83" s="62">
        <f>IF(OR($C$5&gt;0,$C$5&lt;0),W83*(1+$C$5),W83*(1+'drop down lists'!$B$5))</f>
        <v>0</v>
      </c>
      <c r="Y83" s="62">
        <f>IF(OR($C$5&gt;0,$C$5&lt;0),X83*(1+$C$5),X83*(1+'drop down lists'!$B$5))</f>
        <v>0</v>
      </c>
      <c r="Z83" s="63">
        <f>IF(OR($C$5&gt;0,$C$5&lt;0),Y83*(1+$C$5),Y83*(1+'drop down lists'!$B$5))</f>
        <v>0</v>
      </c>
    </row>
    <row r="84" spans="2:26" x14ac:dyDescent="0.25">
      <c r="B84" s="60" t="s">
        <v>110</v>
      </c>
      <c r="C84" s="61">
        <v>0</v>
      </c>
      <c r="D84" s="62">
        <f>IF(OR($C$5&gt;0,$C$5&lt;0),C84*(1+$C$5),C84*(1+'drop down lists'!$B$5))</f>
        <v>0</v>
      </c>
      <c r="E84" s="62">
        <f>IF(OR($C$5&gt;0,$C$5&lt;0),D84*(1+$C$5),D84*(1+'drop down lists'!$B$5))</f>
        <v>0</v>
      </c>
      <c r="F84" s="62">
        <f>IF(OR($C$5&gt;0,$C$5&lt;0),E84*(1+$C$5),E84*(1+'drop down lists'!$B$5))</f>
        <v>0</v>
      </c>
      <c r="G84" s="62">
        <f>IF(OR($C$5&gt;0,$C$5&lt;0),F84*(1+$C$5),F84*(1+'drop down lists'!$B$5))</f>
        <v>0</v>
      </c>
      <c r="H84" s="62">
        <f>IF(OR($C$5&gt;0,$C$5&lt;0),G84*(1+$C$5),G84*(1+'drop down lists'!$B$5))</f>
        <v>0</v>
      </c>
      <c r="I84" s="62">
        <f>IF(OR($C$5&gt;0,$C$5&lt;0),H84*(1+$C$5),H84*(1+'drop down lists'!$B$5))</f>
        <v>0</v>
      </c>
      <c r="J84" s="62">
        <f>IF(OR($C$5&gt;0,$C$5&lt;0),I84*(1+$C$5),I84*(1+'drop down lists'!$B$5))</f>
        <v>0</v>
      </c>
      <c r="K84" s="63">
        <f>IF(OR($C$5&gt;0,$C$5&lt;0),J84*(1+$C$5),J84*(1+'drop down lists'!$B$5))</f>
        <v>0</v>
      </c>
      <c r="L84" s="62">
        <f>IF(OR($C$5&gt;0,$C$5&lt;0),K84*(1+$C$5),K84*(1+'drop down lists'!$B$5))</f>
        <v>0</v>
      </c>
      <c r="M84" s="62">
        <f>IF(OR($C$5&gt;0,$C$5&lt;0),L84*(1+$C$5),L84*(1+'drop down lists'!$B$5))</f>
        <v>0</v>
      </c>
      <c r="N84" s="62">
        <f>IF(OR($C$5&gt;0,$C$5&lt;0),M84*(1+$C$5),M84*(1+'drop down lists'!$B$5))</f>
        <v>0</v>
      </c>
      <c r="O84" s="62">
        <f>IF(OR($C$5&gt;0,$C$5&lt;0),N84*(1+$C$5),N84*(1+'drop down lists'!$B$5))</f>
        <v>0</v>
      </c>
      <c r="P84" s="62">
        <f>IF(OR($C$5&gt;0,$C$5&lt;0),O84*(1+$C$5),O84*(1+'drop down lists'!$B$5))</f>
        <v>0</v>
      </c>
      <c r="Q84" s="62">
        <f>IF(OR($C$5&gt;0,$C$5&lt;0),P84*(1+$C$5),P84*(1+'drop down lists'!$B$5))</f>
        <v>0</v>
      </c>
      <c r="R84" s="62">
        <f>IF(OR($C$5&gt;0,$C$5&lt;0),Q84*(1+$C$5),Q84*(1+'drop down lists'!$B$5))</f>
        <v>0</v>
      </c>
      <c r="S84" s="62">
        <f>IF(OR($C$5&gt;0,$C$5&lt;0),R84*(1+$C$5),R84*(1+'drop down lists'!$B$5))</f>
        <v>0</v>
      </c>
      <c r="T84" s="62">
        <f>IF(OR($C$5&gt;0,$C$5&lt;0),S84*(1+$C$5),S84*(1+'drop down lists'!$B$5))</f>
        <v>0</v>
      </c>
      <c r="U84" s="62">
        <f>IF(OR($C$5&gt;0,$C$5&lt;0),T84*(1+$C$5),T84*(1+'drop down lists'!$B$5))</f>
        <v>0</v>
      </c>
      <c r="V84" s="62">
        <f>IF(OR($C$5&gt;0,$C$5&lt;0),U84*(1+$C$5),U84*(1+'drop down lists'!$B$5))</f>
        <v>0</v>
      </c>
      <c r="W84" s="62">
        <f>IF(OR($C$5&gt;0,$C$5&lt;0),V84*(1+$C$5),V84*(1+'drop down lists'!$B$5))</f>
        <v>0</v>
      </c>
      <c r="X84" s="62">
        <f>IF(OR($C$5&gt;0,$C$5&lt;0),W84*(1+$C$5),W84*(1+'drop down lists'!$B$5))</f>
        <v>0</v>
      </c>
      <c r="Y84" s="62">
        <f>IF(OR($C$5&gt;0,$C$5&lt;0),X84*(1+$C$5),X84*(1+'drop down lists'!$B$5))</f>
        <v>0</v>
      </c>
      <c r="Z84" s="63">
        <f>IF(OR($C$5&gt;0,$C$5&lt;0),Y84*(1+$C$5),Y84*(1+'drop down lists'!$B$5))</f>
        <v>0</v>
      </c>
    </row>
    <row r="85" spans="2:26" x14ac:dyDescent="0.25">
      <c r="B85" s="60" t="s">
        <v>111</v>
      </c>
      <c r="C85" s="61">
        <v>0</v>
      </c>
      <c r="D85" s="62">
        <f>IF(OR($C$5&gt;0,$C$5&lt;0),C85*(1+$C$5),C85*(1+'drop down lists'!$B$5))</f>
        <v>0</v>
      </c>
      <c r="E85" s="62">
        <f>IF(OR($C$5&gt;0,$C$5&lt;0),D85*(1+$C$5),D85*(1+'drop down lists'!$B$5))</f>
        <v>0</v>
      </c>
      <c r="F85" s="62">
        <f>IF(OR($C$5&gt;0,$C$5&lt;0),E85*(1+$C$5),E85*(1+'drop down lists'!$B$5))</f>
        <v>0</v>
      </c>
      <c r="G85" s="62">
        <f>IF(OR($C$5&gt;0,$C$5&lt;0),F85*(1+$C$5),F85*(1+'drop down lists'!$B$5))</f>
        <v>0</v>
      </c>
      <c r="H85" s="62">
        <f>IF(OR($C$5&gt;0,$C$5&lt;0),G85*(1+$C$5),G85*(1+'drop down lists'!$B$5))</f>
        <v>0</v>
      </c>
      <c r="I85" s="62">
        <f>IF(OR($C$5&gt;0,$C$5&lt;0),H85*(1+$C$5),H85*(1+'drop down lists'!$B$5))</f>
        <v>0</v>
      </c>
      <c r="J85" s="62">
        <f>IF(OR($C$5&gt;0,$C$5&lt;0),I85*(1+$C$5),I85*(1+'drop down lists'!$B$5))</f>
        <v>0</v>
      </c>
      <c r="K85" s="63">
        <f>IF(OR($C$5&gt;0,$C$5&lt;0),J85*(1+$C$5),J85*(1+'drop down lists'!$B$5))</f>
        <v>0</v>
      </c>
      <c r="L85" s="62">
        <f>IF(OR($C$5&gt;0,$C$5&lt;0),K85*(1+$C$5),K85*(1+'drop down lists'!$B$5))</f>
        <v>0</v>
      </c>
      <c r="M85" s="62">
        <f>IF(OR($C$5&gt;0,$C$5&lt;0),L85*(1+$C$5),L85*(1+'drop down lists'!$B$5))</f>
        <v>0</v>
      </c>
      <c r="N85" s="62">
        <f>IF(OR($C$5&gt;0,$C$5&lt;0),M85*(1+$C$5),M85*(1+'drop down lists'!$B$5))</f>
        <v>0</v>
      </c>
      <c r="O85" s="62">
        <f>IF(OR($C$5&gt;0,$C$5&lt;0),N85*(1+$C$5),N85*(1+'drop down lists'!$B$5))</f>
        <v>0</v>
      </c>
      <c r="P85" s="62">
        <f>IF(OR($C$5&gt;0,$C$5&lt;0),O85*(1+$C$5),O85*(1+'drop down lists'!$B$5))</f>
        <v>0</v>
      </c>
      <c r="Q85" s="62">
        <f>IF(OR($C$5&gt;0,$C$5&lt;0),P85*(1+$C$5),P85*(1+'drop down lists'!$B$5))</f>
        <v>0</v>
      </c>
      <c r="R85" s="62">
        <f>IF(OR($C$5&gt;0,$C$5&lt;0),Q85*(1+$C$5),Q85*(1+'drop down lists'!$B$5))</f>
        <v>0</v>
      </c>
      <c r="S85" s="62">
        <f>IF(OR($C$5&gt;0,$C$5&lt;0),R85*(1+$C$5),R85*(1+'drop down lists'!$B$5))</f>
        <v>0</v>
      </c>
      <c r="T85" s="62">
        <f>IF(OR($C$5&gt;0,$C$5&lt;0),S85*(1+$C$5),S85*(1+'drop down lists'!$B$5))</f>
        <v>0</v>
      </c>
      <c r="U85" s="62">
        <f>IF(OR($C$5&gt;0,$C$5&lt;0),T85*(1+$C$5),T85*(1+'drop down lists'!$B$5))</f>
        <v>0</v>
      </c>
      <c r="V85" s="62">
        <f>IF(OR($C$5&gt;0,$C$5&lt;0),U85*(1+$C$5),U85*(1+'drop down lists'!$B$5))</f>
        <v>0</v>
      </c>
      <c r="W85" s="62">
        <f>IF(OR($C$5&gt;0,$C$5&lt;0),V85*(1+$C$5),V85*(1+'drop down lists'!$B$5))</f>
        <v>0</v>
      </c>
      <c r="X85" s="62">
        <f>IF(OR($C$5&gt;0,$C$5&lt;0),W85*(1+$C$5),W85*(1+'drop down lists'!$B$5))</f>
        <v>0</v>
      </c>
      <c r="Y85" s="62">
        <f>IF(OR($C$5&gt;0,$C$5&lt;0),X85*(1+$C$5),X85*(1+'drop down lists'!$B$5))</f>
        <v>0</v>
      </c>
      <c r="Z85" s="63">
        <f>IF(OR($C$5&gt;0,$C$5&lt;0),Y85*(1+$C$5),Y85*(1+'drop down lists'!$B$5))</f>
        <v>0</v>
      </c>
    </row>
    <row r="86" spans="2:26" x14ac:dyDescent="0.25">
      <c r="B86" s="60" t="s">
        <v>112</v>
      </c>
      <c r="C86" s="61">
        <v>0</v>
      </c>
      <c r="D86" s="62">
        <f>IF(OR($C$5&gt;0,$C$5&lt;0),C86*(1+$C$5),C86*(1+'drop down lists'!$B$5))</f>
        <v>0</v>
      </c>
      <c r="E86" s="62">
        <f>IF(OR($C$5&gt;0,$C$5&lt;0),D86*(1+$C$5),D86*(1+'drop down lists'!$B$5))</f>
        <v>0</v>
      </c>
      <c r="F86" s="62">
        <f>IF(OR($C$5&gt;0,$C$5&lt;0),E86*(1+$C$5),E86*(1+'drop down lists'!$B$5))</f>
        <v>0</v>
      </c>
      <c r="G86" s="62">
        <f>IF(OR($C$5&gt;0,$C$5&lt;0),F86*(1+$C$5),F86*(1+'drop down lists'!$B$5))</f>
        <v>0</v>
      </c>
      <c r="H86" s="62">
        <f>IF(OR($C$5&gt;0,$C$5&lt;0),G86*(1+$C$5),G86*(1+'drop down lists'!$B$5))</f>
        <v>0</v>
      </c>
      <c r="I86" s="62">
        <f>IF(OR($C$5&gt;0,$C$5&lt;0),H86*(1+$C$5),H86*(1+'drop down lists'!$B$5))</f>
        <v>0</v>
      </c>
      <c r="J86" s="62">
        <f>IF(OR($C$5&gt;0,$C$5&lt;0),I86*(1+$C$5),I86*(1+'drop down lists'!$B$5))</f>
        <v>0</v>
      </c>
      <c r="K86" s="63">
        <f>IF(OR($C$5&gt;0,$C$5&lt;0),J86*(1+$C$5),J86*(1+'drop down lists'!$B$5))</f>
        <v>0</v>
      </c>
      <c r="L86" s="62">
        <f>IF(OR($C$5&gt;0,$C$5&lt;0),K86*(1+$C$5),K86*(1+'drop down lists'!$B$5))</f>
        <v>0</v>
      </c>
      <c r="M86" s="62">
        <f>IF(OR($C$5&gt;0,$C$5&lt;0),L86*(1+$C$5),L86*(1+'drop down lists'!$B$5))</f>
        <v>0</v>
      </c>
      <c r="N86" s="62">
        <f>IF(OR($C$5&gt;0,$C$5&lt;0),M86*(1+$C$5),M86*(1+'drop down lists'!$B$5))</f>
        <v>0</v>
      </c>
      <c r="O86" s="62">
        <f>IF(OR($C$5&gt;0,$C$5&lt;0),N86*(1+$C$5),N86*(1+'drop down lists'!$B$5))</f>
        <v>0</v>
      </c>
      <c r="P86" s="62">
        <f>IF(OR($C$5&gt;0,$C$5&lt;0),O86*(1+$C$5),O86*(1+'drop down lists'!$B$5))</f>
        <v>0</v>
      </c>
      <c r="Q86" s="62">
        <f>IF(OR($C$5&gt;0,$C$5&lt;0),P86*(1+$C$5),P86*(1+'drop down lists'!$B$5))</f>
        <v>0</v>
      </c>
      <c r="R86" s="62">
        <f>IF(OR($C$5&gt;0,$C$5&lt;0),Q86*(1+$C$5),Q86*(1+'drop down lists'!$B$5))</f>
        <v>0</v>
      </c>
      <c r="S86" s="62">
        <f>IF(OR($C$5&gt;0,$C$5&lt;0),R86*(1+$C$5),R86*(1+'drop down lists'!$B$5))</f>
        <v>0</v>
      </c>
      <c r="T86" s="62">
        <f>IF(OR($C$5&gt;0,$C$5&lt;0),S86*(1+$C$5),S86*(1+'drop down lists'!$B$5))</f>
        <v>0</v>
      </c>
      <c r="U86" s="62">
        <f>IF(OR($C$5&gt;0,$C$5&lt;0),T86*(1+$C$5),T86*(1+'drop down lists'!$B$5))</f>
        <v>0</v>
      </c>
      <c r="V86" s="62">
        <f>IF(OR($C$5&gt;0,$C$5&lt;0),U86*(1+$C$5),U86*(1+'drop down lists'!$B$5))</f>
        <v>0</v>
      </c>
      <c r="W86" s="62">
        <f>IF(OR($C$5&gt;0,$C$5&lt;0),V86*(1+$C$5),V86*(1+'drop down lists'!$B$5))</f>
        <v>0</v>
      </c>
      <c r="X86" s="62">
        <f>IF(OR($C$5&gt;0,$C$5&lt;0),W86*(1+$C$5),W86*(1+'drop down lists'!$B$5))</f>
        <v>0</v>
      </c>
      <c r="Y86" s="62">
        <f>IF(OR($C$5&gt;0,$C$5&lt;0),X86*(1+$C$5),X86*(1+'drop down lists'!$B$5))</f>
        <v>0</v>
      </c>
      <c r="Z86" s="63">
        <f>IF(OR($C$5&gt;0,$C$5&lt;0),Y86*(1+$C$5),Y86*(1+'drop down lists'!$B$5))</f>
        <v>0</v>
      </c>
    </row>
    <row r="87" spans="2:26" x14ac:dyDescent="0.25">
      <c r="B87" s="60" t="s">
        <v>113</v>
      </c>
      <c r="C87" s="61">
        <v>0</v>
      </c>
      <c r="D87" s="62">
        <f>IF(OR($C$5&gt;0,$C$5&lt;0),C87*(1+$C$5),C87*(1+'drop down lists'!$B$5))</f>
        <v>0</v>
      </c>
      <c r="E87" s="62">
        <f>IF(OR($C$5&gt;0,$C$5&lt;0),D87*(1+$C$5),D87*(1+'drop down lists'!$B$5))</f>
        <v>0</v>
      </c>
      <c r="F87" s="62">
        <f>IF(OR($C$5&gt;0,$C$5&lt;0),E87*(1+$C$5),E87*(1+'drop down lists'!$B$5))</f>
        <v>0</v>
      </c>
      <c r="G87" s="62">
        <f>IF(OR($C$5&gt;0,$C$5&lt;0),F87*(1+$C$5),F87*(1+'drop down lists'!$B$5))</f>
        <v>0</v>
      </c>
      <c r="H87" s="62">
        <f>IF(OR($C$5&gt;0,$C$5&lt;0),G87*(1+$C$5),G87*(1+'drop down lists'!$B$5))</f>
        <v>0</v>
      </c>
      <c r="I87" s="62">
        <f>IF(OR($C$5&gt;0,$C$5&lt;0),H87*(1+$C$5),H87*(1+'drop down lists'!$B$5))</f>
        <v>0</v>
      </c>
      <c r="J87" s="62">
        <f>IF(OR($C$5&gt;0,$C$5&lt;0),I87*(1+$C$5),I87*(1+'drop down lists'!$B$5))</f>
        <v>0</v>
      </c>
      <c r="K87" s="63">
        <f>IF(OR($C$5&gt;0,$C$5&lt;0),J87*(1+$C$5),J87*(1+'drop down lists'!$B$5))</f>
        <v>0</v>
      </c>
      <c r="L87" s="62">
        <f>IF(OR($C$5&gt;0,$C$5&lt;0),K87*(1+$C$5),K87*(1+'drop down lists'!$B$5))</f>
        <v>0</v>
      </c>
      <c r="M87" s="62">
        <f>IF(OR($C$5&gt;0,$C$5&lt;0),L87*(1+$C$5),L87*(1+'drop down lists'!$B$5))</f>
        <v>0</v>
      </c>
      <c r="N87" s="62">
        <f>IF(OR($C$5&gt;0,$C$5&lt;0),M87*(1+$C$5),M87*(1+'drop down lists'!$B$5))</f>
        <v>0</v>
      </c>
      <c r="O87" s="62">
        <f>IF(OR($C$5&gt;0,$C$5&lt;0),N87*(1+$C$5),N87*(1+'drop down lists'!$B$5))</f>
        <v>0</v>
      </c>
      <c r="P87" s="62">
        <f>IF(OR($C$5&gt;0,$C$5&lt;0),O87*(1+$C$5),O87*(1+'drop down lists'!$B$5))</f>
        <v>0</v>
      </c>
      <c r="Q87" s="62">
        <f>IF(OR($C$5&gt;0,$C$5&lt;0),P87*(1+$C$5),P87*(1+'drop down lists'!$B$5))</f>
        <v>0</v>
      </c>
      <c r="R87" s="62">
        <f>IF(OR($C$5&gt;0,$C$5&lt;0),Q87*(1+$C$5),Q87*(1+'drop down lists'!$B$5))</f>
        <v>0</v>
      </c>
      <c r="S87" s="62">
        <f>IF(OR($C$5&gt;0,$C$5&lt;0),R87*(1+$C$5),R87*(1+'drop down lists'!$B$5))</f>
        <v>0</v>
      </c>
      <c r="T87" s="62">
        <f>IF(OR($C$5&gt;0,$C$5&lt;0),S87*(1+$C$5),S87*(1+'drop down lists'!$B$5))</f>
        <v>0</v>
      </c>
      <c r="U87" s="62">
        <f>IF(OR($C$5&gt;0,$C$5&lt;0),T87*(1+$C$5),T87*(1+'drop down lists'!$B$5))</f>
        <v>0</v>
      </c>
      <c r="V87" s="62">
        <f>IF(OR($C$5&gt;0,$C$5&lt;0),U87*(1+$C$5),U87*(1+'drop down lists'!$B$5))</f>
        <v>0</v>
      </c>
      <c r="W87" s="62">
        <f>IF(OR($C$5&gt;0,$C$5&lt;0),V87*(1+$C$5),V87*(1+'drop down lists'!$B$5))</f>
        <v>0</v>
      </c>
      <c r="X87" s="62">
        <f>IF(OR($C$5&gt;0,$C$5&lt;0),W87*(1+$C$5),W87*(1+'drop down lists'!$B$5))</f>
        <v>0</v>
      </c>
      <c r="Y87" s="62">
        <f>IF(OR($C$5&gt;0,$C$5&lt;0),X87*(1+$C$5),X87*(1+'drop down lists'!$B$5))</f>
        <v>0</v>
      </c>
      <c r="Z87" s="63">
        <f>IF(OR($C$5&gt;0,$C$5&lt;0),Y87*(1+$C$5),Y87*(1+'drop down lists'!$B$5))</f>
        <v>0</v>
      </c>
    </row>
    <row r="88" spans="2:26" x14ac:dyDescent="0.25">
      <c r="B88" s="60" t="s">
        <v>114</v>
      </c>
      <c r="C88" s="61">
        <v>0</v>
      </c>
      <c r="D88" s="62">
        <f>IF(OR($C$5&gt;0,$C$5&lt;0),C88*(1+$C$5),C88*(1+'drop down lists'!$B$5))</f>
        <v>0</v>
      </c>
      <c r="E88" s="62">
        <f>IF(OR($C$5&gt;0,$C$5&lt;0),D88*(1+$C$5),D88*(1+'drop down lists'!$B$5))</f>
        <v>0</v>
      </c>
      <c r="F88" s="62">
        <f>IF(OR($C$5&gt;0,$C$5&lt;0),E88*(1+$C$5),E88*(1+'drop down lists'!$B$5))</f>
        <v>0</v>
      </c>
      <c r="G88" s="62">
        <f>IF(OR($C$5&gt;0,$C$5&lt;0),F88*(1+$C$5),F88*(1+'drop down lists'!$B$5))</f>
        <v>0</v>
      </c>
      <c r="H88" s="62">
        <f>IF(OR($C$5&gt;0,$C$5&lt;0),G88*(1+$C$5),G88*(1+'drop down lists'!$B$5))</f>
        <v>0</v>
      </c>
      <c r="I88" s="62">
        <f>IF(OR($C$5&gt;0,$C$5&lt;0),H88*(1+$C$5),H88*(1+'drop down lists'!$B$5))</f>
        <v>0</v>
      </c>
      <c r="J88" s="62">
        <f>IF(OR($C$5&gt;0,$C$5&lt;0),I88*(1+$C$5),I88*(1+'drop down lists'!$B$5))</f>
        <v>0</v>
      </c>
      <c r="K88" s="63">
        <f>IF(OR($C$5&gt;0,$C$5&lt;0),J88*(1+$C$5),J88*(1+'drop down lists'!$B$5))</f>
        <v>0</v>
      </c>
      <c r="L88" s="62">
        <f>IF(OR($C$5&gt;0,$C$5&lt;0),K88*(1+$C$5),K88*(1+'drop down lists'!$B$5))</f>
        <v>0</v>
      </c>
      <c r="M88" s="62">
        <f>IF(OR($C$5&gt;0,$C$5&lt;0),L88*(1+$C$5),L88*(1+'drop down lists'!$B$5))</f>
        <v>0</v>
      </c>
      <c r="N88" s="62">
        <f>IF(OR($C$5&gt;0,$C$5&lt;0),M88*(1+$C$5),M88*(1+'drop down lists'!$B$5))</f>
        <v>0</v>
      </c>
      <c r="O88" s="62">
        <f>IF(OR($C$5&gt;0,$C$5&lt;0),N88*(1+$C$5),N88*(1+'drop down lists'!$B$5))</f>
        <v>0</v>
      </c>
      <c r="P88" s="62">
        <f>IF(OR($C$5&gt;0,$C$5&lt;0),O88*(1+$C$5),O88*(1+'drop down lists'!$B$5))</f>
        <v>0</v>
      </c>
      <c r="Q88" s="62">
        <f>IF(OR($C$5&gt;0,$C$5&lt;0),P88*(1+$C$5),P88*(1+'drop down lists'!$B$5))</f>
        <v>0</v>
      </c>
      <c r="R88" s="62">
        <f>IF(OR($C$5&gt;0,$C$5&lt;0),Q88*(1+$C$5),Q88*(1+'drop down lists'!$B$5))</f>
        <v>0</v>
      </c>
      <c r="S88" s="62">
        <f>IF(OR($C$5&gt;0,$C$5&lt;0),R88*(1+$C$5),R88*(1+'drop down lists'!$B$5))</f>
        <v>0</v>
      </c>
      <c r="T88" s="62">
        <f>IF(OR($C$5&gt;0,$C$5&lt;0),S88*(1+$C$5),S88*(1+'drop down lists'!$B$5))</f>
        <v>0</v>
      </c>
      <c r="U88" s="62">
        <f>IF(OR($C$5&gt;0,$C$5&lt;0),T88*(1+$C$5),T88*(1+'drop down lists'!$B$5))</f>
        <v>0</v>
      </c>
      <c r="V88" s="62">
        <f>IF(OR($C$5&gt;0,$C$5&lt;0),U88*(1+$C$5),U88*(1+'drop down lists'!$B$5))</f>
        <v>0</v>
      </c>
      <c r="W88" s="62">
        <f>IF(OR($C$5&gt;0,$C$5&lt;0),V88*(1+$C$5),V88*(1+'drop down lists'!$B$5))</f>
        <v>0</v>
      </c>
      <c r="X88" s="62">
        <f>IF(OR($C$5&gt;0,$C$5&lt;0),W88*(1+$C$5),W88*(1+'drop down lists'!$B$5))</f>
        <v>0</v>
      </c>
      <c r="Y88" s="62">
        <f>IF(OR($C$5&gt;0,$C$5&lt;0),X88*(1+$C$5),X88*(1+'drop down lists'!$B$5))</f>
        <v>0</v>
      </c>
      <c r="Z88" s="63">
        <f>IF(OR($C$5&gt;0,$C$5&lt;0),Y88*(1+$C$5),Y88*(1+'drop down lists'!$B$5))</f>
        <v>0</v>
      </c>
    </row>
    <row r="89" spans="2:26" x14ac:dyDescent="0.25">
      <c r="B89" s="60" t="s">
        <v>115</v>
      </c>
      <c r="C89" s="61">
        <v>0</v>
      </c>
      <c r="D89" s="62">
        <f>IF(OR($C$5&gt;0,$C$5&lt;0),C89*(1+$C$5),C89*(1+'drop down lists'!$B$5))</f>
        <v>0</v>
      </c>
      <c r="E89" s="62">
        <f>IF(OR($C$5&gt;0,$C$5&lt;0),D89*(1+$C$5),D89*(1+'drop down lists'!$B$5))</f>
        <v>0</v>
      </c>
      <c r="F89" s="62">
        <f>IF(OR($C$5&gt;0,$C$5&lt;0),E89*(1+$C$5),E89*(1+'drop down lists'!$B$5))</f>
        <v>0</v>
      </c>
      <c r="G89" s="62">
        <f>IF(OR($C$5&gt;0,$C$5&lt;0),F89*(1+$C$5),F89*(1+'drop down lists'!$B$5))</f>
        <v>0</v>
      </c>
      <c r="H89" s="62">
        <f>IF(OR($C$5&gt;0,$C$5&lt;0),G89*(1+$C$5),G89*(1+'drop down lists'!$B$5))</f>
        <v>0</v>
      </c>
      <c r="I89" s="62">
        <f>IF(OR($C$5&gt;0,$C$5&lt;0),H89*(1+$C$5),H89*(1+'drop down lists'!$B$5))</f>
        <v>0</v>
      </c>
      <c r="J89" s="62">
        <f>IF(OR($C$5&gt;0,$C$5&lt;0),I89*(1+$C$5),I89*(1+'drop down lists'!$B$5))</f>
        <v>0</v>
      </c>
      <c r="K89" s="63">
        <f>IF(OR($C$5&gt;0,$C$5&lt;0),J89*(1+$C$5),J89*(1+'drop down lists'!$B$5))</f>
        <v>0</v>
      </c>
      <c r="L89" s="62">
        <f>IF(OR($C$5&gt;0,$C$5&lt;0),K89*(1+$C$5),K89*(1+'drop down lists'!$B$5))</f>
        <v>0</v>
      </c>
      <c r="M89" s="62">
        <f>IF(OR($C$5&gt;0,$C$5&lt;0),L89*(1+$C$5),L89*(1+'drop down lists'!$B$5))</f>
        <v>0</v>
      </c>
      <c r="N89" s="62">
        <f>IF(OR($C$5&gt;0,$C$5&lt;0),M89*(1+$C$5),M89*(1+'drop down lists'!$B$5))</f>
        <v>0</v>
      </c>
      <c r="O89" s="62">
        <f>IF(OR($C$5&gt;0,$C$5&lt;0),N89*(1+$C$5),N89*(1+'drop down lists'!$B$5))</f>
        <v>0</v>
      </c>
      <c r="P89" s="62">
        <f>IF(OR($C$5&gt;0,$C$5&lt;0),O89*(1+$C$5),O89*(1+'drop down lists'!$B$5))</f>
        <v>0</v>
      </c>
      <c r="Q89" s="62">
        <f>IF(OR($C$5&gt;0,$C$5&lt;0),P89*(1+$C$5),P89*(1+'drop down lists'!$B$5))</f>
        <v>0</v>
      </c>
      <c r="R89" s="62">
        <f>IF(OR($C$5&gt;0,$C$5&lt;0),Q89*(1+$C$5),Q89*(1+'drop down lists'!$B$5))</f>
        <v>0</v>
      </c>
      <c r="S89" s="62">
        <f>IF(OR($C$5&gt;0,$C$5&lt;0),R89*(1+$C$5),R89*(1+'drop down lists'!$B$5))</f>
        <v>0</v>
      </c>
      <c r="T89" s="62">
        <f>IF(OR($C$5&gt;0,$C$5&lt;0),S89*(1+$C$5),S89*(1+'drop down lists'!$B$5))</f>
        <v>0</v>
      </c>
      <c r="U89" s="62">
        <f>IF(OR($C$5&gt;0,$C$5&lt;0),T89*(1+$C$5),T89*(1+'drop down lists'!$B$5))</f>
        <v>0</v>
      </c>
      <c r="V89" s="62">
        <f>IF(OR($C$5&gt;0,$C$5&lt;0),U89*(1+$C$5),U89*(1+'drop down lists'!$B$5))</f>
        <v>0</v>
      </c>
      <c r="W89" s="62">
        <f>IF(OR($C$5&gt;0,$C$5&lt;0),V89*(1+$C$5),V89*(1+'drop down lists'!$B$5))</f>
        <v>0</v>
      </c>
      <c r="X89" s="62">
        <f>IF(OR($C$5&gt;0,$C$5&lt;0),W89*(1+$C$5),W89*(1+'drop down lists'!$B$5))</f>
        <v>0</v>
      </c>
      <c r="Y89" s="62">
        <f>IF(OR($C$5&gt;0,$C$5&lt;0),X89*(1+$C$5),X89*(1+'drop down lists'!$B$5))</f>
        <v>0</v>
      </c>
      <c r="Z89" s="63">
        <f>IF(OR($C$5&gt;0,$C$5&lt;0),Y89*(1+$C$5),Y89*(1+'drop down lists'!$B$5))</f>
        <v>0</v>
      </c>
    </row>
    <row r="90" spans="2:26" x14ac:dyDescent="0.25">
      <c r="B90" s="60" t="s">
        <v>116</v>
      </c>
      <c r="C90" s="61">
        <v>0</v>
      </c>
      <c r="D90" s="62">
        <f>IF(OR($C$5&gt;0,$C$5&lt;0),C90*(1+$C$5),C90*(1+'drop down lists'!$B$5))</f>
        <v>0</v>
      </c>
      <c r="E90" s="62">
        <f>IF(OR($C$5&gt;0,$C$5&lt;0),D90*(1+$C$5),D90*(1+'drop down lists'!$B$5))</f>
        <v>0</v>
      </c>
      <c r="F90" s="62">
        <f>IF(OR($C$5&gt;0,$C$5&lt;0),E90*(1+$C$5),E90*(1+'drop down lists'!$B$5))</f>
        <v>0</v>
      </c>
      <c r="G90" s="62">
        <f>IF(OR($C$5&gt;0,$C$5&lt;0),F90*(1+$C$5),F90*(1+'drop down lists'!$B$5))</f>
        <v>0</v>
      </c>
      <c r="H90" s="62">
        <f>IF(OR($C$5&gt;0,$C$5&lt;0),G90*(1+$C$5),G90*(1+'drop down lists'!$B$5))</f>
        <v>0</v>
      </c>
      <c r="I90" s="62">
        <f>IF(OR($C$5&gt;0,$C$5&lt;0),H90*(1+$C$5),H90*(1+'drop down lists'!$B$5))</f>
        <v>0</v>
      </c>
      <c r="J90" s="62">
        <f>IF(OR($C$5&gt;0,$C$5&lt;0),I90*(1+$C$5),I90*(1+'drop down lists'!$B$5))</f>
        <v>0</v>
      </c>
      <c r="K90" s="63">
        <f>IF(OR($C$5&gt;0,$C$5&lt;0),J90*(1+$C$5),J90*(1+'drop down lists'!$B$5))</f>
        <v>0</v>
      </c>
      <c r="L90" s="62">
        <f>IF(OR($C$5&gt;0,$C$5&lt;0),K90*(1+$C$5),K90*(1+'drop down lists'!$B$5))</f>
        <v>0</v>
      </c>
      <c r="M90" s="62">
        <f>IF(OR($C$5&gt;0,$C$5&lt;0),L90*(1+$C$5),L90*(1+'drop down lists'!$B$5))</f>
        <v>0</v>
      </c>
      <c r="N90" s="62">
        <f>IF(OR($C$5&gt;0,$C$5&lt;0),M90*(1+$C$5),M90*(1+'drop down lists'!$B$5))</f>
        <v>0</v>
      </c>
      <c r="O90" s="62">
        <f>IF(OR($C$5&gt;0,$C$5&lt;0),N90*(1+$C$5),N90*(1+'drop down lists'!$B$5))</f>
        <v>0</v>
      </c>
      <c r="P90" s="62">
        <f>IF(OR($C$5&gt;0,$C$5&lt;0),O90*(1+$C$5),O90*(1+'drop down lists'!$B$5))</f>
        <v>0</v>
      </c>
      <c r="Q90" s="62">
        <f>IF(OR($C$5&gt;0,$C$5&lt;0),P90*(1+$C$5),P90*(1+'drop down lists'!$B$5))</f>
        <v>0</v>
      </c>
      <c r="R90" s="62">
        <f>IF(OR($C$5&gt;0,$C$5&lt;0),Q90*(1+$C$5),Q90*(1+'drop down lists'!$B$5))</f>
        <v>0</v>
      </c>
      <c r="S90" s="62">
        <f>IF(OR($C$5&gt;0,$C$5&lt;0),R90*(1+$C$5),R90*(1+'drop down lists'!$B$5))</f>
        <v>0</v>
      </c>
      <c r="T90" s="62">
        <f>IF(OR($C$5&gt;0,$C$5&lt;0),S90*(1+$C$5),S90*(1+'drop down lists'!$B$5))</f>
        <v>0</v>
      </c>
      <c r="U90" s="62">
        <f>IF(OR($C$5&gt;0,$C$5&lt;0),T90*(1+$C$5),T90*(1+'drop down lists'!$B$5))</f>
        <v>0</v>
      </c>
      <c r="V90" s="62">
        <f>IF(OR($C$5&gt;0,$C$5&lt;0),U90*(1+$C$5),U90*(1+'drop down lists'!$B$5))</f>
        <v>0</v>
      </c>
      <c r="W90" s="62">
        <f>IF(OR($C$5&gt;0,$C$5&lt;0),V90*(1+$C$5),V90*(1+'drop down lists'!$B$5))</f>
        <v>0</v>
      </c>
      <c r="X90" s="62">
        <f>IF(OR($C$5&gt;0,$C$5&lt;0),W90*(1+$C$5),W90*(1+'drop down lists'!$B$5))</f>
        <v>0</v>
      </c>
      <c r="Y90" s="62">
        <f>IF(OR($C$5&gt;0,$C$5&lt;0),X90*(1+$C$5),X90*(1+'drop down lists'!$B$5))</f>
        <v>0</v>
      </c>
      <c r="Z90" s="63">
        <f>IF(OR($C$5&gt;0,$C$5&lt;0),Y90*(1+$C$5),Y90*(1+'drop down lists'!$B$5))</f>
        <v>0</v>
      </c>
    </row>
    <row r="91" spans="2:26" x14ac:dyDescent="0.25">
      <c r="B91" s="60" t="s">
        <v>117</v>
      </c>
      <c r="C91" s="61">
        <v>0</v>
      </c>
      <c r="D91" s="62">
        <f>IF(OR($C$5&gt;0,$C$5&lt;0),C91*(1+$C$5),C91*(1+'drop down lists'!$B$5))</f>
        <v>0</v>
      </c>
      <c r="E91" s="62">
        <f>IF(OR($C$5&gt;0,$C$5&lt;0),D91*(1+$C$5),D91*(1+'drop down lists'!$B$5))</f>
        <v>0</v>
      </c>
      <c r="F91" s="62">
        <f>IF(OR($C$5&gt;0,$C$5&lt;0),E91*(1+$C$5),E91*(1+'drop down lists'!$B$5))</f>
        <v>0</v>
      </c>
      <c r="G91" s="62">
        <f>IF(OR($C$5&gt;0,$C$5&lt;0),F91*(1+$C$5),F91*(1+'drop down lists'!$B$5))</f>
        <v>0</v>
      </c>
      <c r="H91" s="62">
        <f>IF(OR($C$5&gt;0,$C$5&lt;0),G91*(1+$C$5),G91*(1+'drop down lists'!$B$5))</f>
        <v>0</v>
      </c>
      <c r="I91" s="62">
        <f>IF(OR($C$5&gt;0,$C$5&lt;0),H91*(1+$C$5),H91*(1+'drop down lists'!$B$5))</f>
        <v>0</v>
      </c>
      <c r="J91" s="62">
        <f>IF(OR($C$5&gt;0,$C$5&lt;0),I91*(1+$C$5),I91*(1+'drop down lists'!$B$5))</f>
        <v>0</v>
      </c>
      <c r="K91" s="63">
        <f>IF(OR($C$5&gt;0,$C$5&lt;0),J91*(1+$C$5),J91*(1+'drop down lists'!$B$5))</f>
        <v>0</v>
      </c>
      <c r="L91" s="62">
        <f>IF(OR($C$5&gt;0,$C$5&lt;0),K91*(1+$C$5),K91*(1+'drop down lists'!$B$5))</f>
        <v>0</v>
      </c>
      <c r="M91" s="62">
        <f>IF(OR($C$5&gt;0,$C$5&lt;0),L91*(1+$C$5),L91*(1+'drop down lists'!$B$5))</f>
        <v>0</v>
      </c>
      <c r="N91" s="62">
        <f>IF(OR($C$5&gt;0,$C$5&lt;0),M91*(1+$C$5),M91*(1+'drop down lists'!$B$5))</f>
        <v>0</v>
      </c>
      <c r="O91" s="62">
        <f>IF(OR($C$5&gt;0,$C$5&lt;0),N91*(1+$C$5),N91*(1+'drop down lists'!$B$5))</f>
        <v>0</v>
      </c>
      <c r="P91" s="62">
        <f>IF(OR($C$5&gt;0,$C$5&lt;0),O91*(1+$C$5),O91*(1+'drop down lists'!$B$5))</f>
        <v>0</v>
      </c>
      <c r="Q91" s="62">
        <f>IF(OR($C$5&gt;0,$C$5&lt;0),P91*(1+$C$5),P91*(1+'drop down lists'!$B$5))</f>
        <v>0</v>
      </c>
      <c r="R91" s="62">
        <f>IF(OR($C$5&gt;0,$C$5&lt;0),Q91*(1+$C$5),Q91*(1+'drop down lists'!$B$5))</f>
        <v>0</v>
      </c>
      <c r="S91" s="62">
        <f>IF(OR($C$5&gt;0,$C$5&lt;0),R91*(1+$C$5),R91*(1+'drop down lists'!$B$5))</f>
        <v>0</v>
      </c>
      <c r="T91" s="62">
        <f>IF(OR($C$5&gt;0,$C$5&lt;0),S91*(1+$C$5),S91*(1+'drop down lists'!$B$5))</f>
        <v>0</v>
      </c>
      <c r="U91" s="62">
        <f>IF(OR($C$5&gt;0,$C$5&lt;0),T91*(1+$C$5),T91*(1+'drop down lists'!$B$5))</f>
        <v>0</v>
      </c>
      <c r="V91" s="62">
        <f>IF(OR($C$5&gt;0,$C$5&lt;0),U91*(1+$C$5),U91*(1+'drop down lists'!$B$5))</f>
        <v>0</v>
      </c>
      <c r="W91" s="62">
        <f>IF(OR($C$5&gt;0,$C$5&lt;0),V91*(1+$C$5),V91*(1+'drop down lists'!$B$5))</f>
        <v>0</v>
      </c>
      <c r="X91" s="62">
        <f>IF(OR($C$5&gt;0,$C$5&lt;0),W91*(1+$C$5),W91*(1+'drop down lists'!$B$5))</f>
        <v>0</v>
      </c>
      <c r="Y91" s="62">
        <f>IF(OR($C$5&gt;0,$C$5&lt;0),X91*(1+$C$5),X91*(1+'drop down lists'!$B$5))</f>
        <v>0</v>
      </c>
      <c r="Z91" s="63">
        <f>IF(OR($C$5&gt;0,$C$5&lt;0),Y91*(1+$C$5),Y91*(1+'drop down lists'!$B$5))</f>
        <v>0</v>
      </c>
    </row>
    <row r="92" spans="2:26" x14ac:dyDescent="0.25">
      <c r="B92" s="60" t="s">
        <v>118</v>
      </c>
      <c r="C92" s="61">
        <v>976.2886926908343</v>
      </c>
      <c r="D92" s="62">
        <f>IF(OR($C$5&gt;0,$C$5&lt;0),C92*(1+$C$5),C92*(1+'drop down lists'!$B$5))</f>
        <v>988.33558110857905</v>
      </c>
      <c r="E92" s="62">
        <f>IF(OR($C$5&gt;0,$C$5&lt;0),D92*(1+$C$5),D92*(1+'drop down lists'!$B$5))</f>
        <v>1000.5311217862917</v>
      </c>
      <c r="F92" s="62">
        <f>IF(OR($C$5&gt;0,$C$5&lt;0),E92*(1+$C$5),E92*(1+'drop down lists'!$B$5))</f>
        <v>1012.8771490145896</v>
      </c>
      <c r="G92" s="62">
        <f>IF(OR($C$5&gt;0,$C$5&lt;0),F92*(1+$C$5),F92*(1+'drop down lists'!$B$5))</f>
        <v>1025.3755197182707</v>
      </c>
      <c r="H92" s="62">
        <f>IF(OR($C$5&gt;0,$C$5&lt;0),G92*(1+$C$5),G92*(1+'drop down lists'!$B$5))</f>
        <v>1038.0281137356069</v>
      </c>
      <c r="I92" s="62">
        <f>IF(OR($C$5&gt;0,$C$5&lt;0),H92*(1+$C$5),H92*(1+'drop down lists'!$B$5))</f>
        <v>1050.8368341010848</v>
      </c>
      <c r="J92" s="62">
        <f>IF(OR($C$5&gt;0,$C$5&lt;0),I92*(1+$C$5),I92*(1+'drop down lists'!$B$5))</f>
        <v>1063.8036073316346</v>
      </c>
      <c r="K92" s="63">
        <f>IF(OR($C$5&gt;0,$C$5&lt;0),J92*(1+$C$5),J92*(1+'drop down lists'!$B$5))</f>
        <v>1076.9303837163907</v>
      </c>
      <c r="L92" s="62">
        <f>IF(OR($C$5&gt;0,$C$5&lt;0),K92*(1+$C$5),K92*(1+'drop down lists'!$B$5))</f>
        <v>1090.2191376100291</v>
      </c>
      <c r="M92" s="62">
        <f>IF(OR($C$5&gt;0,$C$5&lt;0),L92*(1+$C$5),L92*(1+'drop down lists'!$B$5))</f>
        <v>1103.6718677297222</v>
      </c>
      <c r="N92" s="62">
        <f>IF(OR($C$5&gt;0,$C$5&lt;0),M92*(1+$C$5),M92*(1+'drop down lists'!$B$5))</f>
        <v>1117.2905974557607</v>
      </c>
      <c r="O92" s="62">
        <f>IF(OR($C$5&gt;0,$C$5&lt;0),N92*(1+$C$5),N92*(1+'drop down lists'!$B$5))</f>
        <v>1131.077375135882</v>
      </c>
      <c r="P92" s="62">
        <f>IF(OR($C$5&gt;0,$C$5&lt;0),O92*(1+$C$5),O92*(1+'drop down lists'!$B$5))</f>
        <v>1145.0342743933566</v>
      </c>
      <c r="Q92" s="62">
        <f>IF(OR($C$5&gt;0,$C$5&lt;0),P92*(1+$C$5),P92*(1+'drop down lists'!$B$5))</f>
        <v>1159.1633944388739</v>
      </c>
      <c r="R92" s="62">
        <f>IF(OR($C$5&gt;0,$C$5&lt;0),Q92*(1+$C$5),Q92*(1+'drop down lists'!$B$5))</f>
        <v>1173.4668603862783</v>
      </c>
      <c r="S92" s="62">
        <f>IF(OR($C$5&gt;0,$C$5&lt;0),R92*(1+$C$5),R92*(1+'drop down lists'!$B$5))</f>
        <v>1187.9468235721997</v>
      </c>
      <c r="T92" s="62">
        <f>IF(OR($C$5&gt;0,$C$5&lt;0),S92*(1+$C$5),S92*(1+'drop down lists'!$B$5))</f>
        <v>1202.6054618796297</v>
      </c>
      <c r="U92" s="62">
        <f>IF(OR($C$5&gt;0,$C$5&lt;0),T92*(1+$C$5),T92*(1+'drop down lists'!$B$5))</f>
        <v>1217.4449800654888</v>
      </c>
      <c r="V92" s="62">
        <f>IF(OR($C$5&gt;0,$C$5&lt;0),U92*(1+$C$5),U92*(1+'drop down lists'!$B$5))</f>
        <v>1232.4676100922375</v>
      </c>
      <c r="W92" s="62">
        <f>IF(OR($C$5&gt;0,$C$5&lt;0),V92*(1+$C$5),V92*(1+'drop down lists'!$B$5))</f>
        <v>1247.6756114635773</v>
      </c>
      <c r="X92" s="62">
        <f>IF(OR($C$5&gt;0,$C$5&lt;0),W92*(1+$C$5),W92*(1+'drop down lists'!$B$5))</f>
        <v>1263.071271564296</v>
      </c>
      <c r="Y92" s="62">
        <f>IF(OR($C$5&gt;0,$C$5&lt;0),X92*(1+$C$5),X92*(1+'drop down lists'!$B$5))</f>
        <v>1278.6569060043055</v>
      </c>
      <c r="Z92" s="63">
        <f>IF(OR($C$5&gt;0,$C$5&lt;0),Y92*(1+$C$5),Y92*(1+'drop down lists'!$B$5))</f>
        <v>1294.4348589669244</v>
      </c>
    </row>
    <row r="93" spans="2:26" x14ac:dyDescent="0.25">
      <c r="B93" s="65" t="s">
        <v>119</v>
      </c>
      <c r="C93" s="61">
        <v>0</v>
      </c>
      <c r="D93" s="66">
        <f>IF(OR($C$5&gt;0,$C$5&lt;0),C93*(1+$C$5),C93*(1+'drop down lists'!$B$5))</f>
        <v>0</v>
      </c>
      <c r="E93" s="66">
        <f>IF(OR($C$5&gt;0,$C$5&lt;0),D93*(1+$C$5),D93*(1+'drop down lists'!$B$5))</f>
        <v>0</v>
      </c>
      <c r="F93" s="66">
        <f>IF(OR($C$5&gt;0,$C$5&lt;0),E93*(1+$C$5),E93*(1+'drop down lists'!$B$5))</f>
        <v>0</v>
      </c>
      <c r="G93" s="66">
        <f>IF(OR($C$5&gt;0,$C$5&lt;0),F93*(1+$C$5),F93*(1+'drop down lists'!$B$5))</f>
        <v>0</v>
      </c>
      <c r="H93" s="66">
        <f>IF(OR($C$5&gt;0,$C$5&lt;0),G93*(1+$C$5),G93*(1+'drop down lists'!$B$5))</f>
        <v>0</v>
      </c>
      <c r="I93" s="66">
        <f>IF(OR($C$5&gt;0,$C$5&lt;0),H93*(1+$C$5),H93*(1+'drop down lists'!$B$5))</f>
        <v>0</v>
      </c>
      <c r="J93" s="66">
        <f>IF(OR($C$5&gt;0,$C$5&lt;0),I93*(1+$C$5),I93*(1+'drop down lists'!$B$5))</f>
        <v>0</v>
      </c>
      <c r="K93" s="63">
        <f>IF(OR($C$5&gt;0,$C$5&lt;0),J93*(1+$C$5),J93*(1+'drop down lists'!$B$5))</f>
        <v>0</v>
      </c>
      <c r="L93" s="66">
        <f>IF(OR($C$5&gt;0,$C$5&lt;0),K93*(1+$C$5),K93*(1+'drop down lists'!$B$5))</f>
        <v>0</v>
      </c>
      <c r="M93" s="66">
        <f>IF(OR($C$5&gt;0,$C$5&lt;0),L93*(1+$C$5),L93*(1+'drop down lists'!$B$5))</f>
        <v>0</v>
      </c>
      <c r="N93" s="66">
        <f>IF(OR($C$5&gt;0,$C$5&lt;0),M93*(1+$C$5),M93*(1+'drop down lists'!$B$5))</f>
        <v>0</v>
      </c>
      <c r="O93" s="66">
        <f>IF(OR($C$5&gt;0,$C$5&lt;0),N93*(1+$C$5),N93*(1+'drop down lists'!$B$5))</f>
        <v>0</v>
      </c>
      <c r="P93" s="66">
        <f>IF(OR($C$5&gt;0,$C$5&lt;0),O93*(1+$C$5),O93*(1+'drop down lists'!$B$5))</f>
        <v>0</v>
      </c>
      <c r="Q93" s="66">
        <f>IF(OR($C$5&gt;0,$C$5&lt;0),P93*(1+$C$5),P93*(1+'drop down lists'!$B$5))</f>
        <v>0</v>
      </c>
      <c r="R93" s="66">
        <f>IF(OR($C$5&gt;0,$C$5&lt;0),Q93*(1+$C$5),Q93*(1+'drop down lists'!$B$5))</f>
        <v>0</v>
      </c>
      <c r="S93" s="66">
        <f>IF(OR($C$5&gt;0,$C$5&lt;0),R93*(1+$C$5),R93*(1+'drop down lists'!$B$5))</f>
        <v>0</v>
      </c>
      <c r="T93" s="66">
        <f>IF(OR($C$5&gt;0,$C$5&lt;0),S93*(1+$C$5),S93*(1+'drop down lists'!$B$5))</f>
        <v>0</v>
      </c>
      <c r="U93" s="66">
        <f>IF(OR($C$5&gt;0,$C$5&lt;0),T93*(1+$C$5),T93*(1+'drop down lists'!$B$5))</f>
        <v>0</v>
      </c>
      <c r="V93" s="66">
        <f>IF(OR($C$5&gt;0,$C$5&lt;0),U93*(1+$C$5),U93*(1+'drop down lists'!$B$5))</f>
        <v>0</v>
      </c>
      <c r="W93" s="66">
        <f>IF(OR($C$5&gt;0,$C$5&lt;0),V93*(1+$C$5),V93*(1+'drop down lists'!$B$5))</f>
        <v>0</v>
      </c>
      <c r="X93" s="66">
        <f>IF(OR($C$5&gt;0,$C$5&lt;0),W93*(1+$C$5),W93*(1+'drop down lists'!$B$5))</f>
        <v>0</v>
      </c>
      <c r="Y93" s="66">
        <f>IF(OR($C$5&gt;0,$C$5&lt;0),X93*(1+$C$5),X93*(1+'drop down lists'!$B$5))</f>
        <v>0</v>
      </c>
      <c r="Z93" s="63">
        <f>IF(OR($C$5&gt;0,$C$5&lt;0),Y93*(1+$C$5),Y93*(1+'drop down lists'!$B$5))</f>
        <v>0</v>
      </c>
    </row>
    <row r="94" spans="2:26" x14ac:dyDescent="0.25">
      <c r="B94" s="65" t="s">
        <v>120</v>
      </c>
      <c r="C94" s="61">
        <v>2.2412461811487538E-2</v>
      </c>
      <c r="D94" s="66">
        <f>IF(OR($C$5&gt;0,$C$5&lt;0),C94*(1+$C$5),C94*(1+'drop down lists'!$B$5))</f>
        <v>2.2689019789298163E-2</v>
      </c>
      <c r="E94" s="66">
        <f>IF(OR($C$5&gt;0,$C$5&lt;0),D94*(1+$C$5),D94*(1+'drop down lists'!$B$5))</f>
        <v>2.2968990346937546E-2</v>
      </c>
      <c r="F94" s="66">
        <f>IF(OR($C$5&gt;0,$C$5&lt;0),E94*(1+$C$5),E94*(1+'drop down lists'!$B$5))</f>
        <v>2.3252415593843931E-2</v>
      </c>
      <c r="G94" s="66">
        <f>IF(OR($C$5&gt;0,$C$5&lt;0),F94*(1+$C$5),F94*(1+'drop down lists'!$B$5))</f>
        <v>2.3539338159063859E-2</v>
      </c>
      <c r="H94" s="66">
        <f>IF(OR($C$5&gt;0,$C$5&lt;0),G94*(1+$C$5),G94*(1+'drop down lists'!$B$5))</f>
        <v>2.3829801197663862E-2</v>
      </c>
      <c r="I94" s="66">
        <f>IF(OR($C$5&gt;0,$C$5&lt;0),H94*(1+$C$5),H94*(1+'drop down lists'!$B$5))</f>
        <v>2.4123848397221263E-2</v>
      </c>
      <c r="J94" s="66">
        <f>IF(OR($C$5&gt;0,$C$5&lt;0),I94*(1+$C$5),I94*(1+'drop down lists'!$B$5))</f>
        <v>2.442152398439509E-2</v>
      </c>
      <c r="K94" s="63">
        <f>IF(OR($C$5&gt;0,$C$5&lt;0),J94*(1+$C$5),J94*(1+'drop down lists'!$B$5))</f>
        <v>2.4722872731578062E-2</v>
      </c>
      <c r="L94" s="66">
        <f>IF(OR($C$5&gt;0,$C$5&lt;0),K94*(1+$C$5),K94*(1+'drop down lists'!$B$5))</f>
        <v>2.5027939963630643E-2</v>
      </c>
      <c r="M94" s="66">
        <f>IF(OR($C$5&gt;0,$C$5&lt;0),L94*(1+$C$5),L94*(1+'drop down lists'!$B$5))</f>
        <v>2.5336771564698209E-2</v>
      </c>
      <c r="N94" s="66">
        <f>IF(OR($C$5&gt;0,$C$5&lt;0),M94*(1+$C$5),M94*(1+'drop down lists'!$B$5))</f>
        <v>2.5649413985112338E-2</v>
      </c>
      <c r="O94" s="66">
        <f>IF(OR($C$5&gt;0,$C$5&lt;0),N94*(1+$C$5),N94*(1+'drop down lists'!$B$5))</f>
        <v>2.5965914248377232E-2</v>
      </c>
      <c r="P94" s="66">
        <f>IF(OR($C$5&gt;0,$C$5&lt;0),O94*(1+$C$5),O94*(1+'drop down lists'!$B$5))</f>
        <v>2.6286319958242384E-2</v>
      </c>
      <c r="Q94" s="66">
        <f>IF(OR($C$5&gt;0,$C$5&lt;0),P94*(1+$C$5),P94*(1+'drop down lists'!$B$5))</f>
        <v>2.6610679305862486E-2</v>
      </c>
      <c r="R94" s="66">
        <f>IF(OR($C$5&gt;0,$C$5&lt;0),Q94*(1+$C$5),Q94*(1+'drop down lists'!$B$5))</f>
        <v>2.6939041077045707E-2</v>
      </c>
      <c r="S94" s="66">
        <f>IF(OR($C$5&gt;0,$C$5&lt;0),R94*(1+$C$5),R94*(1+'drop down lists'!$B$5))</f>
        <v>2.7271454659591399E-2</v>
      </c>
      <c r="T94" s="66">
        <f>IF(OR($C$5&gt;0,$C$5&lt;0),S94*(1+$C$5),S94*(1+'drop down lists'!$B$5))</f>
        <v>2.7607970050718356E-2</v>
      </c>
      <c r="U94" s="66">
        <f>IF(OR($C$5&gt;0,$C$5&lt;0),T94*(1+$C$5),T94*(1+'drop down lists'!$B$5))</f>
        <v>2.7948637864584725E-2</v>
      </c>
      <c r="V94" s="66">
        <f>IF(OR($C$5&gt;0,$C$5&lt;0),U94*(1+$C$5),U94*(1+'drop down lists'!$B$5))</f>
        <v>2.8293509339900717E-2</v>
      </c>
      <c r="W94" s="66">
        <f>IF(OR($C$5&gt;0,$C$5&lt;0),V94*(1+$C$5),V94*(1+'drop down lists'!$B$5))</f>
        <v>2.8642636347635243E-2</v>
      </c>
      <c r="X94" s="66">
        <f>IF(OR($C$5&gt;0,$C$5&lt;0),W94*(1+$C$5),W94*(1+'drop down lists'!$B$5))</f>
        <v>2.8996071398817661E-2</v>
      </c>
      <c r="Y94" s="66">
        <f>IF(OR($C$5&gt;0,$C$5&lt;0),X94*(1+$C$5),X94*(1+'drop down lists'!$B$5))</f>
        <v>2.9353867652435785E-2</v>
      </c>
      <c r="Z94" s="63">
        <f>IF(OR($C$5&gt;0,$C$5&lt;0),Y94*(1+$C$5),Y94*(1+'drop down lists'!$B$5))</f>
        <v>2.9716078923431345E-2</v>
      </c>
    </row>
    <row r="95" spans="2:26" x14ac:dyDescent="0.25">
      <c r="B95" s="65" t="s">
        <v>121</v>
      </c>
      <c r="C95" s="61">
        <v>0</v>
      </c>
      <c r="D95" s="66">
        <f>IF(OR($C$5&gt;0,$C$5&lt;0),C95*(1+$C$5),C95*(1+'drop down lists'!$B$5))</f>
        <v>0</v>
      </c>
      <c r="E95" s="66">
        <f>IF(OR($C$5&gt;0,$C$5&lt;0),D95*(1+$C$5),D95*(1+'drop down lists'!$B$5))</f>
        <v>0</v>
      </c>
      <c r="F95" s="66">
        <f>IF(OR($C$5&gt;0,$C$5&lt;0),E95*(1+$C$5),E95*(1+'drop down lists'!$B$5))</f>
        <v>0</v>
      </c>
      <c r="G95" s="66">
        <f>IF(OR($C$5&gt;0,$C$5&lt;0),F95*(1+$C$5),F95*(1+'drop down lists'!$B$5))</f>
        <v>0</v>
      </c>
      <c r="H95" s="66">
        <f>IF(OR($C$5&gt;0,$C$5&lt;0),G95*(1+$C$5),G95*(1+'drop down lists'!$B$5))</f>
        <v>0</v>
      </c>
      <c r="I95" s="66">
        <f>IF(OR($C$5&gt;0,$C$5&lt;0),H95*(1+$C$5),H95*(1+'drop down lists'!$B$5))</f>
        <v>0</v>
      </c>
      <c r="J95" s="66">
        <f>IF(OR($C$5&gt;0,$C$5&lt;0),I95*(1+$C$5),I95*(1+'drop down lists'!$B$5))</f>
        <v>0</v>
      </c>
      <c r="K95" s="63">
        <f>IF(OR($C$5&gt;0,$C$5&lt;0),J95*(1+$C$5),J95*(1+'drop down lists'!$B$5))</f>
        <v>0</v>
      </c>
      <c r="L95" s="66">
        <f>IF(OR($C$5&gt;0,$C$5&lt;0),K95*(1+$C$5),K95*(1+'drop down lists'!$B$5))</f>
        <v>0</v>
      </c>
      <c r="M95" s="66">
        <f>IF(OR($C$5&gt;0,$C$5&lt;0),L95*(1+$C$5),L95*(1+'drop down lists'!$B$5))</f>
        <v>0</v>
      </c>
      <c r="N95" s="66">
        <f>IF(OR($C$5&gt;0,$C$5&lt;0),M95*(1+$C$5),M95*(1+'drop down lists'!$B$5))</f>
        <v>0</v>
      </c>
      <c r="O95" s="66">
        <f>IF(OR($C$5&gt;0,$C$5&lt;0),N95*(1+$C$5),N95*(1+'drop down lists'!$B$5))</f>
        <v>0</v>
      </c>
      <c r="P95" s="66">
        <f>IF(OR($C$5&gt;0,$C$5&lt;0),O95*(1+$C$5),O95*(1+'drop down lists'!$B$5))</f>
        <v>0</v>
      </c>
      <c r="Q95" s="66">
        <f>IF(OR($C$5&gt;0,$C$5&lt;0),P95*(1+$C$5),P95*(1+'drop down lists'!$B$5))</f>
        <v>0</v>
      </c>
      <c r="R95" s="66">
        <f>IF(OR($C$5&gt;0,$C$5&lt;0),Q95*(1+$C$5),Q95*(1+'drop down lists'!$B$5))</f>
        <v>0</v>
      </c>
      <c r="S95" s="66">
        <f>IF(OR($C$5&gt;0,$C$5&lt;0),R95*(1+$C$5),R95*(1+'drop down lists'!$B$5))</f>
        <v>0</v>
      </c>
      <c r="T95" s="66">
        <f>IF(OR($C$5&gt;0,$C$5&lt;0),S95*(1+$C$5),S95*(1+'drop down lists'!$B$5))</f>
        <v>0</v>
      </c>
      <c r="U95" s="66">
        <f>IF(OR($C$5&gt;0,$C$5&lt;0),T95*(1+$C$5),T95*(1+'drop down lists'!$B$5))</f>
        <v>0</v>
      </c>
      <c r="V95" s="66">
        <f>IF(OR($C$5&gt;0,$C$5&lt;0),U95*(1+$C$5),U95*(1+'drop down lists'!$B$5))</f>
        <v>0</v>
      </c>
      <c r="W95" s="66">
        <f>IF(OR($C$5&gt;0,$C$5&lt;0),V95*(1+$C$5),V95*(1+'drop down lists'!$B$5))</f>
        <v>0</v>
      </c>
      <c r="X95" s="66">
        <f>IF(OR($C$5&gt;0,$C$5&lt;0),W95*(1+$C$5),W95*(1+'drop down lists'!$B$5))</f>
        <v>0</v>
      </c>
      <c r="Y95" s="66">
        <f>IF(OR($C$5&gt;0,$C$5&lt;0),X95*(1+$C$5),X95*(1+'drop down lists'!$B$5))</f>
        <v>0</v>
      </c>
      <c r="Z95" s="63">
        <f>IF(OR($C$5&gt;0,$C$5&lt;0),Y95*(1+$C$5),Y95*(1+'drop down lists'!$B$5))</f>
        <v>0</v>
      </c>
    </row>
    <row r="96" spans="2:26" x14ac:dyDescent="0.25">
      <c r="B96" s="65" t="s">
        <v>122</v>
      </c>
      <c r="C96" s="61">
        <v>0</v>
      </c>
      <c r="D96" s="66">
        <f>IF(OR($C$5&gt;0,$C$5&lt;0),C96*(1+$C$5),C96*(1+'drop down lists'!$B$5))</f>
        <v>0</v>
      </c>
      <c r="E96" s="66">
        <f>IF(OR($C$5&gt;0,$C$5&lt;0),D96*(1+$C$5),D96*(1+'drop down lists'!$B$5))</f>
        <v>0</v>
      </c>
      <c r="F96" s="66">
        <f>IF(OR($C$5&gt;0,$C$5&lt;0),E96*(1+$C$5),E96*(1+'drop down lists'!$B$5))</f>
        <v>0</v>
      </c>
      <c r="G96" s="66">
        <f>IF(OR($C$5&gt;0,$C$5&lt;0),F96*(1+$C$5),F96*(1+'drop down lists'!$B$5))</f>
        <v>0</v>
      </c>
      <c r="H96" s="66">
        <f>IF(OR($C$5&gt;0,$C$5&lt;0),G96*(1+$C$5),G96*(1+'drop down lists'!$B$5))</f>
        <v>0</v>
      </c>
      <c r="I96" s="66">
        <f>IF(OR($C$5&gt;0,$C$5&lt;0),H96*(1+$C$5),H96*(1+'drop down lists'!$B$5))</f>
        <v>0</v>
      </c>
      <c r="J96" s="66">
        <f>IF(OR($C$5&gt;0,$C$5&lt;0),I96*(1+$C$5),I96*(1+'drop down lists'!$B$5))</f>
        <v>0</v>
      </c>
      <c r="K96" s="63">
        <f>IF(OR($C$5&gt;0,$C$5&lt;0),J96*(1+$C$5),J96*(1+'drop down lists'!$B$5))</f>
        <v>0</v>
      </c>
      <c r="L96" s="66">
        <f>IF(OR($C$5&gt;0,$C$5&lt;0),K96*(1+$C$5),K96*(1+'drop down lists'!$B$5))</f>
        <v>0</v>
      </c>
      <c r="M96" s="66">
        <f>IF(OR($C$5&gt;0,$C$5&lt;0),L96*(1+$C$5),L96*(1+'drop down lists'!$B$5))</f>
        <v>0</v>
      </c>
      <c r="N96" s="66">
        <f>IF(OR($C$5&gt;0,$C$5&lt;0),M96*(1+$C$5),M96*(1+'drop down lists'!$B$5))</f>
        <v>0</v>
      </c>
      <c r="O96" s="66">
        <f>IF(OR($C$5&gt;0,$C$5&lt;0),N96*(1+$C$5),N96*(1+'drop down lists'!$B$5))</f>
        <v>0</v>
      </c>
      <c r="P96" s="66">
        <f>IF(OR($C$5&gt;0,$C$5&lt;0),O96*(1+$C$5),O96*(1+'drop down lists'!$B$5))</f>
        <v>0</v>
      </c>
      <c r="Q96" s="66">
        <f>IF(OR($C$5&gt;0,$C$5&lt;0),P96*(1+$C$5),P96*(1+'drop down lists'!$B$5))</f>
        <v>0</v>
      </c>
      <c r="R96" s="66">
        <f>IF(OR($C$5&gt;0,$C$5&lt;0),Q96*(1+$C$5),Q96*(1+'drop down lists'!$B$5))</f>
        <v>0</v>
      </c>
      <c r="S96" s="66">
        <f>IF(OR($C$5&gt;0,$C$5&lt;0),R96*(1+$C$5),R96*(1+'drop down lists'!$B$5))</f>
        <v>0</v>
      </c>
      <c r="T96" s="66">
        <f>IF(OR($C$5&gt;0,$C$5&lt;0),S96*(1+$C$5),S96*(1+'drop down lists'!$B$5))</f>
        <v>0</v>
      </c>
      <c r="U96" s="66">
        <f>IF(OR($C$5&gt;0,$C$5&lt;0),T96*(1+$C$5),T96*(1+'drop down lists'!$B$5))</f>
        <v>0</v>
      </c>
      <c r="V96" s="66">
        <f>IF(OR($C$5&gt;0,$C$5&lt;0),U96*(1+$C$5),U96*(1+'drop down lists'!$B$5))</f>
        <v>0</v>
      </c>
      <c r="W96" s="66">
        <f>IF(OR($C$5&gt;0,$C$5&lt;0),V96*(1+$C$5),V96*(1+'drop down lists'!$B$5))</f>
        <v>0</v>
      </c>
      <c r="X96" s="66">
        <f>IF(OR($C$5&gt;0,$C$5&lt;0),W96*(1+$C$5),W96*(1+'drop down lists'!$B$5))</f>
        <v>0</v>
      </c>
      <c r="Y96" s="66">
        <f>IF(OR($C$5&gt;0,$C$5&lt;0),X96*(1+$C$5),X96*(1+'drop down lists'!$B$5))</f>
        <v>0</v>
      </c>
      <c r="Z96" s="63">
        <f>IF(OR($C$5&gt;0,$C$5&lt;0),Y96*(1+$C$5),Y96*(1+'drop down lists'!$B$5))</f>
        <v>0</v>
      </c>
    </row>
    <row r="97" spans="2:26" x14ac:dyDescent="0.25">
      <c r="B97" s="65" t="s">
        <v>123</v>
      </c>
      <c r="C97" s="61">
        <v>0</v>
      </c>
      <c r="D97" s="66">
        <f>IF(OR($C$5&gt;0,$C$5&lt;0),C97*(1+$C$5),C97*(1+'drop down lists'!$B$5))</f>
        <v>0</v>
      </c>
      <c r="E97" s="66">
        <f>IF(OR($C$5&gt;0,$C$5&lt;0),D97*(1+$C$5),D97*(1+'drop down lists'!$B$5))</f>
        <v>0</v>
      </c>
      <c r="F97" s="66">
        <f>IF(OR($C$5&gt;0,$C$5&lt;0),E97*(1+$C$5),E97*(1+'drop down lists'!$B$5))</f>
        <v>0</v>
      </c>
      <c r="G97" s="66">
        <f>IF(OR($C$5&gt;0,$C$5&lt;0),F97*(1+$C$5),F97*(1+'drop down lists'!$B$5))</f>
        <v>0</v>
      </c>
      <c r="H97" s="66">
        <f>IF(OR($C$5&gt;0,$C$5&lt;0),G97*(1+$C$5),G97*(1+'drop down lists'!$B$5))</f>
        <v>0</v>
      </c>
      <c r="I97" s="66">
        <f>IF(OR($C$5&gt;0,$C$5&lt;0),H97*(1+$C$5),H97*(1+'drop down lists'!$B$5))</f>
        <v>0</v>
      </c>
      <c r="J97" s="66">
        <f>IF(OR($C$5&gt;0,$C$5&lt;0),I97*(1+$C$5),I97*(1+'drop down lists'!$B$5))</f>
        <v>0</v>
      </c>
      <c r="K97" s="63">
        <f>IF(OR($C$5&gt;0,$C$5&lt;0),J97*(1+$C$5),J97*(1+'drop down lists'!$B$5))</f>
        <v>0</v>
      </c>
      <c r="L97" s="66">
        <f>IF(OR($C$5&gt;0,$C$5&lt;0),K97*(1+$C$5),K97*(1+'drop down lists'!$B$5))</f>
        <v>0</v>
      </c>
      <c r="M97" s="66">
        <f>IF(OR($C$5&gt;0,$C$5&lt;0),L97*(1+$C$5),L97*(1+'drop down lists'!$B$5))</f>
        <v>0</v>
      </c>
      <c r="N97" s="66">
        <f>IF(OR($C$5&gt;0,$C$5&lt;0),M97*(1+$C$5),M97*(1+'drop down lists'!$B$5))</f>
        <v>0</v>
      </c>
      <c r="O97" s="66">
        <f>IF(OR($C$5&gt;0,$C$5&lt;0),N97*(1+$C$5),N97*(1+'drop down lists'!$B$5))</f>
        <v>0</v>
      </c>
      <c r="P97" s="66">
        <f>IF(OR($C$5&gt;0,$C$5&lt;0),O97*(1+$C$5),O97*(1+'drop down lists'!$B$5))</f>
        <v>0</v>
      </c>
      <c r="Q97" s="66">
        <f>IF(OR($C$5&gt;0,$C$5&lt;0),P97*(1+$C$5),P97*(1+'drop down lists'!$B$5))</f>
        <v>0</v>
      </c>
      <c r="R97" s="66">
        <f>IF(OR($C$5&gt;0,$C$5&lt;0),Q97*(1+$C$5),Q97*(1+'drop down lists'!$B$5))</f>
        <v>0</v>
      </c>
      <c r="S97" s="66">
        <f>IF(OR($C$5&gt;0,$C$5&lt;0),R97*(1+$C$5),R97*(1+'drop down lists'!$B$5))</f>
        <v>0</v>
      </c>
      <c r="T97" s="66">
        <f>IF(OR($C$5&gt;0,$C$5&lt;0),S97*(1+$C$5),S97*(1+'drop down lists'!$B$5))</f>
        <v>0</v>
      </c>
      <c r="U97" s="66">
        <f>IF(OR($C$5&gt;0,$C$5&lt;0),T97*(1+$C$5),T97*(1+'drop down lists'!$B$5))</f>
        <v>0</v>
      </c>
      <c r="V97" s="66">
        <f>IF(OR($C$5&gt;0,$C$5&lt;0),U97*(1+$C$5),U97*(1+'drop down lists'!$B$5))</f>
        <v>0</v>
      </c>
      <c r="W97" s="66">
        <f>IF(OR($C$5&gt;0,$C$5&lt;0),V97*(1+$C$5),V97*(1+'drop down lists'!$B$5))</f>
        <v>0</v>
      </c>
      <c r="X97" s="66">
        <f>IF(OR($C$5&gt;0,$C$5&lt;0),W97*(1+$C$5),W97*(1+'drop down lists'!$B$5))</f>
        <v>0</v>
      </c>
      <c r="Y97" s="66">
        <f>IF(OR($C$5&gt;0,$C$5&lt;0),X97*(1+$C$5),X97*(1+'drop down lists'!$B$5))</f>
        <v>0</v>
      </c>
      <c r="Z97" s="63">
        <f>IF(OR($C$5&gt;0,$C$5&lt;0),Y97*(1+$C$5),Y97*(1+'drop down lists'!$B$5))</f>
        <v>0</v>
      </c>
    </row>
    <row r="98" spans="2:26" x14ac:dyDescent="0.25">
      <c r="B98" s="65" t="s">
        <v>124</v>
      </c>
      <c r="C98" s="61">
        <v>0</v>
      </c>
      <c r="D98" s="66">
        <f>IF(OR($C$5&gt;0,$C$5&lt;0),C98*(1+$C$5),C98*(1+'drop down lists'!$B$5))</f>
        <v>0</v>
      </c>
      <c r="E98" s="66">
        <f>IF(OR($C$5&gt;0,$C$5&lt;0),D98*(1+$C$5),D98*(1+'drop down lists'!$B$5))</f>
        <v>0</v>
      </c>
      <c r="F98" s="66">
        <f>IF(OR($C$5&gt;0,$C$5&lt;0),E98*(1+$C$5),E98*(1+'drop down lists'!$B$5))</f>
        <v>0</v>
      </c>
      <c r="G98" s="66">
        <f>IF(OR($C$5&gt;0,$C$5&lt;0),F98*(1+$C$5),F98*(1+'drop down lists'!$B$5))</f>
        <v>0</v>
      </c>
      <c r="H98" s="66">
        <f>IF(OR($C$5&gt;0,$C$5&lt;0),G98*(1+$C$5),G98*(1+'drop down lists'!$B$5))</f>
        <v>0</v>
      </c>
      <c r="I98" s="66">
        <f>IF(OR($C$5&gt;0,$C$5&lt;0),H98*(1+$C$5),H98*(1+'drop down lists'!$B$5))</f>
        <v>0</v>
      </c>
      <c r="J98" s="66">
        <f>IF(OR($C$5&gt;0,$C$5&lt;0),I98*(1+$C$5),I98*(1+'drop down lists'!$B$5))</f>
        <v>0</v>
      </c>
      <c r="K98" s="63">
        <f>IF(OR($C$5&gt;0,$C$5&lt;0),J98*(1+$C$5),J98*(1+'drop down lists'!$B$5))</f>
        <v>0</v>
      </c>
      <c r="L98" s="66">
        <f>IF(OR($C$5&gt;0,$C$5&lt;0),K98*(1+$C$5),K98*(1+'drop down lists'!$B$5))</f>
        <v>0</v>
      </c>
      <c r="M98" s="66">
        <f>IF(OR($C$5&gt;0,$C$5&lt;0),L98*(1+$C$5),L98*(1+'drop down lists'!$B$5))</f>
        <v>0</v>
      </c>
      <c r="N98" s="66">
        <f>IF(OR($C$5&gt;0,$C$5&lt;0),M98*(1+$C$5),M98*(1+'drop down lists'!$B$5))</f>
        <v>0</v>
      </c>
      <c r="O98" s="66">
        <f>IF(OR($C$5&gt;0,$C$5&lt;0),N98*(1+$C$5),N98*(1+'drop down lists'!$B$5))</f>
        <v>0</v>
      </c>
      <c r="P98" s="66">
        <f>IF(OR($C$5&gt;0,$C$5&lt;0),O98*(1+$C$5),O98*(1+'drop down lists'!$B$5))</f>
        <v>0</v>
      </c>
      <c r="Q98" s="66">
        <f>IF(OR($C$5&gt;0,$C$5&lt;0),P98*(1+$C$5),P98*(1+'drop down lists'!$B$5))</f>
        <v>0</v>
      </c>
      <c r="R98" s="66">
        <f>IF(OR($C$5&gt;0,$C$5&lt;0),Q98*(1+$C$5),Q98*(1+'drop down lists'!$B$5))</f>
        <v>0</v>
      </c>
      <c r="S98" s="66">
        <f>IF(OR($C$5&gt;0,$C$5&lt;0),R98*(1+$C$5),R98*(1+'drop down lists'!$B$5))</f>
        <v>0</v>
      </c>
      <c r="T98" s="66">
        <f>IF(OR($C$5&gt;0,$C$5&lt;0),S98*(1+$C$5),S98*(1+'drop down lists'!$B$5))</f>
        <v>0</v>
      </c>
      <c r="U98" s="66">
        <f>IF(OR($C$5&gt;0,$C$5&lt;0),T98*(1+$C$5),T98*(1+'drop down lists'!$B$5))</f>
        <v>0</v>
      </c>
      <c r="V98" s="66">
        <f>IF(OR($C$5&gt;0,$C$5&lt;0),U98*(1+$C$5),U98*(1+'drop down lists'!$B$5))</f>
        <v>0</v>
      </c>
      <c r="W98" s="66">
        <f>IF(OR($C$5&gt;0,$C$5&lt;0),V98*(1+$C$5),V98*(1+'drop down lists'!$B$5))</f>
        <v>0</v>
      </c>
      <c r="X98" s="66">
        <f>IF(OR($C$5&gt;0,$C$5&lt;0),W98*(1+$C$5),W98*(1+'drop down lists'!$B$5))</f>
        <v>0</v>
      </c>
      <c r="Y98" s="66">
        <f>IF(OR($C$5&gt;0,$C$5&lt;0),X98*(1+$C$5),X98*(1+'drop down lists'!$B$5))</f>
        <v>0</v>
      </c>
      <c r="Z98" s="63">
        <f>IF(OR($C$5&gt;0,$C$5&lt;0),Y98*(1+$C$5),Y98*(1+'drop down lists'!$B$5))</f>
        <v>0</v>
      </c>
    </row>
    <row r="99" spans="2:26" x14ac:dyDescent="0.25">
      <c r="B99" s="65" t="s">
        <v>125</v>
      </c>
      <c r="C99" s="61">
        <v>50</v>
      </c>
      <c r="D99" s="66">
        <f>IF(OR($C$5&gt;0,$C$5&lt;0),C99*(1+$C$5),C99*(1+'drop down lists'!$B$5))</f>
        <v>50.616973673255458</v>
      </c>
      <c r="E99" s="66">
        <f>IF(OR($C$5&gt;0,$C$5&lt;0),D99*(1+$C$5),D99*(1+'drop down lists'!$B$5))</f>
        <v>51.241560476780727</v>
      </c>
      <c r="F99" s="66">
        <f>IF(OR($C$5&gt;0,$C$5&lt;0),E99*(1+$C$5),E99*(1+'drop down lists'!$B$5))</f>
        <v>51.873854352594755</v>
      </c>
      <c r="G99" s="66">
        <f>IF(OR($C$5&gt;0,$C$5&lt;0),F99*(1+$C$5),F99*(1+'drop down lists'!$B$5))</f>
        <v>52.513950401911536</v>
      </c>
      <c r="H99" s="66">
        <f>IF(OR($C$5&gt;0,$C$5&lt;0),G99*(1+$C$5),G99*(1+'drop down lists'!$B$5))</f>
        <v>53.161944899443988</v>
      </c>
      <c r="I99" s="66">
        <f>IF(OR($C$5&gt;0,$C$5&lt;0),H99*(1+$C$5),H99*(1+'drop down lists'!$B$5))</f>
        <v>53.817935307884277</v>
      </c>
      <c r="J99" s="66">
        <f>IF(OR($C$5&gt;0,$C$5&lt;0),I99*(1+$C$5),I99*(1+'drop down lists'!$B$5))</f>
        <v>54.482020292562879</v>
      </c>
      <c r="K99" s="63">
        <f>IF(OR($C$5&gt;0,$C$5&lt;0),J99*(1+$C$5),J99*(1+'drop down lists'!$B$5))</f>
        <v>55.1542997362885</v>
      </c>
      <c r="L99" s="66">
        <f>IF(OR($C$5&gt;0,$C$5&lt;0),K99*(1+$C$5),K99*(1+'drop down lists'!$B$5))</f>
        <v>55.834874754371114</v>
      </c>
      <c r="M99" s="66">
        <f>IF(OR($C$5&gt;0,$C$5&lt;0),L99*(1+$C$5),L99*(1+'drop down lists'!$B$5))</f>
        <v>56.52384770983037</v>
      </c>
      <c r="N99" s="66">
        <f>IF(OR($C$5&gt;0,$C$5&lt;0),M99*(1+$C$5),M99*(1+'drop down lists'!$B$5))</f>
        <v>57.221322228791699</v>
      </c>
      <c r="O99" s="66">
        <f>IF(OR($C$5&gt;0,$C$5&lt;0),N99*(1+$C$5),N99*(1+'drop down lists'!$B$5))</f>
        <v>57.927403216072335</v>
      </c>
      <c r="P99" s="66">
        <f>IF(OR($C$5&gt;0,$C$5&lt;0),O99*(1+$C$5),O99*(1+'drop down lists'!$B$5))</f>
        <v>58.642196870959744</v>
      </c>
      <c r="Q99" s="66">
        <f>IF(OR($C$5&gt;0,$C$5&lt;0),P99*(1+$C$5),P99*(1+'drop down lists'!$B$5))</f>
        <v>59.365810703184664</v>
      </c>
      <c r="R99" s="66">
        <f>IF(OR($C$5&gt;0,$C$5&lt;0),Q99*(1+$C$5),Q99*(1+'drop down lists'!$B$5))</f>
        <v>60.098353549091307</v>
      </c>
      <c r="S99" s="66">
        <f>IF(OR($C$5&gt;0,$C$5&lt;0),R99*(1+$C$5),R99*(1+'drop down lists'!$B$5))</f>
        <v>60.839935588007073</v>
      </c>
      <c r="T99" s="66">
        <f>IF(OR($C$5&gt;0,$C$5&lt;0),S99*(1+$C$5),S99*(1+'drop down lists'!$B$5))</f>
        <v>61.590668358814241</v>
      </c>
      <c r="U99" s="66">
        <f>IF(OR($C$5&gt;0,$C$5&lt;0),T99*(1+$C$5),T99*(1+'drop down lists'!$B$5))</f>
        <v>62.35066477672617</v>
      </c>
      <c r="V99" s="66">
        <f>IF(OR($C$5&gt;0,$C$5&lt;0),U99*(1+$C$5),U99*(1+'drop down lists'!$B$5))</f>
        <v>63.1200391502705</v>
      </c>
      <c r="W99" s="66">
        <f>IF(OR($C$5&gt;0,$C$5&lt;0),V99*(1+$C$5),V99*(1+'drop down lists'!$B$5))</f>
        <v>63.898907198481915</v>
      </c>
      <c r="X99" s="66">
        <f>IF(OR($C$5&gt;0,$C$5&lt;0),W99*(1+$C$5),W99*(1+'drop down lists'!$B$5))</f>
        <v>64.687386068307063</v>
      </c>
      <c r="Y99" s="66">
        <f>IF(OR($C$5&gt;0,$C$5&lt;0),X99*(1+$C$5),X99*(1+'drop down lists'!$B$5))</f>
        <v>65.485594352224211</v>
      </c>
      <c r="Z99" s="63">
        <f>IF(OR($C$5&gt;0,$C$5&lt;0),Y99*(1+$C$5),Y99*(1+'drop down lists'!$B$5))</f>
        <v>66.293652106080387</v>
      </c>
    </row>
    <row r="100" spans="2:26" x14ac:dyDescent="0.25">
      <c r="B100" s="65" t="s">
        <v>126</v>
      </c>
      <c r="C100" s="61">
        <v>959</v>
      </c>
      <c r="D100" s="66">
        <f>IF(OR($C$5&gt;0,$C$5&lt;0),C100*(1+$C$5),C100*(1+'drop down lists'!$B$5))</f>
        <v>970.83355505303973</v>
      </c>
      <c r="E100" s="66">
        <f>IF(OR($C$5&gt;0,$C$5&lt;0),D100*(1+$C$5),D100*(1+'drop down lists'!$B$5))</f>
        <v>982.81312994465441</v>
      </c>
      <c r="F100" s="66">
        <f>IF(OR($C$5&gt;0,$C$5&lt;0),E100*(1+$C$5),E100*(1+'drop down lists'!$B$5))</f>
        <v>994.94052648276738</v>
      </c>
      <c r="G100" s="66">
        <f>IF(OR($C$5&gt;0,$C$5&lt;0),F100*(1+$C$5),F100*(1+'drop down lists'!$B$5))</f>
        <v>1007.2175687086633</v>
      </c>
      <c r="H100" s="66">
        <f>IF(OR($C$5&gt;0,$C$5&lt;0),G100*(1+$C$5),G100*(1+'drop down lists'!$B$5))</f>
        <v>1019.6461031713357</v>
      </c>
      <c r="I100" s="66">
        <f>IF(OR($C$5&gt;0,$C$5&lt;0),H100*(1+$C$5),H100*(1+'drop down lists'!$B$5))</f>
        <v>1032.2279992052204</v>
      </c>
      <c r="J100" s="66">
        <f>IF(OR($C$5&gt;0,$C$5&lt;0),I100*(1+$C$5),I100*(1+'drop down lists'!$B$5))</f>
        <v>1044.965149211356</v>
      </c>
      <c r="K100" s="63">
        <f>IF(OR($C$5&gt;0,$C$5&lt;0),J100*(1+$C$5),J100*(1+'drop down lists'!$B$5))</f>
        <v>1057.8594689420133</v>
      </c>
      <c r="L100" s="66">
        <f>IF(OR($C$5&gt;0,$C$5&lt;0),K100*(1+$C$5),K100*(1+'drop down lists'!$B$5))</f>
        <v>1070.9128977888379</v>
      </c>
      <c r="M100" s="66">
        <f>IF(OR($C$5&gt;0,$C$5&lt;0),L100*(1+$C$5),L100*(1+'drop down lists'!$B$5))</f>
        <v>1084.1273990745465</v>
      </c>
      <c r="N100" s="66">
        <f>IF(OR($C$5&gt;0,$C$5&lt;0),M100*(1+$C$5),M100*(1+'drop down lists'!$B$5))</f>
        <v>1097.5049603482248</v>
      </c>
      <c r="O100" s="66">
        <f>IF(OR($C$5&gt;0,$C$5&lt;0),N100*(1+$C$5),N100*(1+'drop down lists'!$B$5))</f>
        <v>1111.0475936842674</v>
      </c>
      <c r="P100" s="66">
        <f>IF(OR($C$5&gt;0,$C$5&lt;0),O100*(1+$C$5),O100*(1+'drop down lists'!$B$5))</f>
        <v>1124.757335985008</v>
      </c>
      <c r="Q100" s="66">
        <f>IF(OR($C$5&gt;0,$C$5&lt;0),P100*(1+$C$5),P100*(1+'drop down lists'!$B$5))</f>
        <v>1138.6362492870819</v>
      </c>
      <c r="R100" s="66">
        <f>IF(OR($C$5&gt;0,$C$5&lt;0),Q100*(1+$C$5),Q100*(1+'drop down lists'!$B$5))</f>
        <v>1152.6864210715714</v>
      </c>
      <c r="S100" s="66">
        <f>IF(OR($C$5&gt;0,$C$5&lt;0),R100*(1+$C$5),R100*(1+'drop down lists'!$B$5))</f>
        <v>1166.9099645779759</v>
      </c>
      <c r="T100" s="66">
        <f>IF(OR($C$5&gt;0,$C$5&lt;0),S100*(1+$C$5),S100*(1+'drop down lists'!$B$5))</f>
        <v>1181.3090191220574</v>
      </c>
      <c r="U100" s="66">
        <f>IF(OR($C$5&gt;0,$C$5&lt;0),T100*(1+$C$5),T100*(1+'drop down lists'!$B$5))</f>
        <v>1195.8857504176083</v>
      </c>
      <c r="V100" s="66">
        <f>IF(OR($C$5&gt;0,$C$5&lt;0),U100*(1+$C$5),U100*(1+'drop down lists'!$B$5))</f>
        <v>1210.6423509021886</v>
      </c>
      <c r="W100" s="66">
        <f>IF(OR($C$5&gt;0,$C$5&lt;0),V100*(1+$C$5),V100*(1+'drop down lists'!$B$5))</f>
        <v>1225.5810400668836</v>
      </c>
      <c r="X100" s="66">
        <f>IF(OR($C$5&gt;0,$C$5&lt;0),W100*(1+$C$5),W100*(1+'drop down lists'!$B$5))</f>
        <v>1240.7040647901299</v>
      </c>
      <c r="Y100" s="66">
        <f>IF(OR($C$5&gt;0,$C$5&lt;0),X100*(1+$C$5),X100*(1+'drop down lists'!$B$5))</f>
        <v>1256.013699675661</v>
      </c>
      <c r="Z100" s="63">
        <f>IF(OR($C$5&gt;0,$C$5&lt;0),Y100*(1+$C$5),Y100*(1+'drop down lists'!$B$5))</f>
        <v>1271.5122473946224</v>
      </c>
    </row>
    <row r="101" spans="2:26" x14ac:dyDescent="0.25">
      <c r="B101" s="65" t="s">
        <v>127</v>
      </c>
      <c r="C101" s="61">
        <v>8132.3522353078324</v>
      </c>
      <c r="D101" s="66">
        <f>IF(OR($C$5&gt;0,$C$5&lt;0),C101*(1+$C$5),C101*(1+'drop down lists'!$B$5))</f>
        <v>8232.7011799243355</v>
      </c>
      <c r="E101" s="66">
        <f>IF(OR($C$5&gt;0,$C$5&lt;0),D101*(1+$C$5),D101*(1+'drop down lists'!$B$5))</f>
        <v>8334.2883776801846</v>
      </c>
      <c r="F101" s="66">
        <f>IF(OR($C$5&gt;0,$C$5&lt;0),E101*(1+$C$5),E101*(1+'drop down lists'!$B$5))</f>
        <v>8437.1291079671373</v>
      </c>
      <c r="G101" s="66">
        <f>IF(OR($C$5&gt;0,$C$5&lt;0),F101*(1+$C$5),F101*(1+'drop down lists'!$B$5))</f>
        <v>8541.2388387165993</v>
      </c>
      <c r="H101" s="66">
        <f>IF(OR($C$5&gt;0,$C$5&lt;0),G101*(1+$C$5),G101*(1+'drop down lists'!$B$5))</f>
        <v>8646.633228726103</v>
      </c>
      <c r="I101" s="66">
        <f>IF(OR($C$5&gt;0,$C$5&lt;0),H101*(1+$C$5),H101*(1+'drop down lists'!$B$5))</f>
        <v>8753.3281300145009</v>
      </c>
      <c r="J101" s="66">
        <f>IF(OR($C$5&gt;0,$C$5&lt;0),I101*(1+$C$5),I101*(1+'drop down lists'!$B$5))</f>
        <v>8861.3395902062093</v>
      </c>
      <c r="K101" s="63">
        <f>IF(OR($C$5&gt;0,$C$5&lt;0),J101*(1+$C$5),J101*(1+'drop down lists'!$B$5))</f>
        <v>8970.6838549448803</v>
      </c>
      <c r="L101" s="66">
        <f>IF(OR($C$5&gt;0,$C$5&lt;0),K101*(1+$C$5),K101*(1+'drop down lists'!$B$5))</f>
        <v>9081.377370336857</v>
      </c>
      <c r="M101" s="66">
        <f>IF(OR($C$5&gt;0,$C$5&lt;0),L101*(1+$C$5),L101*(1+'drop down lists'!$B$5))</f>
        <v>9193.4367854247721</v>
      </c>
      <c r="N101" s="66">
        <f>IF(OR($C$5&gt;0,$C$5&lt;0),M101*(1+$C$5),M101*(1+'drop down lists'!$B$5))</f>
        <v>9306.8789546916796</v>
      </c>
      <c r="O101" s="66">
        <f>IF(OR($C$5&gt;0,$C$5&lt;0),N101*(1+$C$5),N101*(1+'drop down lists'!$B$5))</f>
        <v>9421.7209405960803</v>
      </c>
      <c r="P101" s="66">
        <f>IF(OR($C$5&gt;0,$C$5&lt;0),O101*(1+$C$5),O101*(1+'drop down lists'!$B$5))</f>
        <v>9537.98001613823</v>
      </c>
      <c r="Q101" s="66">
        <f>IF(OR($C$5&gt;0,$C$5&lt;0),P101*(1+$C$5),P101*(1+'drop down lists'!$B$5))</f>
        <v>9655.6736674581098</v>
      </c>
      <c r="R101" s="66">
        <f>IF(OR($C$5&gt;0,$C$5&lt;0),Q101*(1+$C$5),Q101*(1+'drop down lists'!$B$5))</f>
        <v>9774.8195964654624</v>
      </c>
      <c r="S101" s="66">
        <f>IF(OR($C$5&gt;0,$C$5&lt;0),R101*(1+$C$5),R101*(1+'drop down lists'!$B$5))</f>
        <v>9895.4357235022781</v>
      </c>
      <c r="T101" s="66">
        <f>IF(OR($C$5&gt;0,$C$5&lt;0),S101*(1+$C$5),S101*(1+'drop down lists'!$B$5))</f>
        <v>10017.540190038128</v>
      </c>
      <c r="U101" s="66">
        <f>IF(OR($C$5&gt;0,$C$5&lt;0),T101*(1+$C$5),T101*(1+'drop down lists'!$B$5))</f>
        <v>10141.151361398768</v>
      </c>
      <c r="V101" s="66">
        <f>IF(OR($C$5&gt;0,$C$5&lt;0),U101*(1+$C$5),U101*(1+'drop down lists'!$B$5))</f>
        <v>10266.287829528404</v>
      </c>
      <c r="W101" s="66">
        <f>IF(OR($C$5&gt;0,$C$5&lt;0),V101*(1+$C$5),V101*(1+'drop down lists'!$B$5))</f>
        <v>10392.968415786045</v>
      </c>
      <c r="X101" s="66">
        <f>IF(OR($C$5&gt;0,$C$5&lt;0),W101*(1+$C$5),W101*(1+'drop down lists'!$B$5))</f>
        <v>10521.212173776355</v>
      </c>
      <c r="Y101" s="66">
        <f>IF(OR($C$5&gt;0,$C$5&lt;0),X101*(1+$C$5),X101*(1+'drop down lists'!$B$5))</f>
        <v>10651.038392215452</v>
      </c>
      <c r="Z101" s="63">
        <f>IF(OR($C$5&gt;0,$C$5&lt;0),Y101*(1+$C$5),Y101*(1+'drop down lists'!$B$5))</f>
        <v>10782.466597832055</v>
      </c>
    </row>
    <row r="102" spans="2:26" x14ac:dyDescent="0.25">
      <c r="B102" s="65" t="s">
        <v>128</v>
      </c>
      <c r="C102" s="61">
        <v>0</v>
      </c>
      <c r="D102" s="66">
        <f>IF(OR($C$5&gt;0,$C$5&lt;0),C102*(1+$C$5),C102*(1+'drop down lists'!$B$5))</f>
        <v>0</v>
      </c>
      <c r="E102" s="66">
        <f>IF(OR($C$5&gt;0,$C$5&lt;0),D102*(1+$C$5),D102*(1+'drop down lists'!$B$5))</f>
        <v>0</v>
      </c>
      <c r="F102" s="66">
        <f>IF(OR($C$5&gt;0,$C$5&lt;0),E102*(1+$C$5),E102*(1+'drop down lists'!$B$5))</f>
        <v>0</v>
      </c>
      <c r="G102" s="66">
        <f>IF(OR($C$5&gt;0,$C$5&lt;0),F102*(1+$C$5),F102*(1+'drop down lists'!$B$5))</f>
        <v>0</v>
      </c>
      <c r="H102" s="66">
        <f>IF(OR($C$5&gt;0,$C$5&lt;0),G102*(1+$C$5),G102*(1+'drop down lists'!$B$5))</f>
        <v>0</v>
      </c>
      <c r="I102" s="66">
        <f>IF(OR($C$5&gt;0,$C$5&lt;0),H102*(1+$C$5),H102*(1+'drop down lists'!$B$5))</f>
        <v>0</v>
      </c>
      <c r="J102" s="66">
        <f>IF(OR($C$5&gt;0,$C$5&lt;0),I102*(1+$C$5),I102*(1+'drop down lists'!$B$5))</f>
        <v>0</v>
      </c>
      <c r="K102" s="63">
        <f>IF(OR($C$5&gt;0,$C$5&lt;0),J102*(1+$C$5),J102*(1+'drop down lists'!$B$5))</f>
        <v>0</v>
      </c>
      <c r="L102" s="66">
        <f>IF(OR($C$5&gt;0,$C$5&lt;0),K102*(1+$C$5),K102*(1+'drop down lists'!$B$5))</f>
        <v>0</v>
      </c>
      <c r="M102" s="66">
        <f>IF(OR($C$5&gt;0,$C$5&lt;0),L102*(1+$C$5),L102*(1+'drop down lists'!$B$5))</f>
        <v>0</v>
      </c>
      <c r="N102" s="66">
        <f>IF(OR($C$5&gt;0,$C$5&lt;0),M102*(1+$C$5),M102*(1+'drop down lists'!$B$5))</f>
        <v>0</v>
      </c>
      <c r="O102" s="66">
        <f>IF(OR($C$5&gt;0,$C$5&lt;0),N102*(1+$C$5),N102*(1+'drop down lists'!$B$5))</f>
        <v>0</v>
      </c>
      <c r="P102" s="66">
        <f>IF(OR($C$5&gt;0,$C$5&lt;0),O102*(1+$C$5),O102*(1+'drop down lists'!$B$5))</f>
        <v>0</v>
      </c>
      <c r="Q102" s="66">
        <f>IF(OR($C$5&gt;0,$C$5&lt;0),P102*(1+$C$5),P102*(1+'drop down lists'!$B$5))</f>
        <v>0</v>
      </c>
      <c r="R102" s="66">
        <f>IF(OR($C$5&gt;0,$C$5&lt;0),Q102*(1+$C$5),Q102*(1+'drop down lists'!$B$5))</f>
        <v>0</v>
      </c>
      <c r="S102" s="66">
        <f>IF(OR($C$5&gt;0,$C$5&lt;0),R102*(1+$C$5),R102*(1+'drop down lists'!$B$5))</f>
        <v>0</v>
      </c>
      <c r="T102" s="66">
        <f>IF(OR($C$5&gt;0,$C$5&lt;0),S102*(1+$C$5),S102*(1+'drop down lists'!$B$5))</f>
        <v>0</v>
      </c>
      <c r="U102" s="66">
        <f>IF(OR($C$5&gt;0,$C$5&lt;0),T102*(1+$C$5),T102*(1+'drop down lists'!$B$5))</f>
        <v>0</v>
      </c>
      <c r="V102" s="66">
        <f>IF(OR($C$5&gt;0,$C$5&lt;0),U102*(1+$C$5),U102*(1+'drop down lists'!$B$5))</f>
        <v>0</v>
      </c>
      <c r="W102" s="66">
        <f>IF(OR($C$5&gt;0,$C$5&lt;0),V102*(1+$C$5),V102*(1+'drop down lists'!$B$5))</f>
        <v>0</v>
      </c>
      <c r="X102" s="66">
        <f>IF(OR($C$5&gt;0,$C$5&lt;0),W102*(1+$C$5),W102*(1+'drop down lists'!$B$5))</f>
        <v>0</v>
      </c>
      <c r="Y102" s="66">
        <f>IF(OR($C$5&gt;0,$C$5&lt;0),X102*(1+$C$5),X102*(1+'drop down lists'!$B$5))</f>
        <v>0</v>
      </c>
      <c r="Z102" s="63">
        <f>IF(OR($C$5&gt;0,$C$5&lt;0),Y102*(1+$C$5),Y102*(1+'drop down lists'!$B$5))</f>
        <v>0</v>
      </c>
    </row>
    <row r="103" spans="2:26" x14ac:dyDescent="0.25">
      <c r="B103" s="65" t="s">
        <v>129</v>
      </c>
      <c r="C103" s="61">
        <v>0</v>
      </c>
      <c r="D103" s="66">
        <f>IF(OR($C$5&gt;0,$C$5&lt;0),C103*(1+$C$5),C103*(1+'drop down lists'!$B$5))</f>
        <v>0</v>
      </c>
      <c r="E103" s="66">
        <f>IF(OR($C$5&gt;0,$C$5&lt;0),D103*(1+$C$5),D103*(1+'drop down lists'!$B$5))</f>
        <v>0</v>
      </c>
      <c r="F103" s="66">
        <f>IF(OR($C$5&gt;0,$C$5&lt;0),E103*(1+$C$5),E103*(1+'drop down lists'!$B$5))</f>
        <v>0</v>
      </c>
      <c r="G103" s="66">
        <f>IF(OR($C$5&gt;0,$C$5&lt;0),F103*(1+$C$5),F103*(1+'drop down lists'!$B$5))</f>
        <v>0</v>
      </c>
      <c r="H103" s="66">
        <f>IF(OR($C$5&gt;0,$C$5&lt;0),G103*(1+$C$5),G103*(1+'drop down lists'!$B$5))</f>
        <v>0</v>
      </c>
      <c r="I103" s="66">
        <f>IF(OR($C$5&gt;0,$C$5&lt;0),H103*(1+$C$5),H103*(1+'drop down lists'!$B$5))</f>
        <v>0</v>
      </c>
      <c r="J103" s="66">
        <f>IF(OR($C$5&gt;0,$C$5&lt;0),I103*(1+$C$5),I103*(1+'drop down lists'!$B$5))</f>
        <v>0</v>
      </c>
      <c r="K103" s="63">
        <f>IF(OR($C$5&gt;0,$C$5&lt;0),J103*(1+$C$5),J103*(1+'drop down lists'!$B$5))</f>
        <v>0</v>
      </c>
      <c r="L103" s="66">
        <f>IF(OR($C$5&gt;0,$C$5&lt;0),K103*(1+$C$5),K103*(1+'drop down lists'!$B$5))</f>
        <v>0</v>
      </c>
      <c r="M103" s="66">
        <f>IF(OR($C$5&gt;0,$C$5&lt;0),L103*(1+$C$5),L103*(1+'drop down lists'!$B$5))</f>
        <v>0</v>
      </c>
      <c r="N103" s="66">
        <f>IF(OR($C$5&gt;0,$C$5&lt;0),M103*(1+$C$5),M103*(1+'drop down lists'!$B$5))</f>
        <v>0</v>
      </c>
      <c r="O103" s="66">
        <f>IF(OR($C$5&gt;0,$C$5&lt;0),N103*(1+$C$5),N103*(1+'drop down lists'!$B$5))</f>
        <v>0</v>
      </c>
      <c r="P103" s="66">
        <f>IF(OR($C$5&gt;0,$C$5&lt;0),O103*(1+$C$5),O103*(1+'drop down lists'!$B$5))</f>
        <v>0</v>
      </c>
      <c r="Q103" s="66">
        <f>IF(OR($C$5&gt;0,$C$5&lt;0),P103*(1+$C$5),P103*(1+'drop down lists'!$B$5))</f>
        <v>0</v>
      </c>
      <c r="R103" s="66">
        <f>IF(OR($C$5&gt;0,$C$5&lt;0),Q103*(1+$C$5),Q103*(1+'drop down lists'!$B$5))</f>
        <v>0</v>
      </c>
      <c r="S103" s="66">
        <f>IF(OR($C$5&gt;0,$C$5&lt;0),R103*(1+$C$5),R103*(1+'drop down lists'!$B$5))</f>
        <v>0</v>
      </c>
      <c r="T103" s="66">
        <f>IF(OR($C$5&gt;0,$C$5&lt;0),S103*(1+$C$5),S103*(1+'drop down lists'!$B$5))</f>
        <v>0</v>
      </c>
      <c r="U103" s="66">
        <f>IF(OR($C$5&gt;0,$C$5&lt;0),T103*(1+$C$5),T103*(1+'drop down lists'!$B$5))</f>
        <v>0</v>
      </c>
      <c r="V103" s="66">
        <f>IF(OR($C$5&gt;0,$C$5&lt;0),U103*(1+$C$5),U103*(1+'drop down lists'!$B$5))</f>
        <v>0</v>
      </c>
      <c r="W103" s="66">
        <f>IF(OR($C$5&gt;0,$C$5&lt;0),V103*(1+$C$5),V103*(1+'drop down lists'!$B$5))</f>
        <v>0</v>
      </c>
      <c r="X103" s="66">
        <f>IF(OR($C$5&gt;0,$C$5&lt;0),W103*(1+$C$5),W103*(1+'drop down lists'!$B$5))</f>
        <v>0</v>
      </c>
      <c r="Y103" s="66">
        <f>IF(OR($C$5&gt;0,$C$5&lt;0),X103*(1+$C$5),X103*(1+'drop down lists'!$B$5))</f>
        <v>0</v>
      </c>
      <c r="Z103" s="63">
        <f>IF(OR($C$5&gt;0,$C$5&lt;0),Y103*(1+$C$5),Y103*(1+'drop down lists'!$B$5))</f>
        <v>0</v>
      </c>
    </row>
    <row r="104" spans="2:26" x14ac:dyDescent="0.25">
      <c r="B104" s="65" t="s">
        <v>130</v>
      </c>
      <c r="C104" s="61">
        <v>2.7437150811724984</v>
      </c>
      <c r="D104" s="66">
        <f>IF(OR($C$5&gt;0,$C$5&lt;0),C104*(1+$C$5),C104*(1+'drop down lists'!$B$5))</f>
        <v>2.7775710806124465</v>
      </c>
      <c r="E104" s="66">
        <f>IF(OR($C$5&gt;0,$C$5&lt;0),D104*(1+$C$5),D104*(1+'drop down lists'!$B$5))</f>
        <v>2.8118448452591185</v>
      </c>
      <c r="F104" s="66">
        <f>IF(OR($C$5&gt;0,$C$5&lt;0),E104*(1+$C$5),E104*(1+'drop down lists'!$B$5))</f>
        <v>2.8465415301151977</v>
      </c>
      <c r="G104" s="66">
        <f>IF(OR($C$5&gt;0,$C$5&lt;0),F104*(1+$C$5),F104*(1+'drop down lists'!$B$5))</f>
        <v>2.8816663537933858</v>
      </c>
      <c r="H104" s="66">
        <f>IF(OR($C$5&gt;0,$C$5&lt;0),G104*(1+$C$5),G104*(1+'drop down lists'!$B$5))</f>
        <v>2.9172245993013171</v>
      </c>
      <c r="I104" s="66">
        <f>IF(OR($C$5&gt;0,$C$5&lt;0),H104*(1+$C$5),H104*(1+'drop down lists'!$B$5))</f>
        <v>2.9532216148361594</v>
      </c>
      <c r="J104" s="66">
        <f>IF(OR($C$5&gt;0,$C$5&lt;0),I104*(1+$C$5),I104*(1+'drop down lists'!$B$5))</f>
        <v>2.9896628145890172</v>
      </c>
      <c r="K104" s="63">
        <f>IF(OR($C$5&gt;0,$C$5&lt;0),J104*(1+$C$5),J104*(1+'drop down lists'!$B$5))</f>
        <v>3.026553679559262</v>
      </c>
      <c r="L104" s="66">
        <f>IF(OR($C$5&gt;0,$C$5&lt;0),K104*(1+$C$5),K104*(1+'drop down lists'!$B$5))</f>
        <v>3.0638997583789123</v>
      </c>
      <c r="M104" s="66">
        <f>IF(OR($C$5&gt;0,$C$5&lt;0),L104*(1+$C$5),L104*(1+'drop down lists'!$B$5))</f>
        <v>3.1017066681471834</v>
      </c>
      <c r="N104" s="66">
        <f>IF(OR($C$5&gt;0,$C$5&lt;0),M104*(1+$C$5),M104*(1+'drop down lists'!$B$5))</f>
        <v>3.1399800952753378</v>
      </c>
      <c r="O104" s="66">
        <f>IF(OR($C$5&gt;0,$C$5&lt;0),N104*(1+$C$5),N104*(1+'drop down lists'!$B$5))</f>
        <v>3.1787257963419591</v>
      </c>
      <c r="P104" s="66">
        <f>IF(OR($C$5&gt;0,$C$5&lt;0),O104*(1+$C$5),O104*(1+'drop down lists'!$B$5))</f>
        <v>3.217949598958779</v>
      </c>
      <c r="Q104" s="66">
        <f>IF(OR($C$5&gt;0,$C$5&lt;0),P104*(1+$C$5),P104*(1+'drop down lists'!$B$5))</f>
        <v>3.2576574026471898</v>
      </c>
      <c r="R104" s="66">
        <f>IF(OR($C$5&gt;0,$C$5&lt;0),Q104*(1+$C$5),Q104*(1+'drop down lists'!$B$5))</f>
        <v>3.2978551797255715</v>
      </c>
      <c r="S104" s="66">
        <f>IF(OR($C$5&gt;0,$C$5&lt;0),R104*(1+$C$5),R104*(1+'drop down lists'!$B$5))</f>
        <v>3.3385489762075684</v>
      </c>
      <c r="T104" s="66">
        <f>IF(OR($C$5&gt;0,$C$5&lt;0),S104*(1+$C$5),S104*(1+'drop down lists'!$B$5))</f>
        <v>3.3797449127114492</v>
      </c>
      <c r="U104" s="66">
        <f>IF(OR($C$5&gt;0,$C$5&lt;0),T104*(1+$C$5),T104*(1+'drop down lists'!$B$5))</f>
        <v>3.4214491853806899</v>
      </c>
      <c r="V104" s="66">
        <f>IF(OR($C$5&gt;0,$C$5&lt;0),U104*(1+$C$5),U104*(1+'drop down lists'!$B$5))</f>
        <v>3.4636680668159143</v>
      </c>
      <c r="W104" s="66">
        <f>IF(OR($C$5&gt;0,$C$5&lt;0),V104*(1+$C$5),V104*(1+'drop down lists'!$B$5))</f>
        <v>3.5064079070183354</v>
      </c>
      <c r="X104" s="66">
        <f>IF(OR($C$5&gt;0,$C$5&lt;0),W104*(1+$C$5),W104*(1+'drop down lists'!$B$5))</f>
        <v>3.5496751343448372</v>
      </c>
      <c r="Y104" s="66">
        <f>IF(OR($C$5&gt;0,$C$5&lt;0),X104*(1+$C$5),X104*(1+'drop down lists'!$B$5))</f>
        <v>3.5934762564748435</v>
      </c>
      <c r="Z104" s="63">
        <f>IF(OR($C$5&gt;0,$C$5&lt;0),Y104*(1+$C$5),Y104*(1+'drop down lists'!$B$5))</f>
        <v>3.6378178613891148</v>
      </c>
    </row>
    <row r="105" spans="2:26" x14ac:dyDescent="0.25">
      <c r="B105" s="65" t="s">
        <v>131</v>
      </c>
      <c r="C105" s="61">
        <v>0</v>
      </c>
      <c r="D105" s="66">
        <f>IF(OR($C$5&gt;0,$C$5&lt;0),C105*(1+$C$5),C105*(1+'drop down lists'!$B$5))</f>
        <v>0</v>
      </c>
      <c r="E105" s="66">
        <f>IF(OR($C$5&gt;0,$C$5&lt;0),D105*(1+$C$5),D105*(1+'drop down lists'!$B$5))</f>
        <v>0</v>
      </c>
      <c r="F105" s="66">
        <f>IF(OR($C$5&gt;0,$C$5&lt;0),E105*(1+$C$5),E105*(1+'drop down lists'!$B$5))</f>
        <v>0</v>
      </c>
      <c r="G105" s="66">
        <f>IF(OR($C$5&gt;0,$C$5&lt;0),F105*(1+$C$5),F105*(1+'drop down lists'!$B$5))</f>
        <v>0</v>
      </c>
      <c r="H105" s="66">
        <f>IF(OR($C$5&gt;0,$C$5&lt;0),G105*(1+$C$5),G105*(1+'drop down lists'!$B$5))</f>
        <v>0</v>
      </c>
      <c r="I105" s="66">
        <f>IF(OR($C$5&gt;0,$C$5&lt;0),H105*(1+$C$5),H105*(1+'drop down lists'!$B$5))</f>
        <v>0</v>
      </c>
      <c r="J105" s="66">
        <f>IF(OR($C$5&gt;0,$C$5&lt;0),I105*(1+$C$5),I105*(1+'drop down lists'!$B$5))</f>
        <v>0</v>
      </c>
      <c r="K105" s="63">
        <f>IF(OR($C$5&gt;0,$C$5&lt;0),J105*(1+$C$5),J105*(1+'drop down lists'!$B$5))</f>
        <v>0</v>
      </c>
      <c r="L105" s="66">
        <f>IF(OR($C$5&gt;0,$C$5&lt;0),K105*(1+$C$5),K105*(1+'drop down lists'!$B$5))</f>
        <v>0</v>
      </c>
      <c r="M105" s="66">
        <f>IF(OR($C$5&gt;0,$C$5&lt;0),L105*(1+$C$5),L105*(1+'drop down lists'!$B$5))</f>
        <v>0</v>
      </c>
      <c r="N105" s="66">
        <f>IF(OR($C$5&gt;0,$C$5&lt;0),M105*(1+$C$5),M105*(1+'drop down lists'!$B$5))</f>
        <v>0</v>
      </c>
      <c r="O105" s="66">
        <f>IF(OR($C$5&gt;0,$C$5&lt;0),N105*(1+$C$5),N105*(1+'drop down lists'!$B$5))</f>
        <v>0</v>
      </c>
      <c r="P105" s="66">
        <f>IF(OR($C$5&gt;0,$C$5&lt;0),O105*(1+$C$5),O105*(1+'drop down lists'!$B$5))</f>
        <v>0</v>
      </c>
      <c r="Q105" s="66">
        <f>IF(OR($C$5&gt;0,$C$5&lt;0),P105*(1+$C$5),P105*(1+'drop down lists'!$B$5))</f>
        <v>0</v>
      </c>
      <c r="R105" s="66">
        <f>IF(OR($C$5&gt;0,$C$5&lt;0),Q105*(1+$C$5),Q105*(1+'drop down lists'!$B$5))</f>
        <v>0</v>
      </c>
      <c r="S105" s="66">
        <f>IF(OR($C$5&gt;0,$C$5&lt;0),R105*(1+$C$5),R105*(1+'drop down lists'!$B$5))</f>
        <v>0</v>
      </c>
      <c r="T105" s="66">
        <f>IF(OR($C$5&gt;0,$C$5&lt;0),S105*(1+$C$5),S105*(1+'drop down lists'!$B$5))</f>
        <v>0</v>
      </c>
      <c r="U105" s="66">
        <f>IF(OR($C$5&gt;0,$C$5&lt;0),T105*(1+$C$5),T105*(1+'drop down lists'!$B$5))</f>
        <v>0</v>
      </c>
      <c r="V105" s="66">
        <f>IF(OR($C$5&gt;0,$C$5&lt;0),U105*(1+$C$5),U105*(1+'drop down lists'!$B$5))</f>
        <v>0</v>
      </c>
      <c r="W105" s="66">
        <f>IF(OR($C$5&gt;0,$C$5&lt;0),V105*(1+$C$5),V105*(1+'drop down lists'!$B$5))</f>
        <v>0</v>
      </c>
      <c r="X105" s="66">
        <f>IF(OR($C$5&gt;0,$C$5&lt;0),W105*(1+$C$5),W105*(1+'drop down lists'!$B$5))</f>
        <v>0</v>
      </c>
      <c r="Y105" s="66">
        <f>IF(OR($C$5&gt;0,$C$5&lt;0),X105*(1+$C$5),X105*(1+'drop down lists'!$B$5))</f>
        <v>0</v>
      </c>
      <c r="Z105" s="63">
        <f>IF(OR($C$5&gt;0,$C$5&lt;0),Y105*(1+$C$5),Y105*(1+'drop down lists'!$B$5))</f>
        <v>0</v>
      </c>
    </row>
    <row r="106" spans="2:26" x14ac:dyDescent="0.25">
      <c r="B106" s="65" t="s">
        <v>132</v>
      </c>
      <c r="C106" s="61">
        <v>208.00374667970382</v>
      </c>
      <c r="D106" s="66">
        <f>IF(OR($C$5&gt;0,$C$5&lt;0),C106*(1+$C$5),C106*(1+'drop down lists'!$B$5))</f>
        <v>210.57040339250133</v>
      </c>
      <c r="E106" s="66">
        <f>IF(OR($C$5&gt;0,$C$5&lt;0),D106*(1+$C$5),D106*(1+'drop down lists'!$B$5))</f>
        <v>213.16873129770045</v>
      </c>
      <c r="F106" s="66">
        <f>IF(OR($C$5&gt;0,$C$5&lt;0),E106*(1+$C$5),E106*(1+'drop down lists'!$B$5))</f>
        <v>215.79912120113943</v>
      </c>
      <c r="G106" s="66">
        <f>IF(OR($C$5&gt;0,$C$5&lt;0),F106*(1+$C$5),F106*(1+'drop down lists'!$B$5))</f>
        <v>218.46196873099478</v>
      </c>
      <c r="H106" s="66">
        <f>IF(OR($C$5&gt;0,$C$5&lt;0),G106*(1+$C$5),G106*(1+'drop down lists'!$B$5))</f>
        <v>221.1576743972864</v>
      </c>
      <c r="I106" s="66">
        <f>IF(OR($C$5&gt;0,$C$5&lt;0),H106*(1+$C$5),H106*(1+'drop down lists'!$B$5))</f>
        <v>223.88664365211699</v>
      </c>
      <c r="J106" s="66">
        <f>IF(OR($C$5&gt;0,$C$5&lt;0),I106*(1+$C$5),I106*(1+'drop down lists'!$B$5))</f>
        <v>226.64928695065464</v>
      </c>
      <c r="K106" s="63">
        <f>IF(OR($C$5&gt;0,$C$5&lt;0),J106*(1+$C$5),J106*(1+'drop down lists'!$B$5))</f>
        <v>229.44601981286817</v>
      </c>
      <c r="L106" s="66">
        <f>IF(OR($C$5&gt;0,$C$5&lt;0),K106*(1+$C$5),K106*(1+'drop down lists'!$B$5))</f>
        <v>232.27726288602398</v>
      </c>
      <c r="M106" s="66">
        <f>IF(OR($C$5&gt;0,$C$5&lt;0),L106*(1+$C$5),L106*(1+'drop down lists'!$B$5))</f>
        <v>235.14344200795426</v>
      </c>
      <c r="N106" s="66">
        <f>IF(OR($C$5&gt;0,$C$5&lt;0),M106*(1+$C$5),M106*(1+'drop down lists'!$B$5))</f>
        <v>238.04498827110586</v>
      </c>
      <c r="O106" s="66">
        <f>IF(OR($C$5&gt;0,$C$5&lt;0),N106*(1+$C$5),N106*(1+'drop down lists'!$B$5))</f>
        <v>240.98233808737942</v>
      </c>
      <c r="P106" s="66">
        <f>IF(OR($C$5&gt;0,$C$5&lt;0),O106*(1+$C$5),O106*(1+'drop down lists'!$B$5))</f>
        <v>243.95593325376862</v>
      </c>
      <c r="Q106" s="66">
        <f>IF(OR($C$5&gt;0,$C$5&lt;0),P106*(1+$C$5),P106*(1+'drop down lists'!$B$5))</f>
        <v>246.96622101880945</v>
      </c>
      <c r="R106" s="66">
        <f>IF(OR($C$5&gt;0,$C$5&lt;0),Q106*(1+$C$5),Q106*(1+'drop down lists'!$B$5))</f>
        <v>250.01365414984934</v>
      </c>
      <c r="S106" s="66">
        <f>IF(OR($C$5&gt;0,$C$5&lt;0),R106*(1+$C$5),R106*(1+'drop down lists'!$B$5))</f>
        <v>253.09869100114639</v>
      </c>
      <c r="T106" s="66">
        <f>IF(OR($C$5&gt;0,$C$5&lt;0),S106*(1+$C$5),S106*(1+'drop down lists'!$B$5))</f>
        <v>256.22179558280891</v>
      </c>
      <c r="U106" s="66">
        <f>IF(OR($C$5&gt;0,$C$5&lt;0),T106*(1+$C$5),T106*(1+'drop down lists'!$B$5))</f>
        <v>259.3834376305856</v>
      </c>
      <c r="V106" s="66">
        <f>IF(OR($C$5&gt;0,$C$5&lt;0),U106*(1+$C$5),U106*(1+'drop down lists'!$B$5))</f>
        <v>262.584092676517</v>
      </c>
      <c r="W106" s="66">
        <f>IF(OR($C$5&gt;0,$C$5&lt;0),V106*(1+$C$5),V106*(1+'drop down lists'!$B$5))</f>
        <v>265.82424212045868</v>
      </c>
      <c r="X106" s="66">
        <f>IF(OR($C$5&gt;0,$C$5&lt;0),W106*(1+$C$5),W106*(1+'drop down lists'!$B$5))</f>
        <v>269.10437330248686</v>
      </c>
      <c r="Y106" s="66">
        <f>IF(OR($C$5&gt;0,$C$5&lt;0),X106*(1+$C$5),X106*(1+'drop down lists'!$B$5))</f>
        <v>272.42497957619776</v>
      </c>
      <c r="Z106" s="63">
        <f>IF(OR($C$5&gt;0,$C$5&lt;0),Y106*(1+$C$5),Y106*(1+'drop down lists'!$B$5))</f>
        <v>275.78656038291115</v>
      </c>
    </row>
    <row r="107" spans="2:26" x14ac:dyDescent="0.25">
      <c r="B107" s="65" t="s">
        <v>133</v>
      </c>
      <c r="C107" s="61">
        <v>993.26801153897452</v>
      </c>
      <c r="D107" s="66">
        <f>IF(OR($C$5&gt;0,$C$5&lt;0),C107*(1+$C$5),C107*(1+'drop down lists'!$B$5))</f>
        <v>1005.5244158111014</v>
      </c>
      <c r="E107" s="66">
        <f>IF(OR($C$5&gt;0,$C$5&lt;0),D107*(1+$C$5),D107*(1+'drop down lists'!$B$5))</f>
        <v>1017.932057658522</v>
      </c>
      <c r="F107" s="66">
        <f>IF(OR($C$5&gt;0,$C$5&lt;0),E107*(1+$C$5),E107*(1+'drop down lists'!$B$5))</f>
        <v>1030.4928032732835</v>
      </c>
      <c r="G107" s="66">
        <f>IF(OR($C$5&gt;0,$C$5&lt;0),F107*(1+$C$5),F107*(1+'drop down lists'!$B$5))</f>
        <v>1043.2085418752602</v>
      </c>
      <c r="H107" s="66">
        <f>IF(OR($C$5&gt;0,$C$5&lt;0),G107*(1+$C$5),G107*(1+'drop down lists'!$B$5))</f>
        <v>1056.0811859963053</v>
      </c>
      <c r="I107" s="66">
        <f>IF(OR($C$5&gt;0,$C$5&lt;0),H107*(1+$C$5),H107*(1+'drop down lists'!$B$5))</f>
        <v>1069.1126717679078</v>
      </c>
      <c r="J107" s="66">
        <f>IF(OR($C$5&gt;0,$C$5&lt;0),I107*(1+$C$5),I107*(1+'drop down lists'!$B$5))</f>
        <v>1082.3049592124</v>
      </c>
      <c r="K107" s="63">
        <f>IF(OR($C$5&gt;0,$C$5&lt;0),J107*(1+$C$5),J107*(1+'drop down lists'!$B$5))</f>
        <v>1095.6600325377576</v>
      </c>
      <c r="L107" s="66">
        <f>IF(OR($C$5&gt;0,$C$5&lt;0),K107*(1+$C$5),K107*(1+'drop down lists'!$B$5))</f>
        <v>1109.179900436038</v>
      </c>
      <c r="M107" s="66">
        <f>IF(OR($C$5&gt;0,$C$5&lt;0),L107*(1+$C$5),L107*(1+'drop down lists'!$B$5))</f>
        <v>1122.866596385501</v>
      </c>
      <c r="N107" s="66">
        <f>IF(OR($C$5&gt;0,$C$5&lt;0),M107*(1+$C$5),M107*(1+'drop down lists'!$B$5))</f>
        <v>1136.7221789564574</v>
      </c>
      <c r="O107" s="66">
        <f>IF(OR($C$5&gt;0,$C$5&lt;0),N107*(1+$C$5),N107*(1+'drop down lists'!$B$5))</f>
        <v>1150.7487321208916</v>
      </c>
      <c r="P107" s="66">
        <f>IF(OR($C$5&gt;0,$C$5&lt;0),O107*(1+$C$5),O107*(1+'drop down lists'!$B$5))</f>
        <v>1164.9483655659055</v>
      </c>
      <c r="Q107" s="66">
        <f>IF(OR($C$5&gt;0,$C$5&lt;0),P107*(1+$C$5),P107*(1+'drop down lists'!$B$5))</f>
        <v>1179.3232150110284</v>
      </c>
      <c r="R107" s="66">
        <f>IF(OR($C$5&gt;0,$C$5&lt;0),Q107*(1+$C$5),Q107*(1+'drop down lists'!$B$5))</f>
        <v>1193.8754425294444</v>
      </c>
      <c r="S107" s="66">
        <f>IF(OR($C$5&gt;0,$C$5&lt;0),R107*(1+$C$5),R107*(1+'drop down lists'!$B$5))</f>
        <v>1208.607236873182</v>
      </c>
      <c r="T107" s="66">
        <f>IF(OR($C$5&gt;0,$C$5&lt;0),S107*(1+$C$5),S107*(1+'drop down lists'!$B$5))</f>
        <v>1223.5208138023177</v>
      </c>
      <c r="U107" s="66">
        <f>IF(OR($C$5&gt;0,$C$5&lt;0),T107*(1+$C$5),T107*(1+'drop down lists'!$B$5))</f>
        <v>1238.6184164182403</v>
      </c>
      <c r="V107" s="66">
        <f>IF(OR($C$5&gt;0,$C$5&lt;0),U107*(1+$C$5),U107*(1+'drop down lists'!$B$5))</f>
        <v>1253.9023155010286</v>
      </c>
      <c r="W107" s="66">
        <f>IF(OR($C$5&gt;0,$C$5&lt;0),V107*(1+$C$5),V107*(1+'drop down lists'!$B$5))</f>
        <v>1269.3748098509925</v>
      </c>
      <c r="X107" s="66">
        <f>IF(OR($C$5&gt;0,$C$5&lt;0),W107*(1+$C$5),W107*(1+'drop down lists'!$B$5))</f>
        <v>1285.0382266344268</v>
      </c>
      <c r="Y107" s="66">
        <f>IF(OR($C$5&gt;0,$C$5&lt;0),X107*(1+$C$5),X107*(1+'drop down lists'!$B$5))</f>
        <v>1300.8949217336333</v>
      </c>
      <c r="Z107" s="63">
        <f>IF(OR($C$5&gt;0,$C$5&lt;0),Y107*(1+$C$5),Y107*(1+'drop down lists'!$B$5))</f>
        <v>1316.9472801012607</v>
      </c>
    </row>
    <row r="108" spans="2:26" x14ac:dyDescent="0.25">
      <c r="B108" s="65" t="s">
        <v>134</v>
      </c>
      <c r="C108" s="61">
        <v>0</v>
      </c>
      <c r="D108" s="66">
        <f>IF(OR($C$5&gt;0,$C$5&lt;0),C108*(1+$C$5),C108*(1+'drop down lists'!$B$5))</f>
        <v>0</v>
      </c>
      <c r="E108" s="66">
        <f>IF(OR($C$5&gt;0,$C$5&lt;0),D108*(1+$C$5),D108*(1+'drop down lists'!$B$5))</f>
        <v>0</v>
      </c>
      <c r="F108" s="66">
        <f>IF(OR($C$5&gt;0,$C$5&lt;0),E108*(1+$C$5),E108*(1+'drop down lists'!$B$5))</f>
        <v>0</v>
      </c>
      <c r="G108" s="66">
        <f>IF(OR($C$5&gt;0,$C$5&lt;0),F108*(1+$C$5),F108*(1+'drop down lists'!$B$5))</f>
        <v>0</v>
      </c>
      <c r="H108" s="66">
        <f>IF(OR($C$5&gt;0,$C$5&lt;0),G108*(1+$C$5),G108*(1+'drop down lists'!$B$5))</f>
        <v>0</v>
      </c>
      <c r="I108" s="66">
        <f>IF(OR($C$5&gt;0,$C$5&lt;0),H108*(1+$C$5),H108*(1+'drop down lists'!$B$5))</f>
        <v>0</v>
      </c>
      <c r="J108" s="66">
        <f>IF(OR($C$5&gt;0,$C$5&lt;0),I108*(1+$C$5),I108*(1+'drop down lists'!$B$5))</f>
        <v>0</v>
      </c>
      <c r="K108" s="63">
        <f>IF(OR($C$5&gt;0,$C$5&lt;0),J108*(1+$C$5),J108*(1+'drop down lists'!$B$5))</f>
        <v>0</v>
      </c>
      <c r="L108" s="66">
        <f>IF(OR($C$5&gt;0,$C$5&lt;0),K108*(1+$C$5),K108*(1+'drop down lists'!$B$5))</f>
        <v>0</v>
      </c>
      <c r="M108" s="66">
        <f>IF(OR($C$5&gt;0,$C$5&lt;0),L108*(1+$C$5),L108*(1+'drop down lists'!$B$5))</f>
        <v>0</v>
      </c>
      <c r="N108" s="66">
        <f>IF(OR($C$5&gt;0,$C$5&lt;0),M108*(1+$C$5),M108*(1+'drop down lists'!$B$5))</f>
        <v>0</v>
      </c>
      <c r="O108" s="66">
        <f>IF(OR($C$5&gt;0,$C$5&lt;0),N108*(1+$C$5),N108*(1+'drop down lists'!$B$5))</f>
        <v>0</v>
      </c>
      <c r="P108" s="66">
        <f>IF(OR($C$5&gt;0,$C$5&lt;0),O108*(1+$C$5),O108*(1+'drop down lists'!$B$5))</f>
        <v>0</v>
      </c>
      <c r="Q108" s="66">
        <f>IF(OR($C$5&gt;0,$C$5&lt;0),P108*(1+$C$5),P108*(1+'drop down lists'!$B$5))</f>
        <v>0</v>
      </c>
      <c r="R108" s="66">
        <f>IF(OR($C$5&gt;0,$C$5&lt;0),Q108*(1+$C$5),Q108*(1+'drop down lists'!$B$5))</f>
        <v>0</v>
      </c>
      <c r="S108" s="66">
        <f>IF(OR($C$5&gt;0,$C$5&lt;0),R108*(1+$C$5),R108*(1+'drop down lists'!$B$5))</f>
        <v>0</v>
      </c>
      <c r="T108" s="66">
        <f>IF(OR($C$5&gt;0,$C$5&lt;0),S108*(1+$C$5),S108*(1+'drop down lists'!$B$5))</f>
        <v>0</v>
      </c>
      <c r="U108" s="66">
        <f>IF(OR($C$5&gt;0,$C$5&lt;0),T108*(1+$C$5),T108*(1+'drop down lists'!$B$5))</f>
        <v>0</v>
      </c>
      <c r="V108" s="66">
        <f>IF(OR($C$5&gt;0,$C$5&lt;0),U108*(1+$C$5),U108*(1+'drop down lists'!$B$5))</f>
        <v>0</v>
      </c>
      <c r="W108" s="66">
        <f>IF(OR($C$5&gt;0,$C$5&lt;0),V108*(1+$C$5),V108*(1+'drop down lists'!$B$5))</f>
        <v>0</v>
      </c>
      <c r="X108" s="66">
        <f>IF(OR($C$5&gt;0,$C$5&lt;0),W108*(1+$C$5),W108*(1+'drop down lists'!$B$5))</f>
        <v>0</v>
      </c>
      <c r="Y108" s="66">
        <f>IF(OR($C$5&gt;0,$C$5&lt;0),X108*(1+$C$5),X108*(1+'drop down lists'!$B$5))</f>
        <v>0</v>
      </c>
      <c r="Z108" s="63">
        <f>IF(OR($C$5&gt;0,$C$5&lt;0),Y108*(1+$C$5),Y108*(1+'drop down lists'!$B$5))</f>
        <v>0</v>
      </c>
    </row>
    <row r="109" spans="2:26" x14ac:dyDescent="0.25">
      <c r="B109" s="65" t="s">
        <v>135</v>
      </c>
      <c r="C109" s="61">
        <v>168.62956700380104</v>
      </c>
      <c r="D109" s="66">
        <f>IF(OR($C$5&gt;0,$C$5&lt;0),C109*(1+$C$5),C109*(1+'drop down lists'!$B$5))</f>
        <v>170.71036707127729</v>
      </c>
      <c r="E109" s="66">
        <f>IF(OR($C$5&gt;0,$C$5&lt;0),D109*(1+$C$5),D109*(1+'drop down lists'!$B$5))</f>
        <v>172.81684311597238</v>
      </c>
      <c r="F109" s="66">
        <f>IF(OR($C$5&gt;0,$C$5&lt;0),E109*(1+$C$5),E109*(1+'drop down lists'!$B$5))</f>
        <v>174.94931196592586</v>
      </c>
      <c r="G109" s="66">
        <f>IF(OR($C$5&gt;0,$C$5&lt;0),F109*(1+$C$5),F109*(1+'drop down lists'!$B$5))</f>
        <v>177.10809435866852</v>
      </c>
      <c r="H109" s="66">
        <f>IF(OR($C$5&gt;0,$C$5&lt;0),G109*(1+$C$5),G109*(1+'drop down lists'!$B$5))</f>
        <v>179.29351498946338</v>
      </c>
      <c r="I109" s="66">
        <f>IF(OR($C$5&gt;0,$C$5&lt;0),H109*(1+$C$5),H109*(1+'drop down lists'!$B$5))</f>
        <v>181.50590256014203</v>
      </c>
      <c r="J109" s="66">
        <f>IF(OR($C$5&gt;0,$C$5&lt;0),I109*(1+$C$5),I109*(1+'drop down lists'!$B$5))</f>
        <v>183.74558982854361</v>
      </c>
      <c r="K109" s="63">
        <f>IF(OR($C$5&gt;0,$C$5&lt;0),J109*(1+$C$5),J109*(1+'drop down lists'!$B$5))</f>
        <v>186.01291365856378</v>
      </c>
      <c r="L109" s="66">
        <f>IF(OR($C$5&gt;0,$C$5&lt;0),K109*(1+$C$5),K109*(1+'drop down lists'!$B$5))</f>
        <v>188.30821507082126</v>
      </c>
      <c r="M109" s="66">
        <f>IF(OR($C$5&gt;0,$C$5&lt;0),L109*(1+$C$5),L109*(1+'drop down lists'!$B$5))</f>
        <v>190.63183929394975</v>
      </c>
      <c r="N109" s="66">
        <f>IF(OR($C$5&gt;0,$C$5&lt;0),M109*(1+$C$5),M109*(1+'drop down lists'!$B$5))</f>
        <v>192.98413581652241</v>
      </c>
      <c r="O109" s="66">
        <f>IF(OR($C$5&gt;0,$C$5&lt;0),N109*(1+$C$5),N109*(1+'drop down lists'!$B$5))</f>
        <v>195.36545843961741</v>
      </c>
      <c r="P109" s="66">
        <f>IF(OR($C$5&gt;0,$C$5&lt;0),O109*(1+$C$5),O109*(1+'drop down lists'!$B$5))</f>
        <v>197.77616533003197</v>
      </c>
      <c r="Q109" s="66">
        <f>IF(OR($C$5&gt;0,$C$5&lt;0),P109*(1+$C$5),P109*(1+'drop down lists'!$B$5))</f>
        <v>200.21661907415296</v>
      </c>
      <c r="R109" s="66">
        <f>IF(OR($C$5&gt;0,$C$5&lt;0),Q109*(1+$C$5),Q109*(1+'drop down lists'!$B$5))</f>
        <v>202.68718673249234</v>
      </c>
      <c r="S109" s="66">
        <f>IF(OR($C$5&gt;0,$C$5&lt;0),R109*(1+$C$5),R109*(1+'drop down lists'!$B$5))</f>
        <v>205.18823989489556</v>
      </c>
      <c r="T109" s="66">
        <f>IF(OR($C$5&gt;0,$C$5&lt;0),S109*(1+$C$5),S109*(1+'drop down lists'!$B$5))</f>
        <v>207.72015473643108</v>
      </c>
      <c r="U109" s="66">
        <f>IF(OR($C$5&gt;0,$C$5&lt;0),T109*(1+$C$5),T109*(1+'drop down lists'!$B$5))</f>
        <v>210.28331207396965</v>
      </c>
      <c r="V109" s="66">
        <f>IF(OR($C$5&gt;0,$C$5&lt;0),U109*(1+$C$5),U109*(1+'drop down lists'!$B$5))</f>
        <v>212.8780974234617</v>
      </c>
      <c r="W109" s="66">
        <f>IF(OR($C$5&gt;0,$C$5&lt;0),V109*(1+$C$5),V109*(1+'drop down lists'!$B$5))</f>
        <v>215.50490105792144</v>
      </c>
      <c r="X109" s="66">
        <f>IF(OR($C$5&gt;0,$C$5&lt;0),W109*(1+$C$5),W109*(1+'drop down lists'!$B$5))</f>
        <v>218.16411806612666</v>
      </c>
      <c r="Y109" s="66">
        <f>IF(OR($C$5&gt;0,$C$5&lt;0),X109*(1+$C$5),X109*(1+'drop down lists'!$B$5))</f>
        <v>220.85614841204259</v>
      </c>
      <c r="Z109" s="63">
        <f>IF(OR($C$5&gt;0,$C$5&lt;0),Y109*(1+$C$5),Y109*(1+'drop down lists'!$B$5))</f>
        <v>223.5813969949792</v>
      </c>
    </row>
    <row r="110" spans="2:26" x14ac:dyDescent="0.25">
      <c r="B110" s="65" t="s">
        <v>136</v>
      </c>
      <c r="C110" s="61">
        <v>355.56</v>
      </c>
      <c r="D110" s="66">
        <f>IF(OR($C$5&gt;0,$C$5&lt;0),C110*(1+$C$5),C110*(1+'drop down lists'!$B$5))</f>
        <v>359.94742318525425</v>
      </c>
      <c r="E110" s="66">
        <f>IF(OR($C$5&gt;0,$C$5&lt;0),D110*(1+$C$5),D110*(1+'drop down lists'!$B$5))</f>
        <v>364.38898486248314</v>
      </c>
      <c r="F110" s="66">
        <f>IF(OR($C$5&gt;0,$C$5&lt;0),E110*(1+$C$5),E110*(1+'drop down lists'!$B$5))</f>
        <v>368.88535307217182</v>
      </c>
      <c r="G110" s="66">
        <f>IF(OR($C$5&gt;0,$C$5&lt;0),F110*(1+$C$5),F110*(1+'drop down lists'!$B$5))</f>
        <v>373.43720409807332</v>
      </c>
      <c r="H110" s="66">
        <f>IF(OR($C$5&gt;0,$C$5&lt;0),G110*(1+$C$5),G110*(1+'drop down lists'!$B$5))</f>
        <v>378.04522256892608</v>
      </c>
      <c r="I110" s="66">
        <f>IF(OR($C$5&gt;0,$C$5&lt;0),H110*(1+$C$5),H110*(1+'drop down lists'!$B$5))</f>
        <v>382.71010156142665</v>
      </c>
      <c r="J110" s="66">
        <f>IF(OR($C$5&gt;0,$C$5&lt;0),I110*(1+$C$5),I110*(1+'drop down lists'!$B$5))</f>
        <v>387.43254270447312</v>
      </c>
      <c r="K110" s="63">
        <f>IF(OR($C$5&gt;0,$C$5&lt;0),J110*(1+$C$5),J110*(1+'drop down lists'!$B$5))</f>
        <v>392.21325628469475</v>
      </c>
      <c r="L110" s="66">
        <f>IF(OR($C$5&gt;0,$C$5&lt;0),K110*(1+$C$5),K110*(1+'drop down lists'!$B$5))</f>
        <v>397.05296135328382</v>
      </c>
      <c r="M110" s="66">
        <f>IF(OR($C$5&gt;0,$C$5&lt;0),L110*(1+$C$5),L110*(1+'drop down lists'!$B$5))</f>
        <v>401.95238583414573</v>
      </c>
      <c r="N110" s="66">
        <f>IF(OR($C$5&gt;0,$C$5&lt;0),M110*(1+$C$5),M110*(1+'drop down lists'!$B$5))</f>
        <v>406.91226663338352</v>
      </c>
      <c r="O110" s="66">
        <f>IF(OR($C$5&gt;0,$C$5&lt;0),N110*(1+$C$5),N110*(1+'drop down lists'!$B$5))</f>
        <v>411.93334975013363</v>
      </c>
      <c r="P110" s="66">
        <f>IF(OR($C$5&gt;0,$C$5&lt;0),O110*(1+$C$5),O110*(1+'drop down lists'!$B$5))</f>
        <v>417.01639038876897</v>
      </c>
      <c r="Q110" s="66">
        <f>IF(OR($C$5&gt;0,$C$5&lt;0),P110*(1+$C$5),P110*(1+'drop down lists'!$B$5))</f>
        <v>422.16215307248683</v>
      </c>
      <c r="R110" s="66">
        <f>IF(OR($C$5&gt;0,$C$5&lt;0),Q110*(1+$C$5),Q110*(1+'drop down lists'!$B$5))</f>
        <v>427.37141175829817</v>
      </c>
      <c r="S110" s="66">
        <f>IF(OR($C$5&gt;0,$C$5&lt;0),R110*(1+$C$5),R110*(1+'drop down lists'!$B$5))</f>
        <v>432.64494995343597</v>
      </c>
      <c r="T110" s="66">
        <f>IF(OR($C$5&gt;0,$C$5&lt;0),S110*(1+$C$5),S110*(1+'drop down lists'!$B$5))</f>
        <v>437.98356083319987</v>
      </c>
      <c r="U110" s="66">
        <f>IF(OR($C$5&gt;0,$C$5&lt;0),T110*(1+$C$5),T110*(1+'drop down lists'!$B$5))</f>
        <v>443.3880473602552</v>
      </c>
      <c r="V110" s="66">
        <f>IF(OR($C$5&gt;0,$C$5&lt;0),U110*(1+$C$5),U110*(1+'drop down lists'!$B$5))</f>
        <v>448.85922240540367</v>
      </c>
      <c r="W110" s="66">
        <f>IF(OR($C$5&gt;0,$C$5&lt;0),V110*(1+$C$5),V110*(1+'drop down lists'!$B$5))</f>
        <v>454.39790886984468</v>
      </c>
      <c r="X110" s="66">
        <f>IF(OR($C$5&gt;0,$C$5&lt;0),W110*(1+$C$5),W110*(1+'drop down lists'!$B$5))</f>
        <v>460.00493980894527</v>
      </c>
      <c r="Y110" s="66">
        <f>IF(OR($C$5&gt;0,$C$5&lt;0),X110*(1+$C$5),X110*(1+'drop down lists'!$B$5))</f>
        <v>465.68115855753689</v>
      </c>
      <c r="Z110" s="63">
        <f>IF(OR($C$5&gt;0,$C$5&lt;0),Y110*(1+$C$5),Y110*(1+'drop down lists'!$B$5))</f>
        <v>471.42741885675895</v>
      </c>
    </row>
    <row r="111" spans="2:26" x14ac:dyDescent="0.25">
      <c r="B111" s="60" t="s">
        <v>137</v>
      </c>
      <c r="C111" s="61">
        <v>0</v>
      </c>
      <c r="D111" s="62">
        <f>IF(OR($C$5&gt;0,$C$5&lt;0),C111*(1+$C$5),C111*(1+'drop down lists'!$B$5))</f>
        <v>0</v>
      </c>
      <c r="E111" s="62">
        <f>IF(OR($C$5&gt;0,$C$5&lt;0),D111*(1+$C$5),D111*(1+'drop down lists'!$B$5))</f>
        <v>0</v>
      </c>
      <c r="F111" s="62">
        <f>IF(OR($C$5&gt;0,$C$5&lt;0),E111*(1+$C$5),E111*(1+'drop down lists'!$B$5))</f>
        <v>0</v>
      </c>
      <c r="G111" s="62">
        <f>IF(OR($C$5&gt;0,$C$5&lt;0),F111*(1+$C$5),F111*(1+'drop down lists'!$B$5))</f>
        <v>0</v>
      </c>
      <c r="H111" s="62">
        <f>IF(OR($C$5&gt;0,$C$5&lt;0),G111*(1+$C$5),G111*(1+'drop down lists'!$B$5))</f>
        <v>0</v>
      </c>
      <c r="I111" s="62">
        <f>IF(OR($C$5&gt;0,$C$5&lt;0),H111*(1+$C$5),H111*(1+'drop down lists'!$B$5))</f>
        <v>0</v>
      </c>
      <c r="J111" s="62">
        <f>IF(OR($C$5&gt;0,$C$5&lt;0),I111*(1+$C$5),I111*(1+'drop down lists'!$B$5))</f>
        <v>0</v>
      </c>
      <c r="K111" s="63">
        <f>IF(OR($C$5&gt;0,$C$5&lt;0),J111*(1+$C$5),J111*(1+'drop down lists'!$B$5))</f>
        <v>0</v>
      </c>
      <c r="L111" s="62">
        <f>IF(OR($C$5&gt;0,$C$5&lt;0),K111*(1+$C$5),K111*(1+'drop down lists'!$B$5))</f>
        <v>0</v>
      </c>
      <c r="M111" s="62">
        <f>IF(OR($C$5&gt;0,$C$5&lt;0),L111*(1+$C$5),L111*(1+'drop down lists'!$B$5))</f>
        <v>0</v>
      </c>
      <c r="N111" s="62">
        <f>IF(OR($C$5&gt;0,$C$5&lt;0),M111*(1+$C$5),M111*(1+'drop down lists'!$B$5))</f>
        <v>0</v>
      </c>
      <c r="O111" s="62">
        <f>IF(OR($C$5&gt;0,$C$5&lt;0),N111*(1+$C$5),N111*(1+'drop down lists'!$B$5))</f>
        <v>0</v>
      </c>
      <c r="P111" s="62">
        <f>IF(OR($C$5&gt;0,$C$5&lt;0),O111*(1+$C$5),O111*(1+'drop down lists'!$B$5))</f>
        <v>0</v>
      </c>
      <c r="Q111" s="62">
        <f>IF(OR($C$5&gt;0,$C$5&lt;0),P111*(1+$C$5),P111*(1+'drop down lists'!$B$5))</f>
        <v>0</v>
      </c>
      <c r="R111" s="62">
        <f>IF(OR($C$5&gt;0,$C$5&lt;0),Q111*(1+$C$5),Q111*(1+'drop down lists'!$B$5))</f>
        <v>0</v>
      </c>
      <c r="S111" s="62">
        <f>IF(OR($C$5&gt;0,$C$5&lt;0),R111*(1+$C$5),R111*(1+'drop down lists'!$B$5))</f>
        <v>0</v>
      </c>
      <c r="T111" s="62">
        <f>IF(OR($C$5&gt;0,$C$5&lt;0),S111*(1+$C$5),S111*(1+'drop down lists'!$B$5))</f>
        <v>0</v>
      </c>
      <c r="U111" s="62">
        <f>IF(OR($C$5&gt;0,$C$5&lt;0),T111*(1+$C$5),T111*(1+'drop down lists'!$B$5))</f>
        <v>0</v>
      </c>
      <c r="V111" s="62">
        <f>IF(OR($C$5&gt;0,$C$5&lt;0),U111*(1+$C$5),U111*(1+'drop down lists'!$B$5))</f>
        <v>0</v>
      </c>
      <c r="W111" s="62">
        <f>IF(OR($C$5&gt;0,$C$5&lt;0),V111*(1+$C$5),V111*(1+'drop down lists'!$B$5))</f>
        <v>0</v>
      </c>
      <c r="X111" s="62">
        <f>IF(OR($C$5&gt;0,$C$5&lt;0),W111*(1+$C$5),W111*(1+'drop down lists'!$B$5))</f>
        <v>0</v>
      </c>
      <c r="Y111" s="62">
        <f>IF(OR($C$5&gt;0,$C$5&lt;0),X111*(1+$C$5),X111*(1+'drop down lists'!$B$5))</f>
        <v>0</v>
      </c>
      <c r="Z111" s="63">
        <f>IF(OR($C$5&gt;0,$C$5&lt;0),Y111*(1+$C$5),Y111*(1+'drop down lists'!$B$5))</f>
        <v>0</v>
      </c>
    </row>
    <row r="112" spans="2:26" x14ac:dyDescent="0.25">
      <c r="B112" s="60" t="s">
        <v>138</v>
      </c>
      <c r="C112" s="61">
        <v>12536</v>
      </c>
      <c r="D112" s="62">
        <f>IF(OR($C$5&gt;0,$C$5&lt;0),C112*(1+$C$5),C112*(1+'drop down lists'!$B$5))</f>
        <v>12690.68763935861</v>
      </c>
      <c r="E112" s="62">
        <f>IF(OR($C$5&gt;0,$C$5&lt;0),D112*(1+$C$5),D112*(1+'drop down lists'!$B$5))</f>
        <v>12847.284042738465</v>
      </c>
      <c r="F112" s="62">
        <f>IF(OR($C$5&gt;0,$C$5&lt;0),E112*(1+$C$5),E112*(1+'drop down lists'!$B$5))</f>
        <v>13005.812763282558</v>
      </c>
      <c r="G112" s="62">
        <f>IF(OR($C$5&gt;0,$C$5&lt;0),F112*(1+$C$5),F112*(1+'drop down lists'!$B$5))</f>
        <v>13166.297644767263</v>
      </c>
      <c r="H112" s="62">
        <f>IF(OR($C$5&gt;0,$C$5&lt;0),G112*(1+$C$5),G112*(1+'drop down lists'!$B$5))</f>
        <v>13328.762825188598</v>
      </c>
      <c r="I112" s="62">
        <f>IF(OR($C$5&gt;0,$C$5&lt;0),H112*(1+$C$5),H112*(1+'drop down lists'!$B$5))</f>
        <v>13493.232740392747</v>
      </c>
      <c r="J112" s="62">
        <f>IF(OR($C$5&gt;0,$C$5&lt;0),I112*(1+$C$5),I112*(1+'drop down lists'!$B$5))</f>
        <v>13659.732127751366</v>
      </c>
      <c r="K112" s="63">
        <f>IF(OR($C$5&gt;0,$C$5&lt;0),J112*(1+$C$5),J112*(1+'drop down lists'!$B$5))</f>
        <v>13828.286029882254</v>
      </c>
      <c r="L112" s="62">
        <f>IF(OR($C$5&gt;0,$C$5&lt;0),K112*(1+$C$5),K112*(1+'drop down lists'!$B$5))</f>
        <v>13998.919798415927</v>
      </c>
      <c r="M112" s="62">
        <f>IF(OR($C$5&gt;0,$C$5&lt;0),L112*(1+$C$5),L112*(1+'drop down lists'!$B$5))</f>
        <v>14171.659097808673</v>
      </c>
      <c r="N112" s="62">
        <f>IF(OR($C$5&gt;0,$C$5&lt;0),M112*(1+$C$5),M112*(1+'drop down lists'!$B$5))</f>
        <v>14346.529909202656</v>
      </c>
      <c r="O112" s="62">
        <f>IF(OR($C$5&gt;0,$C$5&lt;0),N112*(1+$C$5),N112*(1+'drop down lists'!$B$5))</f>
        <v>14523.558534333659</v>
      </c>
      <c r="P112" s="62">
        <f>IF(OR($C$5&gt;0,$C$5&lt;0),O112*(1+$C$5),O112*(1+'drop down lists'!$B$5))</f>
        <v>14702.771599487029</v>
      </c>
      <c r="Q112" s="62">
        <f>IF(OR($C$5&gt;0,$C$5&lt;0),P112*(1+$C$5),P112*(1+'drop down lists'!$B$5))</f>
        <v>14884.196059502461</v>
      </c>
      <c r="R112" s="62">
        <f>IF(OR($C$5&gt;0,$C$5&lt;0),Q112*(1+$C$5),Q112*(1+'drop down lists'!$B$5))</f>
        <v>15067.859201828174</v>
      </c>
      <c r="S112" s="62">
        <f>IF(OR($C$5&gt;0,$C$5&lt;0),R112*(1+$C$5),R112*(1+'drop down lists'!$B$5))</f>
        <v>15253.788650625134</v>
      </c>
      <c r="T112" s="62">
        <f>IF(OR($C$5&gt;0,$C$5&lt;0),S112*(1+$C$5),S112*(1+'drop down lists'!$B$5))</f>
        <v>15442.012370921908</v>
      </c>
      <c r="U112" s="62">
        <f>IF(OR($C$5&gt;0,$C$5&lt;0),T112*(1+$C$5),T112*(1+'drop down lists'!$B$5))</f>
        <v>15632.558672820787</v>
      </c>
      <c r="V112" s="62">
        <f>IF(OR($C$5&gt;0,$C$5&lt;0),U112*(1+$C$5),U112*(1+'drop down lists'!$B$5))</f>
        <v>15825.456215755823</v>
      </c>
      <c r="W112" s="62">
        <f>IF(OR($C$5&gt;0,$C$5&lt;0),V112*(1+$C$5),V112*(1+'drop down lists'!$B$5))</f>
        <v>16020.73401280339</v>
      </c>
      <c r="X112" s="62">
        <f>IF(OR($C$5&gt;0,$C$5&lt;0),W112*(1+$C$5),W112*(1+'drop down lists'!$B$5))</f>
        <v>16218.42143504595</v>
      </c>
      <c r="Y112" s="62">
        <f>IF(OR($C$5&gt;0,$C$5&lt;0),X112*(1+$C$5),X112*(1+'drop down lists'!$B$5))</f>
        <v>16418.548215989656</v>
      </c>
      <c r="Z112" s="63">
        <f>IF(OR($C$5&gt;0,$C$5&lt;0),Y112*(1+$C$5),Y112*(1+'drop down lists'!$B$5))</f>
        <v>16621.144456036476</v>
      </c>
    </row>
    <row r="113" spans="2:26" x14ac:dyDescent="0.25">
      <c r="B113" s="60" t="s">
        <v>139</v>
      </c>
      <c r="C113" s="61">
        <v>0</v>
      </c>
      <c r="D113" s="62">
        <f>IF(OR($C$5&gt;0,$C$5&lt;0),C113*(1+$C$5),C113*(1+'drop down lists'!$B$5))</f>
        <v>0</v>
      </c>
      <c r="E113" s="62">
        <f>IF(OR($C$5&gt;0,$C$5&lt;0),D113*(1+$C$5),D113*(1+'drop down lists'!$B$5))</f>
        <v>0</v>
      </c>
      <c r="F113" s="62">
        <f>IF(OR($C$5&gt;0,$C$5&lt;0),E113*(1+$C$5),E113*(1+'drop down lists'!$B$5))</f>
        <v>0</v>
      </c>
      <c r="G113" s="62">
        <f>IF(OR($C$5&gt;0,$C$5&lt;0),F113*(1+$C$5),F113*(1+'drop down lists'!$B$5))</f>
        <v>0</v>
      </c>
      <c r="H113" s="62">
        <f>IF(OR($C$5&gt;0,$C$5&lt;0),G113*(1+$C$5),G113*(1+'drop down lists'!$B$5))</f>
        <v>0</v>
      </c>
      <c r="I113" s="62">
        <f>IF(OR($C$5&gt;0,$C$5&lt;0),H113*(1+$C$5),H113*(1+'drop down lists'!$B$5))</f>
        <v>0</v>
      </c>
      <c r="J113" s="62">
        <f>IF(OR($C$5&gt;0,$C$5&lt;0),I113*(1+$C$5),I113*(1+'drop down lists'!$B$5))</f>
        <v>0</v>
      </c>
      <c r="K113" s="63">
        <f>IF(OR($C$5&gt;0,$C$5&lt;0),J113*(1+$C$5),J113*(1+'drop down lists'!$B$5))</f>
        <v>0</v>
      </c>
      <c r="L113" s="62">
        <f>IF(OR($C$5&gt;0,$C$5&lt;0),K113*(1+$C$5),K113*(1+'drop down lists'!$B$5))</f>
        <v>0</v>
      </c>
      <c r="M113" s="62">
        <f>IF(OR($C$5&gt;0,$C$5&lt;0),L113*(1+$C$5),L113*(1+'drop down lists'!$B$5))</f>
        <v>0</v>
      </c>
      <c r="N113" s="62">
        <f>IF(OR($C$5&gt;0,$C$5&lt;0),M113*(1+$C$5),M113*(1+'drop down lists'!$B$5))</f>
        <v>0</v>
      </c>
      <c r="O113" s="62">
        <f>IF(OR($C$5&gt;0,$C$5&lt;0),N113*(1+$C$5),N113*(1+'drop down lists'!$B$5))</f>
        <v>0</v>
      </c>
      <c r="P113" s="62">
        <f>IF(OR($C$5&gt;0,$C$5&lt;0),O113*(1+$C$5),O113*(1+'drop down lists'!$B$5))</f>
        <v>0</v>
      </c>
      <c r="Q113" s="62">
        <f>IF(OR($C$5&gt;0,$C$5&lt;0),P113*(1+$C$5),P113*(1+'drop down lists'!$B$5))</f>
        <v>0</v>
      </c>
      <c r="R113" s="62">
        <f>IF(OR($C$5&gt;0,$C$5&lt;0),Q113*(1+$C$5),Q113*(1+'drop down lists'!$B$5))</f>
        <v>0</v>
      </c>
      <c r="S113" s="62">
        <f>IF(OR($C$5&gt;0,$C$5&lt;0),R113*(1+$C$5),R113*(1+'drop down lists'!$B$5))</f>
        <v>0</v>
      </c>
      <c r="T113" s="62">
        <f>IF(OR($C$5&gt;0,$C$5&lt;0),S113*(1+$C$5),S113*(1+'drop down lists'!$B$5))</f>
        <v>0</v>
      </c>
      <c r="U113" s="62">
        <f>IF(OR($C$5&gt;0,$C$5&lt;0),T113*(1+$C$5),T113*(1+'drop down lists'!$B$5))</f>
        <v>0</v>
      </c>
      <c r="V113" s="62">
        <f>IF(OR($C$5&gt;0,$C$5&lt;0),U113*(1+$C$5),U113*(1+'drop down lists'!$B$5))</f>
        <v>0</v>
      </c>
      <c r="W113" s="62">
        <f>IF(OR($C$5&gt;0,$C$5&lt;0),V113*(1+$C$5),V113*(1+'drop down lists'!$B$5))</f>
        <v>0</v>
      </c>
      <c r="X113" s="62">
        <f>IF(OR($C$5&gt;0,$C$5&lt;0),W113*(1+$C$5),W113*(1+'drop down lists'!$B$5))</f>
        <v>0</v>
      </c>
      <c r="Y113" s="62">
        <f>IF(OR($C$5&gt;0,$C$5&lt;0),X113*(1+$C$5),X113*(1+'drop down lists'!$B$5))</f>
        <v>0</v>
      </c>
      <c r="Z113" s="63">
        <f>IF(OR($C$5&gt;0,$C$5&lt;0),Y113*(1+$C$5),Y113*(1+'drop down lists'!$B$5))</f>
        <v>0</v>
      </c>
    </row>
    <row r="114" spans="2:26" x14ac:dyDescent="0.25">
      <c r="B114" s="60" t="s">
        <v>140</v>
      </c>
      <c r="C114" s="61">
        <v>0</v>
      </c>
      <c r="D114" s="62">
        <f>IF(OR($C$5&gt;0,$C$5&lt;0),C114*(1+$C$5),C114*(1+'drop down lists'!$B$5))</f>
        <v>0</v>
      </c>
      <c r="E114" s="62">
        <f>IF(OR($C$5&gt;0,$C$5&lt;0),D114*(1+$C$5),D114*(1+'drop down lists'!$B$5))</f>
        <v>0</v>
      </c>
      <c r="F114" s="62">
        <f>IF(OR($C$5&gt;0,$C$5&lt;0),E114*(1+$C$5),E114*(1+'drop down lists'!$B$5))</f>
        <v>0</v>
      </c>
      <c r="G114" s="62">
        <f>IF(OR($C$5&gt;0,$C$5&lt;0),F114*(1+$C$5),F114*(1+'drop down lists'!$B$5))</f>
        <v>0</v>
      </c>
      <c r="H114" s="62">
        <f>IF(OR($C$5&gt;0,$C$5&lt;0),G114*(1+$C$5),G114*(1+'drop down lists'!$B$5))</f>
        <v>0</v>
      </c>
      <c r="I114" s="62">
        <f>IF(OR($C$5&gt;0,$C$5&lt;0),H114*(1+$C$5),H114*(1+'drop down lists'!$B$5))</f>
        <v>0</v>
      </c>
      <c r="J114" s="62">
        <f>IF(OR($C$5&gt;0,$C$5&lt;0),I114*(1+$C$5),I114*(1+'drop down lists'!$B$5))</f>
        <v>0</v>
      </c>
      <c r="K114" s="63">
        <f>IF(OR($C$5&gt;0,$C$5&lt;0),J114*(1+$C$5),J114*(1+'drop down lists'!$B$5))</f>
        <v>0</v>
      </c>
      <c r="L114" s="62">
        <f>IF(OR($C$5&gt;0,$C$5&lt;0),K114*(1+$C$5),K114*(1+'drop down lists'!$B$5))</f>
        <v>0</v>
      </c>
      <c r="M114" s="62">
        <f>IF(OR($C$5&gt;0,$C$5&lt;0),L114*(1+$C$5),L114*(1+'drop down lists'!$B$5))</f>
        <v>0</v>
      </c>
      <c r="N114" s="62">
        <f>IF(OR($C$5&gt;0,$C$5&lt;0),M114*(1+$C$5),M114*(1+'drop down lists'!$B$5))</f>
        <v>0</v>
      </c>
      <c r="O114" s="62">
        <f>IF(OR($C$5&gt;0,$C$5&lt;0),N114*(1+$C$5),N114*(1+'drop down lists'!$B$5))</f>
        <v>0</v>
      </c>
      <c r="P114" s="62">
        <f>IF(OR($C$5&gt;0,$C$5&lt;0),O114*(1+$C$5),O114*(1+'drop down lists'!$B$5))</f>
        <v>0</v>
      </c>
      <c r="Q114" s="62">
        <f>IF(OR($C$5&gt;0,$C$5&lt;0),P114*(1+$C$5),P114*(1+'drop down lists'!$B$5))</f>
        <v>0</v>
      </c>
      <c r="R114" s="62">
        <f>IF(OR($C$5&gt;0,$C$5&lt;0),Q114*(1+$C$5),Q114*(1+'drop down lists'!$B$5))</f>
        <v>0</v>
      </c>
      <c r="S114" s="62">
        <f>IF(OR($C$5&gt;0,$C$5&lt;0),R114*(1+$C$5),R114*(1+'drop down lists'!$B$5))</f>
        <v>0</v>
      </c>
      <c r="T114" s="62">
        <f>IF(OR($C$5&gt;0,$C$5&lt;0),S114*(1+$C$5),S114*(1+'drop down lists'!$B$5))</f>
        <v>0</v>
      </c>
      <c r="U114" s="62">
        <f>IF(OR($C$5&gt;0,$C$5&lt;0),T114*(1+$C$5),T114*(1+'drop down lists'!$B$5))</f>
        <v>0</v>
      </c>
      <c r="V114" s="62">
        <f>IF(OR($C$5&gt;0,$C$5&lt;0),U114*(1+$C$5),U114*(1+'drop down lists'!$B$5))</f>
        <v>0</v>
      </c>
      <c r="W114" s="62">
        <f>IF(OR($C$5&gt;0,$C$5&lt;0),V114*(1+$C$5),V114*(1+'drop down lists'!$B$5))</f>
        <v>0</v>
      </c>
      <c r="X114" s="62">
        <f>IF(OR($C$5&gt;0,$C$5&lt;0),W114*(1+$C$5),W114*(1+'drop down lists'!$B$5))</f>
        <v>0</v>
      </c>
      <c r="Y114" s="62">
        <f>IF(OR($C$5&gt;0,$C$5&lt;0),X114*(1+$C$5),X114*(1+'drop down lists'!$B$5))</f>
        <v>0</v>
      </c>
      <c r="Z114" s="63">
        <f>IF(OR($C$5&gt;0,$C$5&lt;0),Y114*(1+$C$5),Y114*(1+'drop down lists'!$B$5))</f>
        <v>0</v>
      </c>
    </row>
    <row r="115" spans="2:26" x14ac:dyDescent="0.25">
      <c r="B115" s="60" t="s">
        <v>141</v>
      </c>
      <c r="C115" s="61">
        <v>140</v>
      </c>
      <c r="D115" s="62">
        <f>IF(OR($C$5&gt;0,$C$5&lt;0),C115*(1+$C$5),C115*(1+'drop down lists'!$B$5))</f>
        <v>141.72752628511529</v>
      </c>
      <c r="E115" s="62">
        <f>IF(OR($C$5&gt;0,$C$5&lt;0),D115*(1+$C$5),D115*(1+'drop down lists'!$B$5))</f>
        <v>143.47636933498603</v>
      </c>
      <c r="F115" s="62">
        <f>IF(OR($C$5&gt;0,$C$5&lt;0),E115*(1+$C$5),E115*(1+'drop down lists'!$B$5))</f>
        <v>145.2467921872653</v>
      </c>
      <c r="G115" s="62">
        <f>IF(OR($C$5&gt;0,$C$5&lt;0),F115*(1+$C$5),F115*(1+'drop down lists'!$B$5))</f>
        <v>147.0390611253523</v>
      </c>
      <c r="H115" s="62">
        <f>IF(OR($C$5&gt;0,$C$5&lt;0),G115*(1+$C$5),G115*(1+'drop down lists'!$B$5))</f>
        <v>148.85344571844317</v>
      </c>
      <c r="I115" s="62">
        <f>IF(OR($C$5&gt;0,$C$5&lt;0),H115*(1+$C$5),H115*(1+'drop down lists'!$B$5))</f>
        <v>150.69021886207597</v>
      </c>
      <c r="J115" s="62">
        <f>IF(OR($C$5&gt;0,$C$5&lt;0),I115*(1+$C$5),I115*(1+'drop down lists'!$B$5))</f>
        <v>152.54965681917605</v>
      </c>
      <c r="K115" s="63">
        <f>IF(OR($C$5&gt;0,$C$5&lt;0),J115*(1+$C$5),J115*(1+'drop down lists'!$B$5))</f>
        <v>154.4320392616078</v>
      </c>
      <c r="L115" s="62">
        <f>IF(OR($C$5&gt;0,$C$5&lt;0),K115*(1+$C$5),K115*(1+'drop down lists'!$B$5))</f>
        <v>156.33764931223911</v>
      </c>
      <c r="M115" s="62">
        <f>IF(OR($C$5&gt;0,$C$5&lt;0),L115*(1+$C$5),L115*(1+'drop down lists'!$B$5))</f>
        <v>158.26677358752502</v>
      </c>
      <c r="N115" s="62">
        <f>IF(OR($C$5&gt;0,$C$5&lt;0),M115*(1+$C$5),M115*(1+'drop down lists'!$B$5))</f>
        <v>160.21970224061673</v>
      </c>
      <c r="O115" s="62">
        <f>IF(OR($C$5&gt;0,$C$5&lt;0),N115*(1+$C$5),N115*(1+'drop down lists'!$B$5))</f>
        <v>162.19672900500251</v>
      </c>
      <c r="P115" s="62">
        <f>IF(OR($C$5&gt;0,$C$5&lt;0),O115*(1+$C$5),O115*(1+'drop down lists'!$B$5))</f>
        <v>164.19815123868725</v>
      </c>
      <c r="Q115" s="62">
        <f>IF(OR($C$5&gt;0,$C$5&lt;0),P115*(1+$C$5),P115*(1+'drop down lists'!$B$5))</f>
        <v>166.22426996891701</v>
      </c>
      <c r="R115" s="62">
        <f>IF(OR($C$5&gt;0,$C$5&lt;0),Q115*(1+$C$5),Q115*(1+'drop down lists'!$B$5))</f>
        <v>168.27538993745563</v>
      </c>
      <c r="S115" s="62">
        <f>IF(OR($C$5&gt;0,$C$5&lt;0),R115*(1+$C$5),R115*(1+'drop down lists'!$B$5))</f>
        <v>170.35181964641976</v>
      </c>
      <c r="T115" s="62">
        <f>IF(OR($C$5&gt;0,$C$5&lt;0),S115*(1+$C$5),S115*(1+'drop down lists'!$B$5))</f>
        <v>172.45387140467983</v>
      </c>
      <c r="U115" s="62">
        <f>IF(OR($C$5&gt;0,$C$5&lt;0),T115*(1+$C$5),T115*(1+'drop down lists'!$B$5))</f>
        <v>174.58186137483324</v>
      </c>
      <c r="V115" s="62">
        <f>IF(OR($C$5&gt;0,$C$5&lt;0),U115*(1+$C$5),U115*(1+'drop down lists'!$B$5))</f>
        <v>176.73610962075736</v>
      </c>
      <c r="W115" s="62">
        <f>IF(OR($C$5&gt;0,$C$5&lt;0),V115*(1+$C$5),V115*(1+'drop down lists'!$B$5))</f>
        <v>178.91694015574933</v>
      </c>
      <c r="X115" s="62">
        <f>IF(OR($C$5&gt;0,$C$5&lt;0),W115*(1+$C$5),W115*(1+'drop down lists'!$B$5))</f>
        <v>181.12468099125974</v>
      </c>
      <c r="Y115" s="62">
        <f>IF(OR($C$5&gt;0,$C$5&lt;0),X115*(1+$C$5),X115*(1+'drop down lists'!$B$5))</f>
        <v>183.35966418622775</v>
      </c>
      <c r="Z115" s="63">
        <f>IF(OR($C$5&gt;0,$C$5&lt;0),Y115*(1+$C$5),Y115*(1+'drop down lists'!$B$5))</f>
        <v>185.62222589702503</v>
      </c>
    </row>
    <row r="116" spans="2:26" x14ac:dyDescent="0.25">
      <c r="B116" s="60" t="s">
        <v>142</v>
      </c>
      <c r="C116" s="61">
        <v>0</v>
      </c>
      <c r="D116" s="62">
        <f>IF(OR($C$5&gt;0,$C$5&lt;0),C116*(1+$C$5),C116*(1+'drop down lists'!$B$5))</f>
        <v>0</v>
      </c>
      <c r="E116" s="62">
        <f>IF(OR($C$5&gt;0,$C$5&lt;0),D116*(1+$C$5),D116*(1+'drop down lists'!$B$5))</f>
        <v>0</v>
      </c>
      <c r="F116" s="62">
        <f>IF(OR($C$5&gt;0,$C$5&lt;0),E116*(1+$C$5),E116*(1+'drop down lists'!$B$5))</f>
        <v>0</v>
      </c>
      <c r="G116" s="62">
        <f>IF(OR($C$5&gt;0,$C$5&lt;0),F116*(1+$C$5),F116*(1+'drop down lists'!$B$5))</f>
        <v>0</v>
      </c>
      <c r="H116" s="62">
        <f>IF(OR($C$5&gt;0,$C$5&lt;0),G116*(1+$C$5),G116*(1+'drop down lists'!$B$5))</f>
        <v>0</v>
      </c>
      <c r="I116" s="62">
        <f>IF(OR($C$5&gt;0,$C$5&lt;0),H116*(1+$C$5),H116*(1+'drop down lists'!$B$5))</f>
        <v>0</v>
      </c>
      <c r="J116" s="62">
        <f>IF(OR($C$5&gt;0,$C$5&lt;0),I116*(1+$C$5),I116*(1+'drop down lists'!$B$5))</f>
        <v>0</v>
      </c>
      <c r="K116" s="63">
        <f>IF(OR($C$5&gt;0,$C$5&lt;0),J116*(1+$C$5),J116*(1+'drop down lists'!$B$5))</f>
        <v>0</v>
      </c>
      <c r="L116" s="62">
        <f>IF(OR($C$5&gt;0,$C$5&lt;0),K116*(1+$C$5),K116*(1+'drop down lists'!$B$5))</f>
        <v>0</v>
      </c>
      <c r="M116" s="62">
        <f>IF(OR($C$5&gt;0,$C$5&lt;0),L116*(1+$C$5),L116*(1+'drop down lists'!$B$5))</f>
        <v>0</v>
      </c>
      <c r="N116" s="62">
        <f>IF(OR($C$5&gt;0,$C$5&lt;0),M116*(1+$C$5),M116*(1+'drop down lists'!$B$5))</f>
        <v>0</v>
      </c>
      <c r="O116" s="62">
        <f>IF(OR($C$5&gt;0,$C$5&lt;0),N116*(1+$C$5),N116*(1+'drop down lists'!$B$5))</f>
        <v>0</v>
      </c>
      <c r="P116" s="62">
        <f>IF(OR($C$5&gt;0,$C$5&lt;0),O116*(1+$C$5),O116*(1+'drop down lists'!$B$5))</f>
        <v>0</v>
      </c>
      <c r="Q116" s="62">
        <f>IF(OR($C$5&gt;0,$C$5&lt;0),P116*(1+$C$5),P116*(1+'drop down lists'!$B$5))</f>
        <v>0</v>
      </c>
      <c r="R116" s="62">
        <f>IF(OR($C$5&gt;0,$C$5&lt;0),Q116*(1+$C$5),Q116*(1+'drop down lists'!$B$5))</f>
        <v>0</v>
      </c>
      <c r="S116" s="62">
        <f>IF(OR($C$5&gt;0,$C$5&lt;0),R116*(1+$C$5),R116*(1+'drop down lists'!$B$5))</f>
        <v>0</v>
      </c>
      <c r="T116" s="62">
        <f>IF(OR($C$5&gt;0,$C$5&lt;0),S116*(1+$C$5),S116*(1+'drop down lists'!$B$5))</f>
        <v>0</v>
      </c>
      <c r="U116" s="62">
        <f>IF(OR($C$5&gt;0,$C$5&lt;0),T116*(1+$C$5),T116*(1+'drop down lists'!$B$5))</f>
        <v>0</v>
      </c>
      <c r="V116" s="62">
        <f>IF(OR($C$5&gt;0,$C$5&lt;0),U116*(1+$C$5),U116*(1+'drop down lists'!$B$5))</f>
        <v>0</v>
      </c>
      <c r="W116" s="62">
        <f>IF(OR($C$5&gt;0,$C$5&lt;0),V116*(1+$C$5),V116*(1+'drop down lists'!$B$5))</f>
        <v>0</v>
      </c>
      <c r="X116" s="62">
        <f>IF(OR($C$5&gt;0,$C$5&lt;0),W116*(1+$C$5),W116*(1+'drop down lists'!$B$5))</f>
        <v>0</v>
      </c>
      <c r="Y116" s="62">
        <f>IF(OR($C$5&gt;0,$C$5&lt;0),X116*(1+$C$5),X116*(1+'drop down lists'!$B$5))</f>
        <v>0</v>
      </c>
      <c r="Z116" s="63">
        <f>IF(OR($C$5&gt;0,$C$5&lt;0),Y116*(1+$C$5),Y116*(1+'drop down lists'!$B$5))</f>
        <v>0</v>
      </c>
    </row>
    <row r="117" spans="2:26" x14ac:dyDescent="0.25">
      <c r="B117" s="60" t="s">
        <v>143</v>
      </c>
      <c r="C117" s="61">
        <v>0</v>
      </c>
      <c r="D117" s="62">
        <f>IF(OR($C$5&gt;0,$C$5&lt;0),C117*(1+$C$5),C117*(1+'drop down lists'!$B$5))</f>
        <v>0</v>
      </c>
      <c r="E117" s="62">
        <f>IF(OR($C$5&gt;0,$C$5&lt;0),D117*(1+$C$5),D117*(1+'drop down lists'!$B$5))</f>
        <v>0</v>
      </c>
      <c r="F117" s="62">
        <f>IF(OR($C$5&gt;0,$C$5&lt;0),E117*(1+$C$5),E117*(1+'drop down lists'!$B$5))</f>
        <v>0</v>
      </c>
      <c r="G117" s="62">
        <f>IF(OR($C$5&gt;0,$C$5&lt;0),F117*(1+$C$5),F117*(1+'drop down lists'!$B$5))</f>
        <v>0</v>
      </c>
      <c r="H117" s="62">
        <f>IF(OR($C$5&gt;0,$C$5&lt;0),G117*(1+$C$5),G117*(1+'drop down lists'!$B$5))</f>
        <v>0</v>
      </c>
      <c r="I117" s="62">
        <f>IF(OR($C$5&gt;0,$C$5&lt;0),H117*(1+$C$5),H117*(1+'drop down lists'!$B$5))</f>
        <v>0</v>
      </c>
      <c r="J117" s="62">
        <f>IF(OR($C$5&gt;0,$C$5&lt;0),I117*(1+$C$5),I117*(1+'drop down lists'!$B$5))</f>
        <v>0</v>
      </c>
      <c r="K117" s="63">
        <f>IF(OR($C$5&gt;0,$C$5&lt;0),J117*(1+$C$5),J117*(1+'drop down lists'!$B$5))</f>
        <v>0</v>
      </c>
      <c r="L117" s="62">
        <f>IF(OR($C$5&gt;0,$C$5&lt;0),K117*(1+$C$5),K117*(1+'drop down lists'!$B$5))</f>
        <v>0</v>
      </c>
      <c r="M117" s="62">
        <f>IF(OR($C$5&gt;0,$C$5&lt;0),L117*(1+$C$5),L117*(1+'drop down lists'!$B$5))</f>
        <v>0</v>
      </c>
      <c r="N117" s="62">
        <f>IF(OR($C$5&gt;0,$C$5&lt;0),M117*(1+$C$5),M117*(1+'drop down lists'!$B$5))</f>
        <v>0</v>
      </c>
      <c r="O117" s="62">
        <f>IF(OR($C$5&gt;0,$C$5&lt;0),N117*(1+$C$5),N117*(1+'drop down lists'!$B$5))</f>
        <v>0</v>
      </c>
      <c r="P117" s="62">
        <f>IF(OR($C$5&gt;0,$C$5&lt;0),O117*(1+$C$5),O117*(1+'drop down lists'!$B$5))</f>
        <v>0</v>
      </c>
      <c r="Q117" s="62">
        <f>IF(OR($C$5&gt;0,$C$5&lt;0),P117*(1+$C$5),P117*(1+'drop down lists'!$B$5))</f>
        <v>0</v>
      </c>
      <c r="R117" s="62">
        <f>IF(OR($C$5&gt;0,$C$5&lt;0),Q117*(1+$C$5),Q117*(1+'drop down lists'!$B$5))</f>
        <v>0</v>
      </c>
      <c r="S117" s="62">
        <f>IF(OR($C$5&gt;0,$C$5&lt;0),R117*(1+$C$5),R117*(1+'drop down lists'!$B$5))</f>
        <v>0</v>
      </c>
      <c r="T117" s="62">
        <f>IF(OR($C$5&gt;0,$C$5&lt;0),S117*(1+$C$5),S117*(1+'drop down lists'!$B$5))</f>
        <v>0</v>
      </c>
      <c r="U117" s="62">
        <f>IF(OR($C$5&gt;0,$C$5&lt;0),T117*(1+$C$5),T117*(1+'drop down lists'!$B$5))</f>
        <v>0</v>
      </c>
      <c r="V117" s="62">
        <f>IF(OR($C$5&gt;0,$C$5&lt;0),U117*(1+$C$5),U117*(1+'drop down lists'!$B$5))</f>
        <v>0</v>
      </c>
      <c r="W117" s="62">
        <f>IF(OR($C$5&gt;0,$C$5&lt;0),V117*(1+$C$5),V117*(1+'drop down lists'!$B$5))</f>
        <v>0</v>
      </c>
      <c r="X117" s="62">
        <f>IF(OR($C$5&gt;0,$C$5&lt;0),W117*(1+$C$5),W117*(1+'drop down lists'!$B$5))</f>
        <v>0</v>
      </c>
      <c r="Y117" s="62">
        <f>IF(OR($C$5&gt;0,$C$5&lt;0),X117*(1+$C$5),X117*(1+'drop down lists'!$B$5))</f>
        <v>0</v>
      </c>
      <c r="Z117" s="63">
        <f>IF(OR($C$5&gt;0,$C$5&lt;0),Y117*(1+$C$5),Y117*(1+'drop down lists'!$B$5))</f>
        <v>0</v>
      </c>
    </row>
    <row r="118" spans="2:26" x14ac:dyDescent="0.25">
      <c r="B118" s="60" t="s">
        <v>144</v>
      </c>
      <c r="C118" s="61">
        <v>900</v>
      </c>
      <c r="D118" s="62">
        <f>IF(OR($C$5&gt;0,$C$5&lt;0),C118*(1+$C$5),C118*(1+'drop down lists'!$B$5))</f>
        <v>911.10552611859828</v>
      </c>
      <c r="E118" s="62">
        <f>IF(OR($C$5&gt;0,$C$5&lt;0),D118*(1+$C$5),D118*(1+'drop down lists'!$B$5))</f>
        <v>922.34808858205315</v>
      </c>
      <c r="F118" s="62">
        <f>IF(OR($C$5&gt;0,$C$5&lt;0),E118*(1+$C$5),E118*(1+'drop down lists'!$B$5))</f>
        <v>933.72937834670563</v>
      </c>
      <c r="G118" s="62">
        <f>IF(OR($C$5&gt;0,$C$5&lt;0),F118*(1+$C$5),F118*(1+'drop down lists'!$B$5))</f>
        <v>945.25110723440775</v>
      </c>
      <c r="H118" s="62">
        <f>IF(OR($C$5&gt;0,$C$5&lt;0),G118*(1+$C$5),G118*(1+'drop down lists'!$B$5))</f>
        <v>956.9150081899918</v>
      </c>
      <c r="I118" s="62">
        <f>IF(OR($C$5&gt;0,$C$5&lt;0),H118*(1+$C$5),H118*(1+'drop down lists'!$B$5))</f>
        <v>968.72283554191699</v>
      </c>
      <c r="J118" s="62">
        <f>IF(OR($C$5&gt;0,$C$5&lt;0),I118*(1+$C$5),I118*(1+'drop down lists'!$B$5))</f>
        <v>980.67636526613182</v>
      </c>
      <c r="K118" s="63">
        <f>IF(OR($C$5&gt;0,$C$5&lt;0),J118*(1+$C$5),J118*(1+'drop down lists'!$B$5))</f>
        <v>992.77739525319305</v>
      </c>
      <c r="L118" s="62">
        <f>IF(OR($C$5&gt;0,$C$5&lt;0),K118*(1+$C$5),K118*(1+'drop down lists'!$B$5))</f>
        <v>1005.0277455786801</v>
      </c>
      <c r="M118" s="62">
        <f>IF(OR($C$5&gt;0,$C$5&lt;0),L118*(1+$C$5),L118*(1+'drop down lists'!$B$5))</f>
        <v>1017.4292587769468</v>
      </c>
      <c r="N118" s="62">
        <f>IF(OR($C$5&gt;0,$C$5&lt;0),M118*(1+$C$5),M118*(1+'drop down lists'!$B$5))</f>
        <v>1029.9838001182507</v>
      </c>
      <c r="O118" s="62">
        <f>IF(OR($C$5&gt;0,$C$5&lt;0),N118*(1+$C$5),N118*(1+'drop down lists'!$B$5))</f>
        <v>1042.6932578893022</v>
      </c>
      <c r="P118" s="62">
        <f>IF(OR($C$5&gt;0,$C$5&lt;0),O118*(1+$C$5),O118*(1+'drop down lists'!$B$5))</f>
        <v>1055.5595436772755</v>
      </c>
      <c r="Q118" s="62">
        <f>IF(OR($C$5&gt;0,$C$5&lt;0),P118*(1+$C$5),P118*(1+'drop down lists'!$B$5))</f>
        <v>1068.584592657324</v>
      </c>
      <c r="R118" s="62">
        <f>IF(OR($C$5&gt;0,$C$5&lt;0),Q118*(1+$C$5),Q118*(1+'drop down lists'!$B$5))</f>
        <v>1081.7703638836435</v>
      </c>
      <c r="S118" s="62">
        <f>IF(OR($C$5&gt;0,$C$5&lt;0),R118*(1+$C$5),R118*(1+'drop down lists'!$B$5))</f>
        <v>1095.1188405841274</v>
      </c>
      <c r="T118" s="62">
        <f>IF(OR($C$5&gt;0,$C$5&lt;0),S118*(1+$C$5),S118*(1+'drop down lists'!$B$5))</f>
        <v>1108.6320304586563</v>
      </c>
      <c r="U118" s="62">
        <f>IF(OR($C$5&gt;0,$C$5&lt;0),T118*(1+$C$5),T118*(1+'drop down lists'!$B$5))</f>
        <v>1122.3119659810711</v>
      </c>
      <c r="V118" s="62">
        <f>IF(OR($C$5&gt;0,$C$5&lt;0),U118*(1+$C$5),U118*(1+'drop down lists'!$B$5))</f>
        <v>1136.1607047048692</v>
      </c>
      <c r="W118" s="62">
        <f>IF(OR($C$5&gt;0,$C$5&lt;0),V118*(1+$C$5),V118*(1+'drop down lists'!$B$5))</f>
        <v>1150.1803295726747</v>
      </c>
      <c r="X118" s="62">
        <f>IF(OR($C$5&gt;0,$C$5&lt;0),W118*(1+$C$5),W118*(1+'drop down lists'!$B$5))</f>
        <v>1164.3729492295274</v>
      </c>
      <c r="Y118" s="62">
        <f>IF(OR($C$5&gt;0,$C$5&lt;0),X118*(1+$C$5),X118*(1+'drop down lists'!$B$5))</f>
        <v>1178.740698340036</v>
      </c>
      <c r="Z118" s="63">
        <f>IF(OR($C$5&gt;0,$C$5&lt;0),Y118*(1+$C$5),Y118*(1+'drop down lists'!$B$5))</f>
        <v>1193.2857379094471</v>
      </c>
    </row>
    <row r="119" spans="2:26" x14ac:dyDescent="0.25">
      <c r="B119" s="60" t="s">
        <v>145</v>
      </c>
      <c r="C119" s="61">
        <v>0</v>
      </c>
      <c r="D119" s="62">
        <f>IF(OR($C$5&gt;0,$C$5&lt;0),C119*(1+$C$5),C119*(1+'drop down lists'!$B$5))</f>
        <v>0</v>
      </c>
      <c r="E119" s="62">
        <f>IF(OR($C$5&gt;0,$C$5&lt;0),D119*(1+$C$5),D119*(1+'drop down lists'!$B$5))</f>
        <v>0</v>
      </c>
      <c r="F119" s="62">
        <f>IF(OR($C$5&gt;0,$C$5&lt;0),E119*(1+$C$5),E119*(1+'drop down lists'!$B$5))</f>
        <v>0</v>
      </c>
      <c r="G119" s="62">
        <f>IF(OR($C$5&gt;0,$C$5&lt;0),F119*(1+$C$5),F119*(1+'drop down lists'!$B$5))</f>
        <v>0</v>
      </c>
      <c r="H119" s="62">
        <f>IF(OR($C$5&gt;0,$C$5&lt;0),G119*(1+$C$5),G119*(1+'drop down lists'!$B$5))</f>
        <v>0</v>
      </c>
      <c r="I119" s="62">
        <f>IF(OR($C$5&gt;0,$C$5&lt;0),H119*(1+$C$5),H119*(1+'drop down lists'!$B$5))</f>
        <v>0</v>
      </c>
      <c r="J119" s="62">
        <f>IF(OR($C$5&gt;0,$C$5&lt;0),I119*(1+$C$5),I119*(1+'drop down lists'!$B$5))</f>
        <v>0</v>
      </c>
      <c r="K119" s="63">
        <f>IF(OR($C$5&gt;0,$C$5&lt;0),J119*(1+$C$5),J119*(1+'drop down lists'!$B$5))</f>
        <v>0</v>
      </c>
      <c r="L119" s="62">
        <f>IF(OR($C$5&gt;0,$C$5&lt;0),K119*(1+$C$5),K119*(1+'drop down lists'!$B$5))</f>
        <v>0</v>
      </c>
      <c r="M119" s="62">
        <f>IF(OR($C$5&gt;0,$C$5&lt;0),L119*(1+$C$5),L119*(1+'drop down lists'!$B$5))</f>
        <v>0</v>
      </c>
      <c r="N119" s="62">
        <f>IF(OR($C$5&gt;0,$C$5&lt;0),M119*(1+$C$5),M119*(1+'drop down lists'!$B$5))</f>
        <v>0</v>
      </c>
      <c r="O119" s="62">
        <f>IF(OR($C$5&gt;0,$C$5&lt;0),N119*(1+$C$5),N119*(1+'drop down lists'!$B$5))</f>
        <v>0</v>
      </c>
      <c r="P119" s="62">
        <f>IF(OR($C$5&gt;0,$C$5&lt;0),O119*(1+$C$5),O119*(1+'drop down lists'!$B$5))</f>
        <v>0</v>
      </c>
      <c r="Q119" s="62">
        <f>IF(OR($C$5&gt;0,$C$5&lt;0),P119*(1+$C$5),P119*(1+'drop down lists'!$B$5))</f>
        <v>0</v>
      </c>
      <c r="R119" s="62">
        <f>IF(OR($C$5&gt;0,$C$5&lt;0),Q119*(1+$C$5),Q119*(1+'drop down lists'!$B$5))</f>
        <v>0</v>
      </c>
      <c r="S119" s="62">
        <f>IF(OR($C$5&gt;0,$C$5&lt;0),R119*(1+$C$5),R119*(1+'drop down lists'!$B$5))</f>
        <v>0</v>
      </c>
      <c r="T119" s="62">
        <f>IF(OR($C$5&gt;0,$C$5&lt;0),S119*(1+$C$5),S119*(1+'drop down lists'!$B$5))</f>
        <v>0</v>
      </c>
      <c r="U119" s="62">
        <f>IF(OR($C$5&gt;0,$C$5&lt;0),T119*(1+$C$5),T119*(1+'drop down lists'!$B$5))</f>
        <v>0</v>
      </c>
      <c r="V119" s="62">
        <f>IF(OR($C$5&gt;0,$C$5&lt;0),U119*(1+$C$5),U119*(1+'drop down lists'!$B$5))</f>
        <v>0</v>
      </c>
      <c r="W119" s="62">
        <f>IF(OR($C$5&gt;0,$C$5&lt;0),V119*(1+$C$5),V119*(1+'drop down lists'!$B$5))</f>
        <v>0</v>
      </c>
      <c r="X119" s="62">
        <f>IF(OR($C$5&gt;0,$C$5&lt;0),W119*(1+$C$5),W119*(1+'drop down lists'!$B$5))</f>
        <v>0</v>
      </c>
      <c r="Y119" s="62">
        <f>IF(OR($C$5&gt;0,$C$5&lt;0),X119*(1+$C$5),X119*(1+'drop down lists'!$B$5))</f>
        <v>0</v>
      </c>
      <c r="Z119" s="63">
        <f>IF(OR($C$5&gt;0,$C$5&lt;0),Y119*(1+$C$5),Y119*(1+'drop down lists'!$B$5))</f>
        <v>0</v>
      </c>
    </row>
    <row r="120" spans="2:26" x14ac:dyDescent="0.25">
      <c r="B120" s="60" t="s">
        <v>146</v>
      </c>
      <c r="C120" s="61">
        <v>0</v>
      </c>
      <c r="D120" s="62">
        <f>IF(OR($C$5&gt;0,$C$5&lt;0),C120*(1+$C$5),C120*(1+'drop down lists'!$B$5))</f>
        <v>0</v>
      </c>
      <c r="E120" s="62">
        <f>IF(OR($C$5&gt;0,$C$5&lt;0),D120*(1+$C$5),D120*(1+'drop down lists'!$B$5))</f>
        <v>0</v>
      </c>
      <c r="F120" s="62">
        <f>IF(OR($C$5&gt;0,$C$5&lt;0),E120*(1+$C$5),E120*(1+'drop down lists'!$B$5))</f>
        <v>0</v>
      </c>
      <c r="G120" s="62">
        <f>IF(OR($C$5&gt;0,$C$5&lt;0),F120*(1+$C$5),F120*(1+'drop down lists'!$B$5))</f>
        <v>0</v>
      </c>
      <c r="H120" s="62">
        <f>IF(OR($C$5&gt;0,$C$5&lt;0),G120*(1+$C$5),G120*(1+'drop down lists'!$B$5))</f>
        <v>0</v>
      </c>
      <c r="I120" s="62">
        <f>IF(OR($C$5&gt;0,$C$5&lt;0),H120*(1+$C$5),H120*(1+'drop down lists'!$B$5))</f>
        <v>0</v>
      </c>
      <c r="J120" s="62">
        <f>IF(OR($C$5&gt;0,$C$5&lt;0),I120*(1+$C$5),I120*(1+'drop down lists'!$B$5))</f>
        <v>0</v>
      </c>
      <c r="K120" s="63">
        <f>IF(OR($C$5&gt;0,$C$5&lt;0),J120*(1+$C$5),J120*(1+'drop down lists'!$B$5))</f>
        <v>0</v>
      </c>
      <c r="L120" s="62">
        <f>IF(OR($C$5&gt;0,$C$5&lt;0),K120*(1+$C$5),K120*(1+'drop down lists'!$B$5))</f>
        <v>0</v>
      </c>
      <c r="M120" s="62">
        <f>IF(OR($C$5&gt;0,$C$5&lt;0),L120*(1+$C$5),L120*(1+'drop down lists'!$B$5))</f>
        <v>0</v>
      </c>
      <c r="N120" s="62">
        <f>IF(OR($C$5&gt;0,$C$5&lt;0),M120*(1+$C$5),M120*(1+'drop down lists'!$B$5))</f>
        <v>0</v>
      </c>
      <c r="O120" s="62">
        <f>IF(OR($C$5&gt;0,$C$5&lt;0),N120*(1+$C$5),N120*(1+'drop down lists'!$B$5))</f>
        <v>0</v>
      </c>
      <c r="P120" s="62">
        <f>IF(OR($C$5&gt;0,$C$5&lt;0),O120*(1+$C$5),O120*(1+'drop down lists'!$B$5))</f>
        <v>0</v>
      </c>
      <c r="Q120" s="62">
        <f>IF(OR($C$5&gt;0,$C$5&lt;0),P120*(1+$C$5),P120*(1+'drop down lists'!$B$5))</f>
        <v>0</v>
      </c>
      <c r="R120" s="62">
        <f>IF(OR($C$5&gt;0,$C$5&lt;0),Q120*(1+$C$5),Q120*(1+'drop down lists'!$B$5))</f>
        <v>0</v>
      </c>
      <c r="S120" s="62">
        <f>IF(OR($C$5&gt;0,$C$5&lt;0),R120*(1+$C$5),R120*(1+'drop down lists'!$B$5))</f>
        <v>0</v>
      </c>
      <c r="T120" s="62">
        <f>IF(OR($C$5&gt;0,$C$5&lt;0),S120*(1+$C$5),S120*(1+'drop down lists'!$B$5))</f>
        <v>0</v>
      </c>
      <c r="U120" s="62">
        <f>IF(OR($C$5&gt;0,$C$5&lt;0),T120*(1+$C$5),T120*(1+'drop down lists'!$B$5))</f>
        <v>0</v>
      </c>
      <c r="V120" s="62">
        <f>IF(OR($C$5&gt;0,$C$5&lt;0),U120*(1+$C$5),U120*(1+'drop down lists'!$B$5))</f>
        <v>0</v>
      </c>
      <c r="W120" s="62">
        <f>IF(OR($C$5&gt;0,$C$5&lt;0),V120*(1+$C$5),V120*(1+'drop down lists'!$B$5))</f>
        <v>0</v>
      </c>
      <c r="X120" s="62">
        <f>IF(OR($C$5&gt;0,$C$5&lt;0),W120*(1+$C$5),W120*(1+'drop down lists'!$B$5))</f>
        <v>0</v>
      </c>
      <c r="Y120" s="62">
        <f>IF(OR($C$5&gt;0,$C$5&lt;0),X120*(1+$C$5),X120*(1+'drop down lists'!$B$5))</f>
        <v>0</v>
      </c>
      <c r="Z120" s="63">
        <f>IF(OR($C$5&gt;0,$C$5&lt;0),Y120*(1+$C$5),Y120*(1+'drop down lists'!$B$5))</f>
        <v>0</v>
      </c>
    </row>
    <row r="121" spans="2:26" x14ac:dyDescent="0.25">
      <c r="B121" s="60" t="s">
        <v>147</v>
      </c>
      <c r="C121" s="61">
        <v>450</v>
      </c>
      <c r="D121" s="62">
        <f>IF(OR($C$5&gt;0,$C$5&lt;0),C121*(1+$C$5),C121*(1+'drop down lists'!$B$5))</f>
        <v>455.55276305929914</v>
      </c>
      <c r="E121" s="62">
        <f>IF(OR($C$5&gt;0,$C$5&lt;0),D121*(1+$C$5),D121*(1+'drop down lists'!$B$5))</f>
        <v>461.17404429102658</v>
      </c>
      <c r="F121" s="62">
        <f>IF(OR($C$5&gt;0,$C$5&lt;0),E121*(1+$C$5),E121*(1+'drop down lists'!$B$5))</f>
        <v>466.86468917335282</v>
      </c>
      <c r="G121" s="62">
        <f>IF(OR($C$5&gt;0,$C$5&lt;0),F121*(1+$C$5),F121*(1+'drop down lists'!$B$5))</f>
        <v>472.62555361720388</v>
      </c>
      <c r="H121" s="62">
        <f>IF(OR($C$5&gt;0,$C$5&lt;0),G121*(1+$C$5),G121*(1+'drop down lists'!$B$5))</f>
        <v>478.4575040949959</v>
      </c>
      <c r="I121" s="62">
        <f>IF(OR($C$5&gt;0,$C$5&lt;0),H121*(1+$C$5),H121*(1+'drop down lists'!$B$5))</f>
        <v>484.3614177709585</v>
      </c>
      <c r="J121" s="62">
        <f>IF(OR($C$5&gt;0,$C$5&lt;0),I121*(1+$C$5),I121*(1+'drop down lists'!$B$5))</f>
        <v>490.33818263306591</v>
      </c>
      <c r="K121" s="63">
        <f>IF(OR($C$5&gt;0,$C$5&lt;0),J121*(1+$C$5),J121*(1+'drop down lists'!$B$5))</f>
        <v>496.38869762659652</v>
      </c>
      <c r="L121" s="62">
        <f>IF(OR($C$5&gt;0,$C$5&lt;0),K121*(1+$C$5),K121*(1+'drop down lists'!$B$5))</f>
        <v>502.51387278934004</v>
      </c>
      <c r="M121" s="62">
        <f>IF(OR($C$5&gt;0,$C$5&lt;0),L121*(1+$C$5),L121*(1+'drop down lists'!$B$5))</f>
        <v>508.71462938847338</v>
      </c>
      <c r="N121" s="62">
        <f>IF(OR($C$5&gt;0,$C$5&lt;0),M121*(1+$C$5),M121*(1+'drop down lists'!$B$5))</f>
        <v>514.99190005912533</v>
      </c>
      <c r="O121" s="62">
        <f>IF(OR($C$5&gt;0,$C$5&lt;0),N121*(1+$C$5),N121*(1+'drop down lists'!$B$5))</f>
        <v>521.34662894465112</v>
      </c>
      <c r="P121" s="62">
        <f>IF(OR($C$5&gt;0,$C$5&lt;0),O121*(1+$C$5),O121*(1+'drop down lists'!$B$5))</f>
        <v>527.77977183863777</v>
      </c>
      <c r="Q121" s="62">
        <f>IF(OR($C$5&gt;0,$C$5&lt;0),P121*(1+$C$5),P121*(1+'drop down lists'!$B$5))</f>
        <v>534.29229632866202</v>
      </c>
      <c r="R121" s="62">
        <f>IF(OR($C$5&gt;0,$C$5&lt;0),Q121*(1+$C$5),Q121*(1+'drop down lists'!$B$5))</f>
        <v>540.88518194182177</v>
      </c>
      <c r="S121" s="62">
        <f>IF(OR($C$5&gt;0,$C$5&lt;0),R121*(1+$C$5),R121*(1+'drop down lists'!$B$5))</f>
        <v>547.55942029206369</v>
      </c>
      <c r="T121" s="62">
        <f>IF(OR($C$5&gt;0,$C$5&lt;0),S121*(1+$C$5),S121*(1+'drop down lists'!$B$5))</f>
        <v>554.31601522932817</v>
      </c>
      <c r="U121" s="62">
        <f>IF(OR($C$5&gt;0,$C$5&lt;0),T121*(1+$C$5),T121*(1+'drop down lists'!$B$5))</f>
        <v>561.15598299053556</v>
      </c>
      <c r="V121" s="62">
        <f>IF(OR($C$5&gt;0,$C$5&lt;0),U121*(1+$C$5),U121*(1+'drop down lists'!$B$5))</f>
        <v>568.0803523524346</v>
      </c>
      <c r="W121" s="62">
        <f>IF(OR($C$5&gt;0,$C$5&lt;0),V121*(1+$C$5),V121*(1+'drop down lists'!$B$5))</f>
        <v>575.09016478633737</v>
      </c>
      <c r="X121" s="62">
        <f>IF(OR($C$5&gt;0,$C$5&lt;0),W121*(1+$C$5),W121*(1+'drop down lists'!$B$5))</f>
        <v>582.18647461476371</v>
      </c>
      <c r="Y121" s="62">
        <f>IF(OR($C$5&gt;0,$C$5&lt;0),X121*(1+$C$5),X121*(1+'drop down lists'!$B$5))</f>
        <v>589.37034917001802</v>
      </c>
      <c r="Z121" s="63">
        <f>IF(OR($C$5&gt;0,$C$5&lt;0),Y121*(1+$C$5),Y121*(1+'drop down lists'!$B$5))</f>
        <v>596.64286895472355</v>
      </c>
    </row>
    <row r="122" spans="2:26" x14ac:dyDescent="0.25">
      <c r="B122" s="60" t="s">
        <v>148</v>
      </c>
      <c r="C122" s="61">
        <v>0</v>
      </c>
      <c r="D122" s="62">
        <f>IF(OR($C$5&gt;0,$C$5&lt;0),C122*(1+$C$5),C122*(1+'drop down lists'!$B$5))</f>
        <v>0</v>
      </c>
      <c r="E122" s="62">
        <f>IF(OR($C$5&gt;0,$C$5&lt;0),D122*(1+$C$5),D122*(1+'drop down lists'!$B$5))</f>
        <v>0</v>
      </c>
      <c r="F122" s="62">
        <f>IF(OR($C$5&gt;0,$C$5&lt;0),E122*(1+$C$5),E122*(1+'drop down lists'!$B$5))</f>
        <v>0</v>
      </c>
      <c r="G122" s="62">
        <f>IF(OR($C$5&gt;0,$C$5&lt;0),F122*(1+$C$5),F122*(1+'drop down lists'!$B$5))</f>
        <v>0</v>
      </c>
      <c r="H122" s="62">
        <f>IF(OR($C$5&gt;0,$C$5&lt;0),G122*(1+$C$5),G122*(1+'drop down lists'!$B$5))</f>
        <v>0</v>
      </c>
      <c r="I122" s="62">
        <f>IF(OR($C$5&gt;0,$C$5&lt;0),H122*(1+$C$5),H122*(1+'drop down lists'!$B$5))</f>
        <v>0</v>
      </c>
      <c r="J122" s="62">
        <f>IF(OR($C$5&gt;0,$C$5&lt;0),I122*(1+$C$5),I122*(1+'drop down lists'!$B$5))</f>
        <v>0</v>
      </c>
      <c r="K122" s="63">
        <f>IF(OR($C$5&gt;0,$C$5&lt;0),J122*(1+$C$5),J122*(1+'drop down lists'!$B$5))</f>
        <v>0</v>
      </c>
      <c r="L122" s="62">
        <f>IF(OR($C$5&gt;0,$C$5&lt;0),K122*(1+$C$5),K122*(1+'drop down lists'!$B$5))</f>
        <v>0</v>
      </c>
      <c r="M122" s="62">
        <f>IF(OR($C$5&gt;0,$C$5&lt;0),L122*(1+$C$5),L122*(1+'drop down lists'!$B$5))</f>
        <v>0</v>
      </c>
      <c r="N122" s="62">
        <f>IF(OR($C$5&gt;0,$C$5&lt;0),M122*(1+$C$5),M122*(1+'drop down lists'!$B$5))</f>
        <v>0</v>
      </c>
      <c r="O122" s="62">
        <f>IF(OR($C$5&gt;0,$C$5&lt;0),N122*(1+$C$5),N122*(1+'drop down lists'!$B$5))</f>
        <v>0</v>
      </c>
      <c r="P122" s="62">
        <f>IF(OR($C$5&gt;0,$C$5&lt;0),O122*(1+$C$5),O122*(1+'drop down lists'!$B$5))</f>
        <v>0</v>
      </c>
      <c r="Q122" s="62">
        <f>IF(OR($C$5&gt;0,$C$5&lt;0),P122*(1+$C$5),P122*(1+'drop down lists'!$B$5))</f>
        <v>0</v>
      </c>
      <c r="R122" s="62">
        <f>IF(OR($C$5&gt;0,$C$5&lt;0),Q122*(1+$C$5),Q122*(1+'drop down lists'!$B$5))</f>
        <v>0</v>
      </c>
      <c r="S122" s="62">
        <f>IF(OR($C$5&gt;0,$C$5&lt;0),R122*(1+$C$5),R122*(1+'drop down lists'!$B$5))</f>
        <v>0</v>
      </c>
      <c r="T122" s="62">
        <f>IF(OR($C$5&gt;0,$C$5&lt;0),S122*(1+$C$5),S122*(1+'drop down lists'!$B$5))</f>
        <v>0</v>
      </c>
      <c r="U122" s="62">
        <f>IF(OR($C$5&gt;0,$C$5&lt;0),T122*(1+$C$5),T122*(1+'drop down lists'!$B$5))</f>
        <v>0</v>
      </c>
      <c r="V122" s="62">
        <f>IF(OR($C$5&gt;0,$C$5&lt;0),U122*(1+$C$5),U122*(1+'drop down lists'!$B$5))</f>
        <v>0</v>
      </c>
      <c r="W122" s="62">
        <f>IF(OR($C$5&gt;0,$C$5&lt;0),V122*(1+$C$5),V122*(1+'drop down lists'!$B$5))</f>
        <v>0</v>
      </c>
      <c r="X122" s="62">
        <f>IF(OR($C$5&gt;0,$C$5&lt;0),W122*(1+$C$5),W122*(1+'drop down lists'!$B$5))</f>
        <v>0</v>
      </c>
      <c r="Y122" s="62">
        <f>IF(OR($C$5&gt;0,$C$5&lt;0),X122*(1+$C$5),X122*(1+'drop down lists'!$B$5))</f>
        <v>0</v>
      </c>
      <c r="Z122" s="63">
        <f>IF(OR($C$5&gt;0,$C$5&lt;0),Y122*(1+$C$5),Y122*(1+'drop down lists'!$B$5))</f>
        <v>0</v>
      </c>
    </row>
    <row r="123" spans="2:26" x14ac:dyDescent="0.25">
      <c r="B123" s="60" t="s">
        <v>149</v>
      </c>
      <c r="C123" s="61">
        <v>0</v>
      </c>
      <c r="D123" s="62">
        <f>IF(OR($C$5&gt;0,$C$5&lt;0),C123*(1+$C$5),C123*(1+'drop down lists'!$B$5))</f>
        <v>0</v>
      </c>
      <c r="E123" s="62">
        <f>IF(OR($C$5&gt;0,$C$5&lt;0),D123*(1+$C$5),D123*(1+'drop down lists'!$B$5))</f>
        <v>0</v>
      </c>
      <c r="F123" s="62">
        <f>IF(OR($C$5&gt;0,$C$5&lt;0),E123*(1+$C$5),E123*(1+'drop down lists'!$B$5))</f>
        <v>0</v>
      </c>
      <c r="G123" s="62">
        <f>IF(OR($C$5&gt;0,$C$5&lt;0),F123*(1+$C$5),F123*(1+'drop down lists'!$B$5))</f>
        <v>0</v>
      </c>
      <c r="H123" s="62">
        <f>IF(OR($C$5&gt;0,$C$5&lt;0),G123*(1+$C$5),G123*(1+'drop down lists'!$B$5))</f>
        <v>0</v>
      </c>
      <c r="I123" s="62">
        <f>IF(OR($C$5&gt;0,$C$5&lt;0),H123*(1+$C$5),H123*(1+'drop down lists'!$B$5))</f>
        <v>0</v>
      </c>
      <c r="J123" s="62">
        <f>IF(OR($C$5&gt;0,$C$5&lt;0),I123*(1+$C$5),I123*(1+'drop down lists'!$B$5))</f>
        <v>0</v>
      </c>
      <c r="K123" s="63">
        <f>IF(OR($C$5&gt;0,$C$5&lt;0),J123*(1+$C$5),J123*(1+'drop down lists'!$B$5))</f>
        <v>0</v>
      </c>
      <c r="L123" s="62">
        <f>IF(OR($C$5&gt;0,$C$5&lt;0),K123*(1+$C$5),K123*(1+'drop down lists'!$B$5))</f>
        <v>0</v>
      </c>
      <c r="M123" s="62">
        <f>IF(OR($C$5&gt;0,$C$5&lt;0),L123*(1+$C$5),L123*(1+'drop down lists'!$B$5))</f>
        <v>0</v>
      </c>
      <c r="N123" s="62">
        <f>IF(OR($C$5&gt;0,$C$5&lt;0),M123*(1+$C$5),M123*(1+'drop down lists'!$B$5))</f>
        <v>0</v>
      </c>
      <c r="O123" s="62">
        <f>IF(OR($C$5&gt;0,$C$5&lt;0),N123*(1+$C$5),N123*(1+'drop down lists'!$B$5))</f>
        <v>0</v>
      </c>
      <c r="P123" s="62">
        <f>IF(OR($C$5&gt;0,$C$5&lt;0),O123*(1+$C$5),O123*(1+'drop down lists'!$B$5))</f>
        <v>0</v>
      </c>
      <c r="Q123" s="62">
        <f>IF(OR($C$5&gt;0,$C$5&lt;0),P123*(1+$C$5),P123*(1+'drop down lists'!$B$5))</f>
        <v>0</v>
      </c>
      <c r="R123" s="62">
        <f>IF(OR($C$5&gt;0,$C$5&lt;0),Q123*(1+$C$5),Q123*(1+'drop down lists'!$B$5))</f>
        <v>0</v>
      </c>
      <c r="S123" s="62">
        <f>IF(OR($C$5&gt;0,$C$5&lt;0),R123*(1+$C$5),R123*(1+'drop down lists'!$B$5))</f>
        <v>0</v>
      </c>
      <c r="T123" s="62">
        <f>IF(OR($C$5&gt;0,$C$5&lt;0),S123*(1+$C$5),S123*(1+'drop down lists'!$B$5))</f>
        <v>0</v>
      </c>
      <c r="U123" s="62">
        <f>IF(OR($C$5&gt;0,$C$5&lt;0),T123*(1+$C$5),T123*(1+'drop down lists'!$B$5))</f>
        <v>0</v>
      </c>
      <c r="V123" s="62">
        <f>IF(OR($C$5&gt;0,$C$5&lt;0),U123*(1+$C$5),U123*(1+'drop down lists'!$B$5))</f>
        <v>0</v>
      </c>
      <c r="W123" s="62">
        <f>IF(OR($C$5&gt;0,$C$5&lt;0),V123*(1+$C$5),V123*(1+'drop down lists'!$B$5))</f>
        <v>0</v>
      </c>
      <c r="X123" s="62">
        <f>IF(OR($C$5&gt;0,$C$5&lt;0),W123*(1+$C$5),W123*(1+'drop down lists'!$B$5))</f>
        <v>0</v>
      </c>
      <c r="Y123" s="62">
        <f>IF(OR($C$5&gt;0,$C$5&lt;0),X123*(1+$C$5),X123*(1+'drop down lists'!$B$5))</f>
        <v>0</v>
      </c>
      <c r="Z123" s="63">
        <f>IF(OR($C$5&gt;0,$C$5&lt;0),Y123*(1+$C$5),Y123*(1+'drop down lists'!$B$5))</f>
        <v>0</v>
      </c>
    </row>
    <row r="124" spans="2:26" x14ac:dyDescent="0.25">
      <c r="B124" s="65" t="s">
        <v>150</v>
      </c>
      <c r="C124" s="61">
        <v>0</v>
      </c>
      <c r="D124" s="66">
        <f>IF(OR($C$5&gt;0,$C$5&lt;0),C124*(1+$C$5),C124*(1+'drop down lists'!$B$5))</f>
        <v>0</v>
      </c>
      <c r="E124" s="66">
        <f>IF(OR($C$5&gt;0,$C$5&lt;0),D124*(1+$C$5),D124*(1+'drop down lists'!$B$5))</f>
        <v>0</v>
      </c>
      <c r="F124" s="66">
        <f>IF(OR($C$5&gt;0,$C$5&lt;0),E124*(1+$C$5),E124*(1+'drop down lists'!$B$5))</f>
        <v>0</v>
      </c>
      <c r="G124" s="66">
        <f>IF(OR($C$5&gt;0,$C$5&lt;0),F124*(1+$C$5),F124*(1+'drop down lists'!$B$5))</f>
        <v>0</v>
      </c>
      <c r="H124" s="66">
        <f>IF(OR($C$5&gt;0,$C$5&lt;0),G124*(1+$C$5),G124*(1+'drop down lists'!$B$5))</f>
        <v>0</v>
      </c>
      <c r="I124" s="66">
        <f>IF(OR($C$5&gt;0,$C$5&lt;0),H124*(1+$C$5),H124*(1+'drop down lists'!$B$5))</f>
        <v>0</v>
      </c>
      <c r="J124" s="66">
        <f>IF(OR($C$5&gt;0,$C$5&lt;0),I124*(1+$C$5),I124*(1+'drop down lists'!$B$5))</f>
        <v>0</v>
      </c>
      <c r="K124" s="63">
        <f>IF(OR($C$5&gt;0,$C$5&lt;0),J124*(1+$C$5),J124*(1+'drop down lists'!$B$5))</f>
        <v>0</v>
      </c>
      <c r="L124" s="66">
        <f>IF(OR($C$5&gt;0,$C$5&lt;0),K124*(1+$C$5),K124*(1+'drop down lists'!$B$5))</f>
        <v>0</v>
      </c>
      <c r="M124" s="66">
        <f>IF(OR($C$5&gt;0,$C$5&lt;0),L124*(1+$C$5),L124*(1+'drop down lists'!$B$5))</f>
        <v>0</v>
      </c>
      <c r="N124" s="66">
        <f>IF(OR($C$5&gt;0,$C$5&lt;0),M124*(1+$C$5),M124*(1+'drop down lists'!$B$5))</f>
        <v>0</v>
      </c>
      <c r="O124" s="66">
        <f>IF(OR($C$5&gt;0,$C$5&lt;0),N124*(1+$C$5),N124*(1+'drop down lists'!$B$5))</f>
        <v>0</v>
      </c>
      <c r="P124" s="66">
        <f>IF(OR($C$5&gt;0,$C$5&lt;0),O124*(1+$C$5),O124*(1+'drop down lists'!$B$5))</f>
        <v>0</v>
      </c>
      <c r="Q124" s="66">
        <f>IF(OR($C$5&gt;0,$C$5&lt;0),P124*(1+$C$5),P124*(1+'drop down lists'!$B$5))</f>
        <v>0</v>
      </c>
      <c r="R124" s="66">
        <f>IF(OR($C$5&gt;0,$C$5&lt;0),Q124*(1+$C$5),Q124*(1+'drop down lists'!$B$5))</f>
        <v>0</v>
      </c>
      <c r="S124" s="66">
        <f>IF(OR($C$5&gt;0,$C$5&lt;0),R124*(1+$C$5),R124*(1+'drop down lists'!$B$5))</f>
        <v>0</v>
      </c>
      <c r="T124" s="66">
        <f>IF(OR($C$5&gt;0,$C$5&lt;0),S124*(1+$C$5),S124*(1+'drop down lists'!$B$5))</f>
        <v>0</v>
      </c>
      <c r="U124" s="66">
        <f>IF(OR($C$5&gt;0,$C$5&lt;0),T124*(1+$C$5),T124*(1+'drop down lists'!$B$5))</f>
        <v>0</v>
      </c>
      <c r="V124" s="66">
        <f>IF(OR($C$5&gt;0,$C$5&lt;0),U124*(1+$C$5),U124*(1+'drop down lists'!$B$5))</f>
        <v>0</v>
      </c>
      <c r="W124" s="66">
        <f>IF(OR($C$5&gt;0,$C$5&lt;0),V124*(1+$C$5),V124*(1+'drop down lists'!$B$5))</f>
        <v>0</v>
      </c>
      <c r="X124" s="66">
        <f>IF(OR($C$5&gt;0,$C$5&lt;0),W124*(1+$C$5),W124*(1+'drop down lists'!$B$5))</f>
        <v>0</v>
      </c>
      <c r="Y124" s="66">
        <f>IF(OR($C$5&gt;0,$C$5&lt;0),X124*(1+$C$5),X124*(1+'drop down lists'!$B$5))</f>
        <v>0</v>
      </c>
      <c r="Z124" s="63">
        <f>IF(OR($C$5&gt;0,$C$5&lt;0),Y124*(1+$C$5),Y124*(1+'drop down lists'!$B$5))</f>
        <v>0</v>
      </c>
    </row>
    <row r="125" spans="2:26" x14ac:dyDescent="0.25">
      <c r="B125" s="65" t="s">
        <v>151</v>
      </c>
      <c r="C125" s="61">
        <v>6.4670658682634732E-2</v>
      </c>
      <c r="D125" s="66">
        <f>IF(OR($C$5&gt;0,$C$5&lt;0),C125*(1+$C$5),C125*(1+'drop down lists'!$B$5))</f>
        <v>6.5468660559420244E-2</v>
      </c>
      <c r="E125" s="66">
        <f>IF(OR($C$5&gt;0,$C$5&lt;0),D125*(1+$C$5),D125*(1+'drop down lists'!$B$5))</f>
        <v>6.6276509359189453E-2</v>
      </c>
      <c r="F125" s="66">
        <f>IF(OR($C$5&gt;0,$C$5&lt;0),E125*(1+$C$5),E125*(1+'drop down lists'!$B$5))</f>
        <v>6.7094326587787231E-2</v>
      </c>
      <c r="G125" s="66">
        <f>IF(OR($C$5&gt;0,$C$5&lt;0),F125*(1+$C$5),F125*(1+'drop down lists'!$B$5))</f>
        <v>6.7922235250376606E-2</v>
      </c>
      <c r="H125" s="66">
        <f>IF(OR($C$5&gt;0,$C$5&lt;0),G125*(1+$C$5),G125*(1+'drop down lists'!$B$5))</f>
        <v>6.876035986993953E-2</v>
      </c>
      <c r="I125" s="66">
        <f>IF(OR($C$5&gt;0,$C$5&lt;0),H125*(1+$C$5),H125*(1+'drop down lists'!$B$5))</f>
        <v>6.9608826506006014E-2</v>
      </c>
      <c r="J125" s="66">
        <f>IF(OR($C$5&gt;0,$C$5&lt;0),I125*(1+$C$5),I125*(1+'drop down lists'!$B$5))</f>
        <v>7.0467762773614259E-2</v>
      </c>
      <c r="K125" s="63">
        <f>IF(OR($C$5&gt;0,$C$5&lt;0),J125*(1+$C$5),J125*(1+'drop down lists'!$B$5))</f>
        <v>7.1337297862504881E-2</v>
      </c>
      <c r="L125" s="66">
        <f>IF(OR($C$5&gt;0,$C$5&lt;0),K125*(1+$C$5),K125*(1+'drop down lists'!$B$5))</f>
        <v>7.2217562556551859E-2</v>
      </c>
      <c r="M125" s="66">
        <f>IF(OR($C$5&gt;0,$C$5&lt;0),L125*(1+$C$5),L125*(1+'drop down lists'!$B$5))</f>
        <v>7.3108689253433293E-2</v>
      </c>
      <c r="N125" s="66">
        <f>IF(OR($C$5&gt;0,$C$5&lt;0),M125*(1+$C$5),M125*(1+'drop down lists'!$B$5))</f>
        <v>7.4010811984544955E-2</v>
      </c>
      <c r="O125" s="66">
        <f>IF(OR($C$5&gt;0,$C$5&lt;0),N125*(1+$C$5),N125*(1+'drop down lists'!$B$5))</f>
        <v>7.4924066435159434E-2</v>
      </c>
      <c r="P125" s="66">
        <f>IF(OR($C$5&gt;0,$C$5&lt;0),O125*(1+$C$5),O125*(1+'drop down lists'!$B$5))</f>
        <v>7.5848589964834165E-2</v>
      </c>
      <c r="Q125" s="66">
        <f>IF(OR($C$5&gt;0,$C$5&lt;0),P125*(1+$C$5),P125*(1+'drop down lists'!$B$5))</f>
        <v>7.6784521628071187E-2</v>
      </c>
      <c r="R125" s="66">
        <f>IF(OR($C$5&gt;0,$C$5&lt;0),Q125*(1+$C$5),Q125*(1+'drop down lists'!$B$5))</f>
        <v>7.7732002195231881E-2</v>
      </c>
      <c r="S125" s="66">
        <f>IF(OR($C$5&gt;0,$C$5&lt;0),R125*(1+$C$5),R125*(1+'drop down lists'!$B$5))</f>
        <v>7.8691174173709758E-2</v>
      </c>
      <c r="T125" s="66">
        <f>IF(OR($C$5&gt;0,$C$5&lt;0),S125*(1+$C$5),S125*(1+'drop down lists'!$B$5))</f>
        <v>7.9662181829364534E-2</v>
      </c>
      <c r="U125" s="66">
        <f>IF(OR($C$5&gt;0,$C$5&lt;0),T125*(1+$C$5),T125*(1+'drop down lists'!$B$5))</f>
        <v>8.0645171208220678E-2</v>
      </c>
      <c r="V125" s="66">
        <f>IF(OR($C$5&gt;0,$C$5&lt;0),U125*(1+$C$5),U125*(1+'drop down lists'!$B$5))</f>
        <v>8.1640290158433701E-2</v>
      </c>
      <c r="W125" s="66">
        <f>IF(OR($C$5&gt;0,$C$5&lt;0),V125*(1+$C$5),V125*(1+'drop down lists'!$B$5))</f>
        <v>8.2647688352527504E-2</v>
      </c>
      <c r="X125" s="66">
        <f>IF(OR($C$5&gt;0,$C$5&lt;0),W125*(1+$C$5),W125*(1+'drop down lists'!$B$5))</f>
        <v>8.3667517309906139E-2</v>
      </c>
      <c r="Y125" s="66">
        <f>IF(OR($C$5&gt;0,$C$5&lt;0),X125*(1+$C$5),X125*(1+'drop down lists'!$B$5))</f>
        <v>8.4699930419643299E-2</v>
      </c>
      <c r="Z125" s="63">
        <f>IF(OR($C$5&gt;0,$C$5&lt;0),Y125*(1+$C$5),Y125*(1+'drop down lists'!$B$5))</f>
        <v>8.5745082963553085E-2</v>
      </c>
    </row>
    <row r="126" spans="2:26" x14ac:dyDescent="0.25">
      <c r="B126" s="65" t="s">
        <v>152</v>
      </c>
      <c r="C126" s="61">
        <v>400.76149196933244</v>
      </c>
      <c r="D126" s="66">
        <f>IF(OR($C$5&gt;0,$C$5&lt;0),C126*(1+$C$5),C126*(1+'drop down lists'!$B$5))</f>
        <v>405.70667776532559</v>
      </c>
      <c r="E126" s="66">
        <f>IF(OR($C$5&gt;0,$C$5&lt;0),D126*(1+$C$5),D126*(1+'drop down lists'!$B$5))</f>
        <v>410.71288455022847</v>
      </c>
      <c r="F126" s="66">
        <f>IF(OR($C$5&gt;0,$C$5&lt;0),E126*(1+$C$5),E126*(1+'drop down lists'!$B$5))</f>
        <v>415.78086529091445</v>
      </c>
      <c r="G126" s="66">
        <f>IF(OR($C$5&gt;0,$C$5&lt;0),F126*(1+$C$5),F126*(1+'drop down lists'!$B$5))</f>
        <v>420.91138224547183</v>
      </c>
      <c r="H126" s="66">
        <f>IF(OR($C$5&gt;0,$C$5&lt;0),G126*(1+$C$5),G126*(1+'drop down lists'!$B$5))</f>
        <v>426.1052070778523</v>
      </c>
      <c r="I126" s="66">
        <f>IF(OR($C$5&gt;0,$C$5&lt;0),H126*(1+$C$5),H126*(1+'drop down lists'!$B$5))</f>
        <v>431.36312097393431</v>
      </c>
      <c r="J126" s="66">
        <f>IF(OR($C$5&gt;0,$C$5&lt;0),I126*(1+$C$5),I126*(1+'drop down lists'!$B$5))</f>
        <v>436.68591475901889</v>
      </c>
      <c r="K126" s="63">
        <f>IF(OR($C$5&gt;0,$C$5&lt;0),J126*(1+$C$5),J126*(1+'drop down lists'!$B$5))</f>
        <v>442.07438901677472</v>
      </c>
      <c r="L126" s="66">
        <f>IF(OR($C$5&gt;0,$C$5&lt;0),K126*(1+$C$5),K126*(1+'drop down lists'!$B$5))</f>
        <v>447.52935420965156</v>
      </c>
      <c r="M126" s="66">
        <f>IF(OR($C$5&gt;0,$C$5&lt;0),L126*(1+$C$5),L126*(1+'drop down lists'!$B$5))</f>
        <v>453.05163080077904</v>
      </c>
      <c r="N126" s="66">
        <f>IF(OR($C$5&gt;0,$C$5&lt;0),M126*(1+$C$5),M126*(1+'drop down lists'!$B$5))</f>
        <v>458.64204937736969</v>
      </c>
      <c r="O126" s="66">
        <f>IF(OR($C$5&gt;0,$C$5&lt;0),N126*(1+$C$5),N126*(1+'drop down lists'!$B$5))</f>
        <v>464.30145077564504</v>
      </c>
      <c r="P126" s="66">
        <f>IF(OR($C$5&gt;0,$C$5&lt;0),O126*(1+$C$5),O126*(1+'drop down lists'!$B$5))</f>
        <v>470.03068620730284</v>
      </c>
      <c r="Q126" s="66">
        <f>IF(OR($C$5&gt;0,$C$5&lt;0),P126*(1+$C$5),P126*(1+'drop down lists'!$B$5))</f>
        <v>475.83061738754492</v>
      </c>
      <c r="R126" s="66">
        <f>IF(OR($C$5&gt;0,$C$5&lt;0),Q126*(1+$C$5),Q126*(1+'drop down lists'!$B$5))</f>
        <v>481.70211666468509</v>
      </c>
      <c r="S126" s="66">
        <f>IF(OR($C$5&gt;0,$C$5&lt;0),R126*(1+$C$5),R126*(1+'drop down lists'!$B$5))</f>
        <v>487.64606715135591</v>
      </c>
      <c r="T126" s="66">
        <f>IF(OR($C$5&gt;0,$C$5&lt;0),S126*(1+$C$5),S126*(1+'drop down lists'!$B$5))</f>
        <v>493.66336285733496</v>
      </c>
      <c r="U126" s="66">
        <f>IF(OR($C$5&gt;0,$C$5&lt;0),T126*(1+$C$5),T126*(1+'drop down lists'!$B$5))</f>
        <v>499.75490882400965</v>
      </c>
      <c r="V126" s="66">
        <f>IF(OR($C$5&gt;0,$C$5&lt;0),U126*(1+$C$5),U126*(1+'drop down lists'!$B$5))</f>
        <v>505.92162126050158</v>
      </c>
      <c r="W126" s="66">
        <f>IF(OR($C$5&gt;0,$C$5&lt;0),V126*(1+$C$5),V126*(1+'drop down lists'!$B$5))</f>
        <v>512.16442768147056</v>
      </c>
      <c r="X126" s="66">
        <f>IF(OR($C$5&gt;0,$C$5&lt;0),W126*(1+$C$5),W126*(1+'drop down lists'!$B$5))</f>
        <v>518.48426704661892</v>
      </c>
      <c r="Y126" s="66">
        <f>IF(OR($C$5&gt;0,$C$5&lt;0),X126*(1+$C$5),X126*(1+'drop down lists'!$B$5))</f>
        <v>524.88208990191731</v>
      </c>
      <c r="Z126" s="63">
        <f>IF(OR($C$5&gt;0,$C$5&lt;0),Y126*(1+$C$5),Y126*(1+'drop down lists'!$B$5))</f>
        <v>531.35885852257309</v>
      </c>
    </row>
    <row r="127" spans="2:26" x14ac:dyDescent="0.25">
      <c r="B127" s="65" t="s">
        <v>153</v>
      </c>
      <c r="C127" s="61">
        <v>0</v>
      </c>
      <c r="D127" s="66">
        <f>IF(OR($C$5&gt;0,$C$5&lt;0),C127*(1+$C$5),C127*(1+'drop down lists'!$B$5))</f>
        <v>0</v>
      </c>
      <c r="E127" s="66">
        <f>IF(OR($C$5&gt;0,$C$5&lt;0),D127*(1+$C$5),D127*(1+'drop down lists'!$B$5))</f>
        <v>0</v>
      </c>
      <c r="F127" s="66">
        <f>IF(OR($C$5&gt;0,$C$5&lt;0),E127*(1+$C$5),E127*(1+'drop down lists'!$B$5))</f>
        <v>0</v>
      </c>
      <c r="G127" s="66">
        <f>IF(OR($C$5&gt;0,$C$5&lt;0),F127*(1+$C$5),F127*(1+'drop down lists'!$B$5))</f>
        <v>0</v>
      </c>
      <c r="H127" s="66">
        <f>IF(OR($C$5&gt;0,$C$5&lt;0),G127*(1+$C$5),G127*(1+'drop down lists'!$B$5))</f>
        <v>0</v>
      </c>
      <c r="I127" s="66">
        <f>IF(OR($C$5&gt;0,$C$5&lt;0),H127*(1+$C$5),H127*(1+'drop down lists'!$B$5))</f>
        <v>0</v>
      </c>
      <c r="J127" s="66">
        <f>IF(OR($C$5&gt;0,$C$5&lt;0),I127*(1+$C$5),I127*(1+'drop down lists'!$B$5))</f>
        <v>0</v>
      </c>
      <c r="K127" s="63">
        <f>IF(OR($C$5&gt;0,$C$5&lt;0),J127*(1+$C$5),J127*(1+'drop down lists'!$B$5))</f>
        <v>0</v>
      </c>
      <c r="L127" s="66">
        <f>IF(OR($C$5&gt;0,$C$5&lt;0),K127*(1+$C$5),K127*(1+'drop down lists'!$B$5))</f>
        <v>0</v>
      </c>
      <c r="M127" s="66">
        <f>IF(OR($C$5&gt;0,$C$5&lt;0),L127*(1+$C$5),L127*(1+'drop down lists'!$B$5))</f>
        <v>0</v>
      </c>
      <c r="N127" s="66">
        <f>IF(OR($C$5&gt;0,$C$5&lt;0),M127*(1+$C$5),M127*(1+'drop down lists'!$B$5))</f>
        <v>0</v>
      </c>
      <c r="O127" s="66">
        <f>IF(OR($C$5&gt;0,$C$5&lt;0),N127*(1+$C$5),N127*(1+'drop down lists'!$B$5))</f>
        <v>0</v>
      </c>
      <c r="P127" s="66">
        <f>IF(OR($C$5&gt;0,$C$5&lt;0),O127*(1+$C$5),O127*(1+'drop down lists'!$B$5))</f>
        <v>0</v>
      </c>
      <c r="Q127" s="66">
        <f>IF(OR($C$5&gt;0,$C$5&lt;0),P127*(1+$C$5),P127*(1+'drop down lists'!$B$5))</f>
        <v>0</v>
      </c>
      <c r="R127" s="66">
        <f>IF(OR($C$5&gt;0,$C$5&lt;0),Q127*(1+$C$5),Q127*(1+'drop down lists'!$B$5))</f>
        <v>0</v>
      </c>
      <c r="S127" s="66">
        <f>IF(OR($C$5&gt;0,$C$5&lt;0),R127*(1+$C$5),R127*(1+'drop down lists'!$B$5))</f>
        <v>0</v>
      </c>
      <c r="T127" s="66">
        <f>IF(OR($C$5&gt;0,$C$5&lt;0),S127*(1+$C$5),S127*(1+'drop down lists'!$B$5))</f>
        <v>0</v>
      </c>
      <c r="U127" s="66">
        <f>IF(OR($C$5&gt;0,$C$5&lt;0),T127*(1+$C$5),T127*(1+'drop down lists'!$B$5))</f>
        <v>0</v>
      </c>
      <c r="V127" s="66">
        <f>IF(OR($C$5&gt;0,$C$5&lt;0),U127*(1+$C$5),U127*(1+'drop down lists'!$B$5))</f>
        <v>0</v>
      </c>
      <c r="W127" s="66">
        <f>IF(OR($C$5&gt;0,$C$5&lt;0),V127*(1+$C$5),V127*(1+'drop down lists'!$B$5))</f>
        <v>0</v>
      </c>
      <c r="X127" s="66">
        <f>IF(OR($C$5&gt;0,$C$5&lt;0),W127*(1+$C$5),W127*(1+'drop down lists'!$B$5))</f>
        <v>0</v>
      </c>
      <c r="Y127" s="66">
        <f>IF(OR($C$5&gt;0,$C$5&lt;0),X127*(1+$C$5),X127*(1+'drop down lists'!$B$5))</f>
        <v>0</v>
      </c>
      <c r="Z127" s="63">
        <f>IF(OR($C$5&gt;0,$C$5&lt;0),Y127*(1+$C$5),Y127*(1+'drop down lists'!$B$5))</f>
        <v>0</v>
      </c>
    </row>
    <row r="128" spans="2:26" x14ac:dyDescent="0.25">
      <c r="B128" s="65" t="s">
        <v>154</v>
      </c>
      <c r="C128" s="61">
        <v>0.71592215568862272</v>
      </c>
      <c r="D128" s="66">
        <f>IF(OR($C$5&gt;0,$C$5&lt;0),C128*(1+$C$5),C128*(1+'drop down lists'!$B$5))</f>
        <v>0.72475625813182631</v>
      </c>
      <c r="E128" s="66">
        <f>IF(OR($C$5&gt;0,$C$5&lt;0),D128*(1+$C$5),D128*(1+'drop down lists'!$B$5))</f>
        <v>0.7336993687477158</v>
      </c>
      <c r="F128" s="66">
        <f>IF(OR($C$5&gt;0,$C$5&lt;0),E128*(1+$C$5),E128*(1+'drop down lists'!$B$5))</f>
        <v>0.74275283263974567</v>
      </c>
      <c r="G128" s="66">
        <f>IF(OR($C$5&gt;0,$C$5&lt;0),F128*(1+$C$5),F128*(1+'drop down lists'!$B$5))</f>
        <v>0.75191801150923854</v>
      </c>
      <c r="H128" s="66">
        <f>IF(OR($C$5&gt;0,$C$5&lt;0),G128*(1+$C$5),G128*(1+'drop down lists'!$B$5))</f>
        <v>0.76119628386019444</v>
      </c>
      <c r="I128" s="66">
        <f>IF(OR($C$5&gt;0,$C$5&lt;0),H128*(1+$C$5),H128*(1+'drop down lists'!$B$5))</f>
        <v>0.77058904520662708</v>
      </c>
      <c r="J128" s="66">
        <f>IF(OR($C$5&gt;0,$C$5&lt;0),I128*(1+$C$5),I128*(1+'drop down lists'!$B$5))</f>
        <v>0.78009770828245806</v>
      </c>
      <c r="K128" s="63">
        <f>IF(OR($C$5&gt;0,$C$5&lt;0),J128*(1+$C$5),J128*(1+'drop down lists'!$B$5))</f>
        <v>0.78972370325400199</v>
      </c>
      <c r="L128" s="66">
        <f>IF(OR($C$5&gt;0,$C$5&lt;0),K128*(1+$C$5),K128*(1+'drop down lists'!$B$5))</f>
        <v>0.79946847793507247</v>
      </c>
      <c r="M128" s="66">
        <f>IF(OR($C$5&gt;0,$C$5&lt;0),L128*(1+$C$5),L128*(1+'drop down lists'!$B$5))</f>
        <v>0.80933349800474352</v>
      </c>
      <c r="N128" s="66">
        <f>IF(OR($C$5&gt;0,$C$5&lt;0),M128*(1+$C$5),M128*(1+'drop down lists'!$B$5))</f>
        <v>0.81932024722779706</v>
      </c>
      <c r="O128" s="66">
        <f>IF(OR($C$5&gt;0,$C$5&lt;0),N128*(1+$C$5),N128*(1+'drop down lists'!$B$5))</f>
        <v>0.82943022767789121</v>
      </c>
      <c r="P128" s="66">
        <f>IF(OR($C$5&gt;0,$C$5&lt;0),O128*(1+$C$5),O128*(1+'drop down lists'!$B$5))</f>
        <v>0.839664959963482</v>
      </c>
      <c r="Q128" s="66">
        <f>IF(OR($C$5&gt;0,$C$5&lt;0),P128*(1+$C$5),P128*(1+'drop down lists'!$B$5))</f>
        <v>0.85002598345653335</v>
      </c>
      <c r="R128" s="66">
        <f>IF(OR($C$5&gt;0,$C$5&lt;0),Q128*(1+$C$5),Q128*(1+'drop down lists'!$B$5))</f>
        <v>0.86051485652404858</v>
      </c>
      <c r="S128" s="66">
        <f>IF(OR($C$5&gt;0,$C$5&lt;0),R128*(1+$C$5),R128*(1+'drop down lists'!$B$5))</f>
        <v>0.87113315676245939</v>
      </c>
      <c r="T128" s="66">
        <f>IF(OR($C$5&gt;0,$C$5&lt;0),S128*(1+$C$5),S128*(1+'drop down lists'!$B$5))</f>
        <v>0.88188248123490653</v>
      </c>
      <c r="U128" s="66">
        <f>IF(OR($C$5&gt;0,$C$5&lt;0),T128*(1+$C$5),T128*(1+'drop down lists'!$B$5))</f>
        <v>0.89276444671144939</v>
      </c>
      <c r="V128" s="66">
        <f>IF(OR($C$5&gt;0,$C$5&lt;0),U128*(1+$C$5),U128*(1+'drop down lists'!$B$5))</f>
        <v>0.90378068991223826</v>
      </c>
      <c r="W128" s="66">
        <f>IF(OR($C$5&gt;0,$C$5&lt;0),V128*(1+$C$5),V128*(1+'drop down lists'!$B$5))</f>
        <v>0.91493286775368843</v>
      </c>
      <c r="X128" s="66">
        <f>IF(OR($C$5&gt;0,$C$5&lt;0),W128*(1+$C$5),W128*(1+'drop down lists'!$B$5))</f>
        <v>0.9262226575976914</v>
      </c>
      <c r="Y128" s="66">
        <f>IF(OR($C$5&gt;0,$C$5&lt;0),X128*(1+$C$5),X128*(1+'drop down lists'!$B$5))</f>
        <v>0.93765175750390106</v>
      </c>
      <c r="Z128" s="63">
        <f>IF(OR($C$5&gt;0,$C$5&lt;0),Y128*(1+$C$5),Y128*(1+'drop down lists'!$B$5))</f>
        <v>0.9492218864851335</v>
      </c>
    </row>
    <row r="129" spans="2:26" x14ac:dyDescent="0.25">
      <c r="B129" s="65" t="s">
        <v>155</v>
      </c>
      <c r="C129" s="61">
        <v>0</v>
      </c>
      <c r="D129" s="66">
        <f>IF(OR($C$5&gt;0,$C$5&lt;0),C129*(1+$C$5),C129*(1+'drop down lists'!$B$5))</f>
        <v>0</v>
      </c>
      <c r="E129" s="66">
        <f>IF(OR($C$5&gt;0,$C$5&lt;0),D129*(1+$C$5),D129*(1+'drop down lists'!$B$5))</f>
        <v>0</v>
      </c>
      <c r="F129" s="66">
        <f>IF(OR($C$5&gt;0,$C$5&lt;0),E129*(1+$C$5),E129*(1+'drop down lists'!$B$5))</f>
        <v>0</v>
      </c>
      <c r="G129" s="66">
        <f>IF(OR($C$5&gt;0,$C$5&lt;0),F129*(1+$C$5),F129*(1+'drop down lists'!$B$5))</f>
        <v>0</v>
      </c>
      <c r="H129" s="66">
        <f>IF(OR($C$5&gt;0,$C$5&lt;0),G129*(1+$C$5),G129*(1+'drop down lists'!$B$5))</f>
        <v>0</v>
      </c>
      <c r="I129" s="66">
        <f>IF(OR($C$5&gt;0,$C$5&lt;0),H129*(1+$C$5),H129*(1+'drop down lists'!$B$5))</f>
        <v>0</v>
      </c>
      <c r="J129" s="66">
        <f>IF(OR($C$5&gt;0,$C$5&lt;0),I129*(1+$C$5),I129*(1+'drop down lists'!$B$5))</f>
        <v>0</v>
      </c>
      <c r="K129" s="63">
        <f>IF(OR($C$5&gt;0,$C$5&lt;0),J129*(1+$C$5),J129*(1+'drop down lists'!$B$5))</f>
        <v>0</v>
      </c>
      <c r="L129" s="66">
        <f>IF(OR($C$5&gt;0,$C$5&lt;0),K129*(1+$C$5),K129*(1+'drop down lists'!$B$5))</f>
        <v>0</v>
      </c>
      <c r="M129" s="66">
        <f>IF(OR($C$5&gt;0,$C$5&lt;0),L129*(1+$C$5),L129*(1+'drop down lists'!$B$5))</f>
        <v>0</v>
      </c>
      <c r="N129" s="66">
        <f>IF(OR($C$5&gt;0,$C$5&lt;0),M129*(1+$C$5),M129*(1+'drop down lists'!$B$5))</f>
        <v>0</v>
      </c>
      <c r="O129" s="66">
        <f>IF(OR($C$5&gt;0,$C$5&lt;0),N129*(1+$C$5),N129*(1+'drop down lists'!$B$5))</f>
        <v>0</v>
      </c>
      <c r="P129" s="66">
        <f>IF(OR($C$5&gt;0,$C$5&lt;0),O129*(1+$C$5),O129*(1+'drop down lists'!$B$5))</f>
        <v>0</v>
      </c>
      <c r="Q129" s="66">
        <f>IF(OR($C$5&gt;0,$C$5&lt;0),P129*(1+$C$5),P129*(1+'drop down lists'!$B$5))</f>
        <v>0</v>
      </c>
      <c r="R129" s="66">
        <f>IF(OR($C$5&gt;0,$C$5&lt;0),Q129*(1+$C$5),Q129*(1+'drop down lists'!$B$5))</f>
        <v>0</v>
      </c>
      <c r="S129" s="66">
        <f>IF(OR($C$5&gt;0,$C$5&lt;0),R129*(1+$C$5),R129*(1+'drop down lists'!$B$5))</f>
        <v>0</v>
      </c>
      <c r="T129" s="66">
        <f>IF(OR($C$5&gt;0,$C$5&lt;0),S129*(1+$C$5),S129*(1+'drop down lists'!$B$5))</f>
        <v>0</v>
      </c>
      <c r="U129" s="66">
        <f>IF(OR($C$5&gt;0,$C$5&lt;0),T129*(1+$C$5),T129*(1+'drop down lists'!$B$5))</f>
        <v>0</v>
      </c>
      <c r="V129" s="66">
        <f>IF(OR($C$5&gt;0,$C$5&lt;0),U129*(1+$C$5),U129*(1+'drop down lists'!$B$5))</f>
        <v>0</v>
      </c>
      <c r="W129" s="66">
        <f>IF(OR($C$5&gt;0,$C$5&lt;0),V129*(1+$C$5),V129*(1+'drop down lists'!$B$5))</f>
        <v>0</v>
      </c>
      <c r="X129" s="66">
        <f>IF(OR($C$5&gt;0,$C$5&lt;0),W129*(1+$C$5),W129*(1+'drop down lists'!$B$5))</f>
        <v>0</v>
      </c>
      <c r="Y129" s="66">
        <f>IF(OR($C$5&gt;0,$C$5&lt;0),X129*(1+$C$5),X129*(1+'drop down lists'!$B$5))</f>
        <v>0</v>
      </c>
      <c r="Z129" s="63">
        <f>IF(OR($C$5&gt;0,$C$5&lt;0),Y129*(1+$C$5),Y129*(1+'drop down lists'!$B$5))</f>
        <v>0</v>
      </c>
    </row>
    <row r="130" spans="2:26" x14ac:dyDescent="0.25">
      <c r="B130" s="65" t="s">
        <v>156</v>
      </c>
      <c r="C130" s="61">
        <v>0</v>
      </c>
      <c r="D130" s="66">
        <f>IF(OR($C$5&gt;0,$C$5&lt;0),C130*(1+$C$5),C130*(1+'drop down lists'!$B$5))</f>
        <v>0</v>
      </c>
      <c r="E130" s="66">
        <f>IF(OR($C$5&gt;0,$C$5&lt;0),D130*(1+$C$5),D130*(1+'drop down lists'!$B$5))</f>
        <v>0</v>
      </c>
      <c r="F130" s="66">
        <f>IF(OR($C$5&gt;0,$C$5&lt;0),E130*(1+$C$5),E130*(1+'drop down lists'!$B$5))</f>
        <v>0</v>
      </c>
      <c r="G130" s="66">
        <f>IF(OR($C$5&gt;0,$C$5&lt;0),F130*(1+$C$5),F130*(1+'drop down lists'!$B$5))</f>
        <v>0</v>
      </c>
      <c r="H130" s="66">
        <f>IF(OR($C$5&gt;0,$C$5&lt;0),G130*(1+$C$5),G130*(1+'drop down lists'!$B$5))</f>
        <v>0</v>
      </c>
      <c r="I130" s="66">
        <f>IF(OR($C$5&gt;0,$C$5&lt;0),H130*(1+$C$5),H130*(1+'drop down lists'!$B$5))</f>
        <v>0</v>
      </c>
      <c r="J130" s="66">
        <f>IF(OR($C$5&gt;0,$C$5&lt;0),I130*(1+$C$5),I130*(1+'drop down lists'!$B$5))</f>
        <v>0</v>
      </c>
      <c r="K130" s="63">
        <f>IF(OR($C$5&gt;0,$C$5&lt;0),J130*(1+$C$5),J130*(1+'drop down lists'!$B$5))</f>
        <v>0</v>
      </c>
      <c r="L130" s="66">
        <f>IF(OR($C$5&gt;0,$C$5&lt;0),K130*(1+$C$5),K130*(1+'drop down lists'!$B$5))</f>
        <v>0</v>
      </c>
      <c r="M130" s="66">
        <f>IF(OR($C$5&gt;0,$C$5&lt;0),L130*(1+$C$5),L130*(1+'drop down lists'!$B$5))</f>
        <v>0</v>
      </c>
      <c r="N130" s="66">
        <f>IF(OR($C$5&gt;0,$C$5&lt;0),M130*(1+$C$5),M130*(1+'drop down lists'!$B$5))</f>
        <v>0</v>
      </c>
      <c r="O130" s="66">
        <f>IF(OR($C$5&gt;0,$C$5&lt;0),N130*(1+$C$5),N130*(1+'drop down lists'!$B$5))</f>
        <v>0</v>
      </c>
      <c r="P130" s="66">
        <f>IF(OR($C$5&gt;0,$C$5&lt;0),O130*(1+$C$5),O130*(1+'drop down lists'!$B$5))</f>
        <v>0</v>
      </c>
      <c r="Q130" s="66">
        <f>IF(OR($C$5&gt;0,$C$5&lt;0),P130*(1+$C$5),P130*(1+'drop down lists'!$B$5))</f>
        <v>0</v>
      </c>
      <c r="R130" s="66">
        <f>IF(OR($C$5&gt;0,$C$5&lt;0),Q130*(1+$C$5),Q130*(1+'drop down lists'!$B$5))</f>
        <v>0</v>
      </c>
      <c r="S130" s="66">
        <f>IF(OR($C$5&gt;0,$C$5&lt;0),R130*(1+$C$5),R130*(1+'drop down lists'!$B$5))</f>
        <v>0</v>
      </c>
      <c r="T130" s="66">
        <f>IF(OR($C$5&gt;0,$C$5&lt;0),S130*(1+$C$5),S130*(1+'drop down lists'!$B$5))</f>
        <v>0</v>
      </c>
      <c r="U130" s="66">
        <f>IF(OR($C$5&gt;0,$C$5&lt;0),T130*(1+$C$5),T130*(1+'drop down lists'!$B$5))</f>
        <v>0</v>
      </c>
      <c r="V130" s="66">
        <f>IF(OR($C$5&gt;0,$C$5&lt;0),U130*(1+$C$5),U130*(1+'drop down lists'!$B$5))</f>
        <v>0</v>
      </c>
      <c r="W130" s="66">
        <f>IF(OR($C$5&gt;0,$C$5&lt;0),V130*(1+$C$5),V130*(1+'drop down lists'!$B$5))</f>
        <v>0</v>
      </c>
      <c r="X130" s="66">
        <f>IF(OR($C$5&gt;0,$C$5&lt;0),W130*(1+$C$5),W130*(1+'drop down lists'!$B$5))</f>
        <v>0</v>
      </c>
      <c r="Y130" s="66">
        <f>IF(OR($C$5&gt;0,$C$5&lt;0),X130*(1+$C$5),X130*(1+'drop down lists'!$B$5))</f>
        <v>0</v>
      </c>
      <c r="Z130" s="63">
        <f>IF(OR($C$5&gt;0,$C$5&lt;0),Y130*(1+$C$5),Y130*(1+'drop down lists'!$B$5))</f>
        <v>0</v>
      </c>
    </row>
    <row r="131" spans="2:26" x14ac:dyDescent="0.25">
      <c r="B131" s="60" t="s">
        <v>157</v>
      </c>
      <c r="C131" s="61">
        <v>1047.211636351163</v>
      </c>
      <c r="D131" s="62">
        <f>IF(OR($C$5&gt;0,$C$5&lt;0),C131*(1+$C$5),C131*(1+'drop down lists'!$B$5))</f>
        <v>1060.1336765502717</v>
      </c>
      <c r="E131" s="62">
        <f>IF(OR($C$5&gt;0,$C$5&lt;0),D131*(1+$C$5),D131*(1+'drop down lists'!$B$5))</f>
        <v>1073.2151679215324</v>
      </c>
      <c r="F131" s="62">
        <f>IF(OR($C$5&gt;0,$C$5&lt;0),E131*(1+$C$5),E131*(1+'drop down lists'!$B$5))</f>
        <v>1086.458078008453</v>
      </c>
      <c r="G131" s="62">
        <f>IF(OR($C$5&gt;0,$C$5&lt;0),F131*(1+$C$5),F131*(1+'drop down lists'!$B$5))</f>
        <v>1099.8643986329919</v>
      </c>
      <c r="H131" s="62">
        <f>IF(OR($C$5&gt;0,$C$5&lt;0),G131*(1+$C$5),G131*(1+'drop down lists'!$B$5))</f>
        <v>1113.4361461951421</v>
      </c>
      <c r="I131" s="62">
        <f>IF(OR($C$5&gt;0,$C$5&lt;0),H131*(1+$C$5),H131*(1+'drop down lists'!$B$5))</f>
        <v>1127.1753619762105</v>
      </c>
      <c r="J131" s="62">
        <f>IF(OR($C$5&gt;0,$C$5&lt;0),I131*(1+$C$5),I131*(1+'drop down lists'!$B$5))</f>
        <v>1141.0841124458409</v>
      </c>
      <c r="K131" s="63">
        <f>IF(OR($C$5&gt;0,$C$5&lt;0),J131*(1+$C$5),J131*(1+'drop down lists'!$B$5))</f>
        <v>1155.1644895728241</v>
      </c>
      <c r="L131" s="62">
        <f>IF(OR($C$5&gt;0,$C$5&lt;0),K131*(1+$C$5),K131*(1+'drop down lists'!$B$5))</f>
        <v>1169.4186111397444</v>
      </c>
      <c r="M131" s="62">
        <f>IF(OR($C$5&gt;0,$C$5&lt;0),L131*(1+$C$5),L131*(1+'drop down lists'!$B$5))</f>
        <v>1183.8486210615081</v>
      </c>
      <c r="N131" s="62">
        <f>IF(OR($C$5&gt;0,$C$5&lt;0),M131*(1+$C$5),M131*(1+'drop down lists'!$B$5))</f>
        <v>1198.4566897078028</v>
      </c>
      <c r="O131" s="62">
        <f>IF(OR($C$5&gt;0,$C$5&lt;0),N131*(1+$C$5),N131*(1+'drop down lists'!$B$5))</f>
        <v>1213.2450142295347</v>
      </c>
      <c r="P131" s="62">
        <f>IF(OR($C$5&gt;0,$C$5&lt;0),O131*(1+$C$5),O131*(1+'drop down lists'!$B$5))</f>
        <v>1228.2158188892961</v>
      </c>
      <c r="Q131" s="62">
        <f>IF(OR($C$5&gt;0,$C$5&lt;0),P131*(1+$C$5),P131*(1+'drop down lists'!$B$5))</f>
        <v>1243.371355395908</v>
      </c>
      <c r="R131" s="62">
        <f>IF(OR($C$5&gt;0,$C$5&lt;0),Q131*(1+$C$5),Q131*(1+'drop down lists'!$B$5))</f>
        <v>1258.7139032430928</v>
      </c>
      <c r="S131" s="62">
        <f>IF(OR($C$5&gt;0,$C$5&lt;0),R131*(1+$C$5),R131*(1+'drop down lists'!$B$5))</f>
        <v>1274.245770052325</v>
      </c>
      <c r="T131" s="62">
        <f>IF(OR($C$5&gt;0,$C$5&lt;0),S131*(1+$C$5),S131*(1+'drop down lists'!$B$5))</f>
        <v>1289.9692919199133</v>
      </c>
      <c r="U131" s="62">
        <f>IF(OR($C$5&gt;0,$C$5&lt;0),T131*(1+$C$5),T131*(1+'drop down lists'!$B$5))</f>
        <v>1305.8868337683648</v>
      </c>
      <c r="V131" s="62">
        <f>IF(OR($C$5&gt;0,$C$5&lt;0),U131*(1+$C$5),U131*(1+'drop down lists'!$B$5))</f>
        <v>1322.0007897020851</v>
      </c>
      <c r="W131" s="62">
        <f>IF(OR($C$5&gt;0,$C$5&lt;0),V131*(1+$C$5),V131*(1+'drop down lists'!$B$5))</f>
        <v>1338.3135833674673</v>
      </c>
      <c r="X131" s="62">
        <f>IF(OR($C$5&gt;0,$C$5&lt;0),W131*(1+$C$5),W131*(1+'drop down lists'!$B$5))</f>
        <v>1354.8276683174254</v>
      </c>
      <c r="Y131" s="62">
        <f>IF(OR($C$5&gt;0,$C$5&lt;0),X131*(1+$C$5),X131*(1+'drop down lists'!$B$5))</f>
        <v>1371.545528380424</v>
      </c>
      <c r="Z131" s="63">
        <f>IF(OR($C$5&gt;0,$C$5&lt;0),Y131*(1+$C$5),Y131*(1+'drop down lists'!$B$5))</f>
        <v>1388.4696780340635</v>
      </c>
    </row>
    <row r="132" spans="2:26" x14ac:dyDescent="0.25">
      <c r="B132" s="60" t="s">
        <v>158</v>
      </c>
      <c r="C132" s="61">
        <v>0.24115636402272483</v>
      </c>
      <c r="D132" s="62">
        <f>IF(OR($C$5&gt;0,$C$5&lt;0),C132*(1+$C$5),C132*(1+'drop down lists'!$B$5))</f>
        <v>0.24413210657752546</v>
      </c>
      <c r="E132" s="62">
        <f>IF(OR($C$5&gt;0,$C$5&lt;0),D132*(1+$C$5),D132*(1+'drop down lists'!$B$5))</f>
        <v>0.24714456822862005</v>
      </c>
      <c r="F132" s="62">
        <f>IF(OR($C$5&gt;0,$C$5&lt;0),E132*(1+$C$5),E132*(1+'drop down lists'!$B$5))</f>
        <v>0.250194202070323</v>
      </c>
      <c r="G132" s="62">
        <f>IF(OR($C$5&gt;0,$C$5&lt;0),F132*(1+$C$5),F132*(1+'drop down lists'!$B$5))</f>
        <v>0.25328146678789393</v>
      </c>
      <c r="H132" s="62">
        <f>IF(OR($C$5&gt;0,$C$5&lt;0),G132*(1+$C$5),G132*(1+'drop down lists'!$B$5))</f>
        <v>0.25640682672652709</v>
      </c>
      <c r="I132" s="62">
        <f>IF(OR($C$5&gt;0,$C$5&lt;0),H132*(1+$C$5),H132*(1+'drop down lists'!$B$5))</f>
        <v>0.25957075196119195</v>
      </c>
      <c r="J132" s="62">
        <f>IF(OR($C$5&gt;0,$C$5&lt;0),I132*(1+$C$5),I132*(1+'drop down lists'!$B$5))</f>
        <v>0.26277371836733554</v>
      </c>
      <c r="K132" s="63">
        <f>IF(OR($C$5&gt;0,$C$5&lt;0),J132*(1+$C$5),J132*(1+'drop down lists'!$B$5))</f>
        <v>0.26601620769245737</v>
      </c>
      <c r="L132" s="62">
        <f>IF(OR($C$5&gt;0,$C$5&lt;0),K132*(1+$C$5),K132*(1+'drop down lists'!$B$5))</f>
        <v>0.26929870762856745</v>
      </c>
      <c r="M132" s="62">
        <f>IF(OR($C$5&gt;0,$C$5&lt;0),L132*(1+$C$5),L132*(1+'drop down lists'!$B$5))</f>
        <v>0.27262171188553835</v>
      </c>
      <c r="N132" s="62">
        <f>IF(OR($C$5&gt;0,$C$5&lt;0),M132*(1+$C$5),M132*(1+'drop down lists'!$B$5))</f>
        <v>0.27598572026536261</v>
      </c>
      <c r="O132" s="62">
        <f>IF(OR($C$5&gt;0,$C$5&lt;0),N132*(1+$C$5),N132*(1+'drop down lists'!$B$5))</f>
        <v>0.27939123873732613</v>
      </c>
      <c r="P132" s="62">
        <f>IF(OR($C$5&gt;0,$C$5&lt;0),O132*(1+$C$5),O132*(1+'drop down lists'!$B$5))</f>
        <v>0.28283877951410935</v>
      </c>
      <c r="Q132" s="62">
        <f>IF(OR($C$5&gt;0,$C$5&lt;0),P132*(1+$C$5),P132*(1+'drop down lists'!$B$5))</f>
        <v>0.28632886112882761</v>
      </c>
      <c r="R132" s="62">
        <f>IF(OR($C$5&gt;0,$C$5&lt;0),Q132*(1+$C$5),Q132*(1+'drop down lists'!$B$5))</f>
        <v>0.28986200851302174</v>
      </c>
      <c r="S132" s="62">
        <f>IF(OR($C$5&gt;0,$C$5&lt;0),R132*(1+$C$5),R132*(1+'drop down lists'!$B$5))</f>
        <v>0.29343875307561146</v>
      </c>
      <c r="T132" s="62">
        <f>IF(OR($C$5&gt;0,$C$5&lt;0),S132*(1+$C$5),S132*(1+'drop down lists'!$B$5))</f>
        <v>0.29705963278282271</v>
      </c>
      <c r="U132" s="62">
        <f>IF(OR($C$5&gt;0,$C$5&lt;0),T132*(1+$C$5),T132*(1+'drop down lists'!$B$5))</f>
        <v>0.30072519223910144</v>
      </c>
      <c r="V132" s="62">
        <f>IF(OR($C$5&gt;0,$C$5&lt;0),U132*(1+$C$5),U132*(1+'drop down lists'!$B$5))</f>
        <v>0.30443598276902567</v>
      </c>
      <c r="W132" s="62">
        <f>IF(OR($C$5&gt;0,$C$5&lt;0),V132*(1+$C$5),V132*(1+'drop down lists'!$B$5))</f>
        <v>0.30819256250022853</v>
      </c>
      <c r="X132" s="62">
        <f>IF(OR($C$5&gt;0,$C$5&lt;0),W132*(1+$C$5),W132*(1+'drop down lists'!$B$5))</f>
        <v>0.31199549644734409</v>
      </c>
      <c r="Y132" s="62">
        <f>IF(OR($C$5&gt;0,$C$5&lt;0),X132*(1+$C$5),X132*(1+'drop down lists'!$B$5))</f>
        <v>0.31584535659698965</v>
      </c>
      <c r="Z132" s="63">
        <f>IF(OR($C$5&gt;0,$C$5&lt;0),Y132*(1+$C$5),Y132*(1+'drop down lists'!$B$5))</f>
        <v>0.31974272199379616</v>
      </c>
    </row>
    <row r="133" spans="2:26" x14ac:dyDescent="0.25">
      <c r="B133" s="60" t="s">
        <v>159</v>
      </c>
      <c r="C133" s="61">
        <v>18.744189357977834</v>
      </c>
      <c r="D133" s="62">
        <f>IF(OR($C$5&gt;0,$C$5&lt;0),C133*(1+$C$5),C133*(1+'drop down lists'!$B$5))</f>
        <v>18.975482785185584</v>
      </c>
      <c r="E133" s="62">
        <f>IF(OR($C$5&gt;0,$C$5&lt;0),D133*(1+$C$5),D133*(1+'drop down lists'!$B$5))</f>
        <v>19.209630251501018</v>
      </c>
      <c r="F133" s="62">
        <f>IF(OR($C$5&gt;0,$C$5&lt;0),E133*(1+$C$5),E133*(1+'drop down lists'!$B$5))</f>
        <v>19.446666974263973</v>
      </c>
      <c r="G133" s="62">
        <f>IF(OR($C$5&gt;0,$C$5&lt;0),F133*(1+$C$5),F133*(1+'drop down lists'!$B$5))</f>
        <v>19.68662860537772</v>
      </c>
      <c r="H133" s="62">
        <f>IF(OR($C$5&gt;0,$C$5&lt;0),G133*(1+$C$5),G133*(1+'drop down lists'!$B$5))</f>
        <v>19.929551236671237</v>
      </c>
      <c r="I133" s="62">
        <f>IF(OR($C$5&gt;0,$C$5&lt;0),H133*(1+$C$5),H133*(1+'drop down lists'!$B$5))</f>
        <v>20.175471405327677</v>
      </c>
      <c r="J133" s="62">
        <f>IF(OR($C$5&gt;0,$C$5&lt;0),I133*(1+$C$5),I133*(1+'drop down lists'!$B$5))</f>
        <v>20.424426099379787</v>
      </c>
      <c r="K133" s="63">
        <f>IF(OR($C$5&gt;0,$C$5&lt;0),J133*(1+$C$5),J133*(1+'drop down lists'!$B$5))</f>
        <v>20.676452763273169</v>
      </c>
      <c r="L133" s="62">
        <f>IF(OR($C$5&gt;0,$C$5&lt;0),K133*(1+$C$5),K133*(1+'drop down lists'!$B$5))</f>
        <v>20.931589303498161</v>
      </c>
      <c r="M133" s="62">
        <f>IF(OR($C$5&gt;0,$C$5&lt;0),L133*(1+$C$5),L133*(1+'drop down lists'!$B$5))</f>
        <v>21.189874094291241</v>
      </c>
      <c r="N133" s="62">
        <f>IF(OR($C$5&gt;0,$C$5&lt;0),M133*(1+$C$5),M133*(1+'drop down lists'!$B$5))</f>
        <v>21.451345983406753</v>
      </c>
      <c r="O133" s="62">
        <f>IF(OR($C$5&gt;0,$C$5&lt;0),N133*(1+$C$5),N133*(1+'drop down lists'!$B$5))</f>
        <v>21.716044297959879</v>
      </c>
      <c r="P133" s="62">
        <f>IF(OR($C$5&gt;0,$C$5&lt;0),O133*(1+$C$5),O133*(1+'drop down lists'!$B$5))</f>
        <v>21.984008850341691</v>
      </c>
      <c r="Q133" s="62">
        <f>IF(OR($C$5&gt;0,$C$5&lt;0),P133*(1+$C$5),P133*(1+'drop down lists'!$B$5))</f>
        <v>22.25527994420721</v>
      </c>
      <c r="R133" s="62">
        <f>IF(OR($C$5&gt;0,$C$5&lt;0),Q133*(1+$C$5),Q133*(1+'drop down lists'!$B$5))</f>
        <v>22.529898380537333</v>
      </c>
      <c r="S133" s="62">
        <f>IF(OR($C$5&gt;0,$C$5&lt;0),R133*(1+$C$5),R133*(1+'drop down lists'!$B$5))</f>
        <v>22.80790546377558</v>
      </c>
      <c r="T133" s="62">
        <f>IF(OR($C$5&gt;0,$C$5&lt;0),S133*(1+$C$5),S133*(1+'drop down lists'!$B$5))</f>
        <v>23.089343008040558</v>
      </c>
      <c r="U133" s="62">
        <f>IF(OR($C$5&gt;0,$C$5&lt;0),T133*(1+$C$5),T133*(1+'drop down lists'!$B$5))</f>
        <v>23.374253343415081</v>
      </c>
      <c r="V133" s="62">
        <f>IF(OR($C$5&gt;0,$C$5&lt;0),U133*(1+$C$5),U133*(1+'drop down lists'!$B$5))</f>
        <v>23.66267932231289</v>
      </c>
      <c r="W133" s="62">
        <f>IF(OR($C$5&gt;0,$C$5&lt;0),V133*(1+$C$5),V133*(1+'drop down lists'!$B$5))</f>
        <v>23.954664325923957</v>
      </c>
      <c r="X133" s="62">
        <f>IF(OR($C$5&gt;0,$C$5&lt;0),W133*(1+$C$5),W133*(1+'drop down lists'!$B$5))</f>
        <v>24.250252270739296</v>
      </c>
      <c r="Y133" s="62">
        <f>IF(OR($C$5&gt;0,$C$5&lt;0),X133*(1+$C$5),X133*(1+'drop down lists'!$B$5))</f>
        <v>24.549487615156288</v>
      </c>
      <c r="Z133" s="63">
        <f>IF(OR($C$5&gt;0,$C$5&lt;0),Y133*(1+$C$5),Y133*(1+'drop down lists'!$B$5))</f>
        <v>24.852415366165538</v>
      </c>
    </row>
    <row r="134" spans="2:26" x14ac:dyDescent="0.25">
      <c r="B134" s="60" t="s">
        <v>160</v>
      </c>
      <c r="C134" s="61">
        <v>8.7122063471594013E-2</v>
      </c>
      <c r="D134" s="62">
        <f>IF(OR($C$5&gt;0,$C$5&lt;0),C134*(1+$C$5),C134*(1+'drop down lists'!$B$5))</f>
        <v>8.819710386202731E-2</v>
      </c>
      <c r="E134" s="62">
        <f>IF(OR($C$5&gt;0,$C$5&lt;0),D134*(1+$C$5),D134*(1+'drop down lists'!$B$5))</f>
        <v>8.9285409684832284E-2</v>
      </c>
      <c r="F134" s="62">
        <f>IF(OR($C$5&gt;0,$C$5&lt;0),E134*(1+$C$5),E134*(1+'drop down lists'!$B$5))</f>
        <v>9.0387144628459676E-2</v>
      </c>
      <c r="G134" s="62">
        <f>IF(OR($C$5&gt;0,$C$5&lt;0),F134*(1+$C$5),F134*(1+'drop down lists'!$B$5))</f>
        <v>9.150247440118954E-2</v>
      </c>
      <c r="H134" s="62">
        <f>IF(OR($C$5&gt;0,$C$5&lt;0),G134*(1+$C$5),G134*(1+'drop down lists'!$B$5))</f>
        <v>9.2631566756054856E-2</v>
      </c>
      <c r="I134" s="62">
        <f>IF(OR($C$5&gt;0,$C$5&lt;0),H134*(1+$C$5),H134*(1+'drop down lists'!$B$5))</f>
        <v>9.3774591516072689E-2</v>
      </c>
      <c r="J134" s="62">
        <f>IF(OR($C$5&gt;0,$C$5&lt;0),I134*(1+$C$5),I134*(1+'drop down lists'!$B$5))</f>
        <v>9.4931720599786718E-2</v>
      </c>
      <c r="K134" s="63">
        <f>IF(OR($C$5&gt;0,$C$5&lt;0),J134*(1+$C$5),J134*(1+'drop down lists'!$B$5))</f>
        <v>9.6103128047124953E-2</v>
      </c>
      <c r="L134" s="62">
        <f>IF(OR($C$5&gt;0,$C$5&lt;0),K134*(1+$C$5),K134*(1+'drop down lists'!$B$5))</f>
        <v>9.7288990045576451E-2</v>
      </c>
      <c r="M134" s="62">
        <f>IF(OR($C$5&gt;0,$C$5&lt;0),L134*(1+$C$5),L134*(1+'drop down lists'!$B$5))</f>
        <v>9.8489484956691117E-2</v>
      </c>
      <c r="N134" s="62">
        <f>IF(OR($C$5&gt;0,$C$5&lt;0),M134*(1+$C$5),M134*(1+'drop down lists'!$B$5))</f>
        <v>9.9704793342906481E-2</v>
      </c>
      <c r="O134" s="62">
        <f>IF(OR($C$5&gt;0,$C$5&lt;0),N134*(1+$C$5),N134*(1+'drop down lists'!$B$5))</f>
        <v>0.10093509799470547</v>
      </c>
      <c r="P134" s="62">
        <f>IF(OR($C$5&gt;0,$C$5&lt;0),O134*(1+$C$5),O134*(1+'drop down lists'!$B$5))</f>
        <v>0.10218058395810933</v>
      </c>
      <c r="Q134" s="62">
        <f>IF(OR($C$5&gt;0,$C$5&lt;0),P134*(1+$C$5),P134*(1+'drop down lists'!$B$5))</f>
        <v>0.10344143856250979</v>
      </c>
      <c r="R134" s="62">
        <f>IF(OR($C$5&gt;0,$C$5&lt;0),Q134*(1+$C$5),Q134*(1+'drop down lists'!$B$5))</f>
        <v>0.1047178514488446</v>
      </c>
      <c r="S134" s="62">
        <f>IF(OR($C$5&gt;0,$C$5&lt;0),R134*(1+$C$5),R134*(1+'drop down lists'!$B$5))</f>
        <v>0.10601001459812087</v>
      </c>
      <c r="T134" s="62">
        <f>IF(OR($C$5&gt;0,$C$5&lt;0),S134*(1+$C$5),S134*(1+'drop down lists'!$B$5))</f>
        <v>0.10731812236029023</v>
      </c>
      <c r="U134" s="62">
        <f>IF(OR($C$5&gt;0,$C$5&lt;0),T134*(1+$C$5),T134*(1+'drop down lists'!$B$5))</f>
        <v>0.10864237148348038</v>
      </c>
      <c r="V134" s="62">
        <f>IF(OR($C$5&gt;0,$C$5&lt;0),U134*(1+$C$5),U134*(1+'drop down lists'!$B$5))</f>
        <v>0.10998296114358733</v>
      </c>
      <c r="W134" s="62">
        <f>IF(OR($C$5&gt;0,$C$5&lt;0),V134*(1+$C$5),V134*(1+'drop down lists'!$B$5))</f>
        <v>0.11134009297423277</v>
      </c>
      <c r="X134" s="62">
        <f>IF(OR($C$5&gt;0,$C$5&lt;0),W134*(1+$C$5),W134*(1+'drop down lists'!$B$5))</f>
        <v>0.11271397109709111</v>
      </c>
      <c r="Y134" s="62">
        <f>IF(OR($C$5&gt;0,$C$5&lt;0),X134*(1+$C$5),X134*(1+'drop down lists'!$B$5))</f>
        <v>0.11410480215259075</v>
      </c>
      <c r="Z134" s="63">
        <f>IF(OR($C$5&gt;0,$C$5&lt;0),Y134*(1+$C$5),Y134*(1+'drop down lists'!$B$5))</f>
        <v>0.11551279533099418</v>
      </c>
    </row>
    <row r="135" spans="2:26" x14ac:dyDescent="0.25">
      <c r="B135" s="60" t="s">
        <v>161</v>
      </c>
      <c r="C135" s="61">
        <v>0</v>
      </c>
      <c r="D135" s="62">
        <f>IF(OR($C$5&gt;0,$C$5&lt;0),C135*(1+$C$5),C135*(1+'drop down lists'!$B$5))</f>
        <v>0</v>
      </c>
      <c r="E135" s="62">
        <f>IF(OR($C$5&gt;0,$C$5&lt;0),D135*(1+$C$5),D135*(1+'drop down lists'!$B$5))</f>
        <v>0</v>
      </c>
      <c r="F135" s="62">
        <f>IF(OR($C$5&gt;0,$C$5&lt;0),E135*(1+$C$5),E135*(1+'drop down lists'!$B$5))</f>
        <v>0</v>
      </c>
      <c r="G135" s="62">
        <f>IF(OR($C$5&gt;0,$C$5&lt;0),F135*(1+$C$5),F135*(1+'drop down lists'!$B$5))</f>
        <v>0</v>
      </c>
      <c r="H135" s="62">
        <f>IF(OR($C$5&gt;0,$C$5&lt;0),G135*(1+$C$5),G135*(1+'drop down lists'!$B$5))</f>
        <v>0</v>
      </c>
      <c r="I135" s="62">
        <f>IF(OR($C$5&gt;0,$C$5&lt;0),H135*(1+$C$5),H135*(1+'drop down lists'!$B$5))</f>
        <v>0</v>
      </c>
      <c r="J135" s="62">
        <f>IF(OR($C$5&gt;0,$C$5&lt;0),I135*(1+$C$5),I135*(1+'drop down lists'!$B$5))</f>
        <v>0</v>
      </c>
      <c r="K135" s="63">
        <f>IF(OR($C$5&gt;0,$C$5&lt;0),J135*(1+$C$5),J135*(1+'drop down lists'!$B$5))</f>
        <v>0</v>
      </c>
      <c r="L135" s="62">
        <f>IF(OR($C$5&gt;0,$C$5&lt;0),K135*(1+$C$5),K135*(1+'drop down lists'!$B$5))</f>
        <v>0</v>
      </c>
      <c r="M135" s="62">
        <f>IF(OR($C$5&gt;0,$C$5&lt;0),L135*(1+$C$5),L135*(1+'drop down lists'!$B$5))</f>
        <v>0</v>
      </c>
      <c r="N135" s="62">
        <f>IF(OR($C$5&gt;0,$C$5&lt;0),M135*(1+$C$5),M135*(1+'drop down lists'!$B$5))</f>
        <v>0</v>
      </c>
      <c r="O135" s="62">
        <f>IF(OR($C$5&gt;0,$C$5&lt;0),N135*(1+$C$5),N135*(1+'drop down lists'!$B$5))</f>
        <v>0</v>
      </c>
      <c r="P135" s="62">
        <f>IF(OR($C$5&gt;0,$C$5&lt;0),O135*(1+$C$5),O135*(1+'drop down lists'!$B$5))</f>
        <v>0</v>
      </c>
      <c r="Q135" s="62">
        <f>IF(OR($C$5&gt;0,$C$5&lt;0),P135*(1+$C$5),P135*(1+'drop down lists'!$B$5))</f>
        <v>0</v>
      </c>
      <c r="R135" s="62">
        <f>IF(OR($C$5&gt;0,$C$5&lt;0),Q135*(1+$C$5),Q135*(1+'drop down lists'!$B$5))</f>
        <v>0</v>
      </c>
      <c r="S135" s="62">
        <f>IF(OR($C$5&gt;0,$C$5&lt;0),R135*(1+$C$5),R135*(1+'drop down lists'!$B$5))</f>
        <v>0</v>
      </c>
      <c r="T135" s="62">
        <f>IF(OR($C$5&gt;0,$C$5&lt;0),S135*(1+$C$5),S135*(1+'drop down lists'!$B$5))</f>
        <v>0</v>
      </c>
      <c r="U135" s="62">
        <f>IF(OR($C$5&gt;0,$C$5&lt;0),T135*(1+$C$5),T135*(1+'drop down lists'!$B$5))</f>
        <v>0</v>
      </c>
      <c r="V135" s="62">
        <f>IF(OR($C$5&gt;0,$C$5&lt;0),U135*(1+$C$5),U135*(1+'drop down lists'!$B$5))</f>
        <v>0</v>
      </c>
      <c r="W135" s="62">
        <f>IF(OR($C$5&gt;0,$C$5&lt;0),V135*(1+$C$5),V135*(1+'drop down lists'!$B$5))</f>
        <v>0</v>
      </c>
      <c r="X135" s="62">
        <f>IF(OR($C$5&gt;0,$C$5&lt;0),W135*(1+$C$5),W135*(1+'drop down lists'!$B$5))</f>
        <v>0</v>
      </c>
      <c r="Y135" s="62">
        <f>IF(OR($C$5&gt;0,$C$5&lt;0),X135*(1+$C$5),X135*(1+'drop down lists'!$B$5))</f>
        <v>0</v>
      </c>
      <c r="Z135" s="63">
        <f>IF(OR($C$5&gt;0,$C$5&lt;0),Y135*(1+$C$5),Y135*(1+'drop down lists'!$B$5))</f>
        <v>0</v>
      </c>
    </row>
    <row r="136" spans="2:26" x14ac:dyDescent="0.25">
      <c r="B136" s="60" t="s">
        <v>162</v>
      </c>
      <c r="C136" s="61">
        <v>0</v>
      </c>
      <c r="D136" s="62">
        <f>IF(OR($C$5&gt;0,$C$5&lt;0),C136*(1+$C$5),C136*(1+'drop down lists'!$B$5))</f>
        <v>0</v>
      </c>
      <c r="E136" s="62">
        <f>IF(OR($C$5&gt;0,$C$5&lt;0),D136*(1+$C$5),D136*(1+'drop down lists'!$B$5))</f>
        <v>0</v>
      </c>
      <c r="F136" s="62">
        <f>IF(OR($C$5&gt;0,$C$5&lt;0),E136*(1+$C$5),E136*(1+'drop down lists'!$B$5))</f>
        <v>0</v>
      </c>
      <c r="G136" s="62">
        <f>IF(OR($C$5&gt;0,$C$5&lt;0),F136*(1+$C$5),F136*(1+'drop down lists'!$B$5))</f>
        <v>0</v>
      </c>
      <c r="H136" s="62">
        <f>IF(OR($C$5&gt;0,$C$5&lt;0),G136*(1+$C$5),G136*(1+'drop down lists'!$B$5))</f>
        <v>0</v>
      </c>
      <c r="I136" s="62">
        <f>IF(OR($C$5&gt;0,$C$5&lt;0),H136*(1+$C$5),H136*(1+'drop down lists'!$B$5))</f>
        <v>0</v>
      </c>
      <c r="J136" s="62">
        <f>IF(OR($C$5&gt;0,$C$5&lt;0),I136*(1+$C$5),I136*(1+'drop down lists'!$B$5))</f>
        <v>0</v>
      </c>
      <c r="K136" s="63">
        <f>IF(OR($C$5&gt;0,$C$5&lt;0),J136*(1+$C$5),J136*(1+'drop down lists'!$B$5))</f>
        <v>0</v>
      </c>
      <c r="L136" s="62">
        <f>IF(OR($C$5&gt;0,$C$5&lt;0),K136*(1+$C$5),K136*(1+'drop down lists'!$B$5))</f>
        <v>0</v>
      </c>
      <c r="M136" s="62">
        <f>IF(OR($C$5&gt;0,$C$5&lt;0),L136*(1+$C$5),L136*(1+'drop down lists'!$B$5))</f>
        <v>0</v>
      </c>
      <c r="N136" s="62">
        <f>IF(OR($C$5&gt;0,$C$5&lt;0),M136*(1+$C$5),M136*(1+'drop down lists'!$B$5))</f>
        <v>0</v>
      </c>
      <c r="O136" s="62">
        <f>IF(OR($C$5&gt;0,$C$5&lt;0),N136*(1+$C$5),N136*(1+'drop down lists'!$B$5))</f>
        <v>0</v>
      </c>
      <c r="P136" s="62">
        <f>IF(OR($C$5&gt;0,$C$5&lt;0),O136*(1+$C$5),O136*(1+'drop down lists'!$B$5))</f>
        <v>0</v>
      </c>
      <c r="Q136" s="62">
        <f>IF(OR($C$5&gt;0,$C$5&lt;0),P136*(1+$C$5),P136*(1+'drop down lists'!$B$5))</f>
        <v>0</v>
      </c>
      <c r="R136" s="62">
        <f>IF(OR($C$5&gt;0,$C$5&lt;0),Q136*(1+$C$5),Q136*(1+'drop down lists'!$B$5))</f>
        <v>0</v>
      </c>
      <c r="S136" s="62">
        <f>IF(OR($C$5&gt;0,$C$5&lt;0),R136*(1+$C$5),R136*(1+'drop down lists'!$B$5))</f>
        <v>0</v>
      </c>
      <c r="T136" s="62">
        <f>IF(OR($C$5&gt;0,$C$5&lt;0),S136*(1+$C$5),S136*(1+'drop down lists'!$B$5))</f>
        <v>0</v>
      </c>
      <c r="U136" s="62">
        <f>IF(OR($C$5&gt;0,$C$5&lt;0),T136*(1+$C$5),T136*(1+'drop down lists'!$B$5))</f>
        <v>0</v>
      </c>
      <c r="V136" s="62">
        <f>IF(OR($C$5&gt;0,$C$5&lt;0),U136*(1+$C$5),U136*(1+'drop down lists'!$B$5))</f>
        <v>0</v>
      </c>
      <c r="W136" s="62">
        <f>IF(OR($C$5&gt;0,$C$5&lt;0),V136*(1+$C$5),V136*(1+'drop down lists'!$B$5))</f>
        <v>0</v>
      </c>
      <c r="X136" s="62">
        <f>IF(OR($C$5&gt;0,$C$5&lt;0),W136*(1+$C$5),W136*(1+'drop down lists'!$B$5))</f>
        <v>0</v>
      </c>
      <c r="Y136" s="62">
        <f>IF(OR($C$5&gt;0,$C$5&lt;0),X136*(1+$C$5),X136*(1+'drop down lists'!$B$5))</f>
        <v>0</v>
      </c>
      <c r="Z136" s="63">
        <f>IF(OR($C$5&gt;0,$C$5&lt;0),Y136*(1+$C$5),Y136*(1+'drop down lists'!$B$5))</f>
        <v>0</v>
      </c>
    </row>
    <row r="137" spans="2:26" x14ac:dyDescent="0.25">
      <c r="B137" s="60" t="s">
        <v>163</v>
      </c>
      <c r="C137" s="61">
        <v>0</v>
      </c>
      <c r="D137" s="62">
        <f>IF(OR($C$5&gt;0,$C$5&lt;0),C137*(1+$C$5),C137*(1+'drop down lists'!$B$5))</f>
        <v>0</v>
      </c>
      <c r="E137" s="62">
        <f>IF(OR($C$5&gt;0,$C$5&lt;0),D137*(1+$C$5),D137*(1+'drop down lists'!$B$5))</f>
        <v>0</v>
      </c>
      <c r="F137" s="62">
        <f>IF(OR($C$5&gt;0,$C$5&lt;0),E137*(1+$C$5),E137*(1+'drop down lists'!$B$5))</f>
        <v>0</v>
      </c>
      <c r="G137" s="62">
        <f>IF(OR($C$5&gt;0,$C$5&lt;0),F137*(1+$C$5),F137*(1+'drop down lists'!$B$5))</f>
        <v>0</v>
      </c>
      <c r="H137" s="62">
        <f>IF(OR($C$5&gt;0,$C$5&lt;0),G137*(1+$C$5),G137*(1+'drop down lists'!$B$5))</f>
        <v>0</v>
      </c>
      <c r="I137" s="62">
        <f>IF(OR($C$5&gt;0,$C$5&lt;0),H137*(1+$C$5),H137*(1+'drop down lists'!$B$5))</f>
        <v>0</v>
      </c>
      <c r="J137" s="62">
        <f>IF(OR($C$5&gt;0,$C$5&lt;0),I137*(1+$C$5),I137*(1+'drop down lists'!$B$5))</f>
        <v>0</v>
      </c>
      <c r="K137" s="63">
        <f>IF(OR($C$5&gt;0,$C$5&lt;0),J137*(1+$C$5),J137*(1+'drop down lists'!$B$5))</f>
        <v>0</v>
      </c>
      <c r="L137" s="62">
        <f>IF(OR($C$5&gt;0,$C$5&lt;0),K137*(1+$C$5),K137*(1+'drop down lists'!$B$5))</f>
        <v>0</v>
      </c>
      <c r="M137" s="62">
        <f>IF(OR($C$5&gt;0,$C$5&lt;0),L137*(1+$C$5),L137*(1+'drop down lists'!$B$5))</f>
        <v>0</v>
      </c>
      <c r="N137" s="62">
        <f>IF(OR($C$5&gt;0,$C$5&lt;0),M137*(1+$C$5),M137*(1+'drop down lists'!$B$5))</f>
        <v>0</v>
      </c>
      <c r="O137" s="62">
        <f>IF(OR($C$5&gt;0,$C$5&lt;0),N137*(1+$C$5),N137*(1+'drop down lists'!$B$5))</f>
        <v>0</v>
      </c>
      <c r="P137" s="62">
        <f>IF(OR($C$5&gt;0,$C$5&lt;0),O137*(1+$C$5),O137*(1+'drop down lists'!$B$5))</f>
        <v>0</v>
      </c>
      <c r="Q137" s="62">
        <f>IF(OR($C$5&gt;0,$C$5&lt;0),P137*(1+$C$5),P137*(1+'drop down lists'!$B$5))</f>
        <v>0</v>
      </c>
      <c r="R137" s="62">
        <f>IF(OR($C$5&gt;0,$C$5&lt;0),Q137*(1+$C$5),Q137*(1+'drop down lists'!$B$5))</f>
        <v>0</v>
      </c>
      <c r="S137" s="62">
        <f>IF(OR($C$5&gt;0,$C$5&lt;0),R137*(1+$C$5),R137*(1+'drop down lists'!$B$5))</f>
        <v>0</v>
      </c>
      <c r="T137" s="62">
        <f>IF(OR($C$5&gt;0,$C$5&lt;0),S137*(1+$C$5),S137*(1+'drop down lists'!$B$5))</f>
        <v>0</v>
      </c>
      <c r="U137" s="62">
        <f>IF(OR($C$5&gt;0,$C$5&lt;0),T137*(1+$C$5),T137*(1+'drop down lists'!$B$5))</f>
        <v>0</v>
      </c>
      <c r="V137" s="62">
        <f>IF(OR($C$5&gt;0,$C$5&lt;0),U137*(1+$C$5),U137*(1+'drop down lists'!$B$5))</f>
        <v>0</v>
      </c>
      <c r="W137" s="62">
        <f>IF(OR($C$5&gt;0,$C$5&lt;0),V137*(1+$C$5),V137*(1+'drop down lists'!$B$5))</f>
        <v>0</v>
      </c>
      <c r="X137" s="62">
        <f>IF(OR($C$5&gt;0,$C$5&lt;0),W137*(1+$C$5),W137*(1+'drop down lists'!$B$5))</f>
        <v>0</v>
      </c>
      <c r="Y137" s="62">
        <f>IF(OR($C$5&gt;0,$C$5&lt;0),X137*(1+$C$5),X137*(1+'drop down lists'!$B$5))</f>
        <v>0</v>
      </c>
      <c r="Z137" s="63">
        <f>IF(OR($C$5&gt;0,$C$5&lt;0),Y137*(1+$C$5),Y137*(1+'drop down lists'!$B$5))</f>
        <v>0</v>
      </c>
    </row>
    <row r="138" spans="2:26" x14ac:dyDescent="0.25">
      <c r="B138" s="60" t="s">
        <v>164</v>
      </c>
      <c r="C138" s="61">
        <v>0</v>
      </c>
      <c r="D138" s="62">
        <f>IF(OR($C$5&gt;0,$C$5&lt;0),C138*(1+$C$5),C138*(1+'drop down lists'!$B$5))</f>
        <v>0</v>
      </c>
      <c r="E138" s="62">
        <f>IF(OR($C$5&gt;0,$C$5&lt;0),D138*(1+$C$5),D138*(1+'drop down lists'!$B$5))</f>
        <v>0</v>
      </c>
      <c r="F138" s="62">
        <f>IF(OR($C$5&gt;0,$C$5&lt;0),E138*(1+$C$5),E138*(1+'drop down lists'!$B$5))</f>
        <v>0</v>
      </c>
      <c r="G138" s="62">
        <f>IF(OR($C$5&gt;0,$C$5&lt;0),F138*(1+$C$5),F138*(1+'drop down lists'!$B$5))</f>
        <v>0</v>
      </c>
      <c r="H138" s="62">
        <f>IF(OR($C$5&gt;0,$C$5&lt;0),G138*(1+$C$5),G138*(1+'drop down lists'!$B$5))</f>
        <v>0</v>
      </c>
      <c r="I138" s="62">
        <f>IF(OR($C$5&gt;0,$C$5&lt;0),H138*(1+$C$5),H138*(1+'drop down lists'!$B$5))</f>
        <v>0</v>
      </c>
      <c r="J138" s="62">
        <f>IF(OR($C$5&gt;0,$C$5&lt;0),I138*(1+$C$5),I138*(1+'drop down lists'!$B$5))</f>
        <v>0</v>
      </c>
      <c r="K138" s="63">
        <f>IF(OR($C$5&gt;0,$C$5&lt;0),J138*(1+$C$5),J138*(1+'drop down lists'!$B$5))</f>
        <v>0</v>
      </c>
      <c r="L138" s="62">
        <f>IF(OR($C$5&gt;0,$C$5&lt;0),K138*(1+$C$5),K138*(1+'drop down lists'!$B$5))</f>
        <v>0</v>
      </c>
      <c r="M138" s="62">
        <f>IF(OR($C$5&gt;0,$C$5&lt;0),L138*(1+$C$5),L138*(1+'drop down lists'!$B$5))</f>
        <v>0</v>
      </c>
      <c r="N138" s="62">
        <f>IF(OR($C$5&gt;0,$C$5&lt;0),M138*(1+$C$5),M138*(1+'drop down lists'!$B$5))</f>
        <v>0</v>
      </c>
      <c r="O138" s="62">
        <f>IF(OR($C$5&gt;0,$C$5&lt;0),N138*(1+$C$5),N138*(1+'drop down lists'!$B$5))</f>
        <v>0</v>
      </c>
      <c r="P138" s="62">
        <f>IF(OR($C$5&gt;0,$C$5&lt;0),O138*(1+$C$5),O138*(1+'drop down lists'!$B$5))</f>
        <v>0</v>
      </c>
      <c r="Q138" s="62">
        <f>IF(OR($C$5&gt;0,$C$5&lt;0),P138*(1+$C$5),P138*(1+'drop down lists'!$B$5))</f>
        <v>0</v>
      </c>
      <c r="R138" s="62">
        <f>IF(OR($C$5&gt;0,$C$5&lt;0),Q138*(1+$C$5),Q138*(1+'drop down lists'!$B$5))</f>
        <v>0</v>
      </c>
      <c r="S138" s="62">
        <f>IF(OR($C$5&gt;0,$C$5&lt;0),R138*(1+$C$5),R138*(1+'drop down lists'!$B$5))</f>
        <v>0</v>
      </c>
      <c r="T138" s="62">
        <f>IF(OR($C$5&gt;0,$C$5&lt;0),S138*(1+$C$5),S138*(1+'drop down lists'!$B$5))</f>
        <v>0</v>
      </c>
      <c r="U138" s="62">
        <f>IF(OR($C$5&gt;0,$C$5&lt;0),T138*(1+$C$5),T138*(1+'drop down lists'!$B$5))</f>
        <v>0</v>
      </c>
      <c r="V138" s="62">
        <f>IF(OR($C$5&gt;0,$C$5&lt;0),U138*(1+$C$5),U138*(1+'drop down lists'!$B$5))</f>
        <v>0</v>
      </c>
      <c r="W138" s="62">
        <f>IF(OR($C$5&gt;0,$C$5&lt;0),V138*(1+$C$5),V138*(1+'drop down lists'!$B$5))</f>
        <v>0</v>
      </c>
      <c r="X138" s="62">
        <f>IF(OR($C$5&gt;0,$C$5&lt;0),W138*(1+$C$5),W138*(1+'drop down lists'!$B$5))</f>
        <v>0</v>
      </c>
      <c r="Y138" s="62">
        <f>IF(OR($C$5&gt;0,$C$5&lt;0),X138*(1+$C$5),X138*(1+'drop down lists'!$B$5))</f>
        <v>0</v>
      </c>
      <c r="Z138" s="63">
        <f>IF(OR($C$5&gt;0,$C$5&lt;0),Y138*(1+$C$5),Y138*(1+'drop down lists'!$B$5))</f>
        <v>0</v>
      </c>
    </row>
    <row r="139" spans="2:26" x14ac:dyDescent="0.25">
      <c r="B139" s="60" t="s">
        <v>165</v>
      </c>
      <c r="C139" s="61">
        <v>0</v>
      </c>
      <c r="D139" s="62">
        <f>IF(OR($C$5&gt;0,$C$5&lt;0),C139*(1+$C$5),C139*(1+'drop down lists'!$B$5))</f>
        <v>0</v>
      </c>
      <c r="E139" s="62">
        <f>IF(OR($C$5&gt;0,$C$5&lt;0),D139*(1+$C$5),D139*(1+'drop down lists'!$B$5))</f>
        <v>0</v>
      </c>
      <c r="F139" s="62">
        <f>IF(OR($C$5&gt;0,$C$5&lt;0),E139*(1+$C$5),E139*(1+'drop down lists'!$B$5))</f>
        <v>0</v>
      </c>
      <c r="G139" s="62">
        <f>IF(OR($C$5&gt;0,$C$5&lt;0),F139*(1+$C$5),F139*(1+'drop down lists'!$B$5))</f>
        <v>0</v>
      </c>
      <c r="H139" s="62">
        <f>IF(OR($C$5&gt;0,$C$5&lt;0),G139*(1+$C$5),G139*(1+'drop down lists'!$B$5))</f>
        <v>0</v>
      </c>
      <c r="I139" s="62">
        <f>IF(OR($C$5&gt;0,$C$5&lt;0),H139*(1+$C$5),H139*(1+'drop down lists'!$B$5))</f>
        <v>0</v>
      </c>
      <c r="J139" s="62">
        <f>IF(OR($C$5&gt;0,$C$5&lt;0),I139*(1+$C$5),I139*(1+'drop down lists'!$B$5))</f>
        <v>0</v>
      </c>
      <c r="K139" s="63">
        <f>IF(OR($C$5&gt;0,$C$5&lt;0),J139*(1+$C$5),J139*(1+'drop down lists'!$B$5))</f>
        <v>0</v>
      </c>
      <c r="L139" s="62">
        <f>IF(OR($C$5&gt;0,$C$5&lt;0),K139*(1+$C$5),K139*(1+'drop down lists'!$B$5))</f>
        <v>0</v>
      </c>
      <c r="M139" s="62">
        <f>IF(OR($C$5&gt;0,$C$5&lt;0),L139*(1+$C$5),L139*(1+'drop down lists'!$B$5))</f>
        <v>0</v>
      </c>
      <c r="N139" s="62">
        <f>IF(OR($C$5&gt;0,$C$5&lt;0),M139*(1+$C$5),M139*(1+'drop down lists'!$B$5))</f>
        <v>0</v>
      </c>
      <c r="O139" s="62">
        <f>IF(OR($C$5&gt;0,$C$5&lt;0),N139*(1+$C$5),N139*(1+'drop down lists'!$B$5))</f>
        <v>0</v>
      </c>
      <c r="P139" s="62">
        <f>IF(OR($C$5&gt;0,$C$5&lt;0),O139*(1+$C$5),O139*(1+'drop down lists'!$B$5))</f>
        <v>0</v>
      </c>
      <c r="Q139" s="62">
        <f>IF(OR($C$5&gt;0,$C$5&lt;0),P139*(1+$C$5),P139*(1+'drop down lists'!$B$5))</f>
        <v>0</v>
      </c>
      <c r="R139" s="62">
        <f>IF(OR($C$5&gt;0,$C$5&lt;0),Q139*(1+$C$5),Q139*(1+'drop down lists'!$B$5))</f>
        <v>0</v>
      </c>
      <c r="S139" s="62">
        <f>IF(OR($C$5&gt;0,$C$5&lt;0),R139*(1+$C$5),R139*(1+'drop down lists'!$B$5))</f>
        <v>0</v>
      </c>
      <c r="T139" s="62">
        <f>IF(OR($C$5&gt;0,$C$5&lt;0),S139*(1+$C$5),S139*(1+'drop down lists'!$B$5))</f>
        <v>0</v>
      </c>
      <c r="U139" s="62">
        <f>IF(OR($C$5&gt;0,$C$5&lt;0),T139*(1+$C$5),T139*(1+'drop down lists'!$B$5))</f>
        <v>0</v>
      </c>
      <c r="V139" s="62">
        <f>IF(OR($C$5&gt;0,$C$5&lt;0),U139*(1+$C$5),U139*(1+'drop down lists'!$B$5))</f>
        <v>0</v>
      </c>
      <c r="W139" s="62">
        <f>IF(OR($C$5&gt;0,$C$5&lt;0),V139*(1+$C$5),V139*(1+'drop down lists'!$B$5))</f>
        <v>0</v>
      </c>
      <c r="X139" s="62">
        <f>IF(OR($C$5&gt;0,$C$5&lt;0),W139*(1+$C$5),W139*(1+'drop down lists'!$B$5))</f>
        <v>0</v>
      </c>
      <c r="Y139" s="62">
        <f>IF(OR($C$5&gt;0,$C$5&lt;0),X139*(1+$C$5),X139*(1+'drop down lists'!$B$5))</f>
        <v>0</v>
      </c>
      <c r="Z139" s="63">
        <f>IF(OR($C$5&gt;0,$C$5&lt;0),Y139*(1+$C$5),Y139*(1+'drop down lists'!$B$5))</f>
        <v>0</v>
      </c>
    </row>
    <row r="140" spans="2:26" x14ac:dyDescent="0.25">
      <c r="B140" s="60" t="s">
        <v>166</v>
      </c>
      <c r="C140" s="61">
        <v>0</v>
      </c>
      <c r="D140" s="62">
        <f>IF(OR($C$5&gt;0,$C$5&lt;0),C140*(1+$C$5),C140*(1+'drop down lists'!$B$5))</f>
        <v>0</v>
      </c>
      <c r="E140" s="62">
        <f>IF(OR($C$5&gt;0,$C$5&lt;0),D140*(1+$C$5),D140*(1+'drop down lists'!$B$5))</f>
        <v>0</v>
      </c>
      <c r="F140" s="62">
        <f>IF(OR($C$5&gt;0,$C$5&lt;0),E140*(1+$C$5),E140*(1+'drop down lists'!$B$5))</f>
        <v>0</v>
      </c>
      <c r="G140" s="62">
        <f>IF(OR($C$5&gt;0,$C$5&lt;0),F140*(1+$C$5),F140*(1+'drop down lists'!$B$5))</f>
        <v>0</v>
      </c>
      <c r="H140" s="62">
        <f>IF(OR($C$5&gt;0,$C$5&lt;0),G140*(1+$C$5),G140*(1+'drop down lists'!$B$5))</f>
        <v>0</v>
      </c>
      <c r="I140" s="62">
        <f>IF(OR($C$5&gt;0,$C$5&lt;0),H140*(1+$C$5),H140*(1+'drop down lists'!$B$5))</f>
        <v>0</v>
      </c>
      <c r="J140" s="62">
        <f>IF(OR($C$5&gt;0,$C$5&lt;0),I140*(1+$C$5),I140*(1+'drop down lists'!$B$5))</f>
        <v>0</v>
      </c>
      <c r="K140" s="63">
        <f>IF(OR($C$5&gt;0,$C$5&lt;0),J140*(1+$C$5),J140*(1+'drop down lists'!$B$5))</f>
        <v>0</v>
      </c>
      <c r="L140" s="62">
        <f>IF(OR($C$5&gt;0,$C$5&lt;0),K140*(1+$C$5),K140*(1+'drop down lists'!$B$5))</f>
        <v>0</v>
      </c>
      <c r="M140" s="62">
        <f>IF(OR($C$5&gt;0,$C$5&lt;0),L140*(1+$C$5),L140*(1+'drop down lists'!$B$5))</f>
        <v>0</v>
      </c>
      <c r="N140" s="62">
        <f>IF(OR($C$5&gt;0,$C$5&lt;0),M140*(1+$C$5),M140*(1+'drop down lists'!$B$5))</f>
        <v>0</v>
      </c>
      <c r="O140" s="62">
        <f>IF(OR($C$5&gt;0,$C$5&lt;0),N140*(1+$C$5),N140*(1+'drop down lists'!$B$5))</f>
        <v>0</v>
      </c>
      <c r="P140" s="62">
        <f>IF(OR($C$5&gt;0,$C$5&lt;0),O140*(1+$C$5),O140*(1+'drop down lists'!$B$5))</f>
        <v>0</v>
      </c>
      <c r="Q140" s="62">
        <f>IF(OR($C$5&gt;0,$C$5&lt;0),P140*(1+$C$5),P140*(1+'drop down lists'!$B$5))</f>
        <v>0</v>
      </c>
      <c r="R140" s="62">
        <f>IF(OR($C$5&gt;0,$C$5&lt;0),Q140*(1+$C$5),Q140*(1+'drop down lists'!$B$5))</f>
        <v>0</v>
      </c>
      <c r="S140" s="62">
        <f>IF(OR($C$5&gt;0,$C$5&lt;0),R140*(1+$C$5),R140*(1+'drop down lists'!$B$5))</f>
        <v>0</v>
      </c>
      <c r="T140" s="62">
        <f>IF(OR($C$5&gt;0,$C$5&lt;0),S140*(1+$C$5),S140*(1+'drop down lists'!$B$5))</f>
        <v>0</v>
      </c>
      <c r="U140" s="62">
        <f>IF(OR($C$5&gt;0,$C$5&lt;0),T140*(1+$C$5),T140*(1+'drop down lists'!$B$5))</f>
        <v>0</v>
      </c>
      <c r="V140" s="62">
        <f>IF(OR($C$5&gt;0,$C$5&lt;0),U140*(1+$C$5),U140*(1+'drop down lists'!$B$5))</f>
        <v>0</v>
      </c>
      <c r="W140" s="62">
        <f>IF(OR($C$5&gt;0,$C$5&lt;0),V140*(1+$C$5),V140*(1+'drop down lists'!$B$5))</f>
        <v>0</v>
      </c>
      <c r="X140" s="62">
        <f>IF(OR($C$5&gt;0,$C$5&lt;0),W140*(1+$C$5),W140*(1+'drop down lists'!$B$5))</f>
        <v>0</v>
      </c>
      <c r="Y140" s="62">
        <f>IF(OR($C$5&gt;0,$C$5&lt;0),X140*(1+$C$5),X140*(1+'drop down lists'!$B$5))</f>
        <v>0</v>
      </c>
      <c r="Z140" s="63">
        <f>IF(OR($C$5&gt;0,$C$5&lt;0),Y140*(1+$C$5),Y140*(1+'drop down lists'!$B$5))</f>
        <v>0</v>
      </c>
    </row>
    <row r="141" spans="2:26" x14ac:dyDescent="0.25">
      <c r="B141" s="60" t="s">
        <v>167</v>
      </c>
      <c r="C141" s="61">
        <v>0</v>
      </c>
      <c r="D141" s="62">
        <f>IF(OR($C$5&gt;0,$C$5&lt;0),C141*(1+$C$5),C141*(1+'drop down lists'!$B$5))</f>
        <v>0</v>
      </c>
      <c r="E141" s="62">
        <f>IF(OR($C$5&gt;0,$C$5&lt;0),D141*(1+$C$5),D141*(1+'drop down lists'!$B$5))</f>
        <v>0</v>
      </c>
      <c r="F141" s="62">
        <f>IF(OR($C$5&gt;0,$C$5&lt;0),E141*(1+$C$5),E141*(1+'drop down lists'!$B$5))</f>
        <v>0</v>
      </c>
      <c r="G141" s="62">
        <f>IF(OR($C$5&gt;0,$C$5&lt;0),F141*(1+$C$5),F141*(1+'drop down lists'!$B$5))</f>
        <v>0</v>
      </c>
      <c r="H141" s="62">
        <f>IF(OR($C$5&gt;0,$C$5&lt;0),G141*(1+$C$5),G141*(1+'drop down lists'!$B$5))</f>
        <v>0</v>
      </c>
      <c r="I141" s="62">
        <f>IF(OR($C$5&gt;0,$C$5&lt;0),H141*(1+$C$5),H141*(1+'drop down lists'!$B$5))</f>
        <v>0</v>
      </c>
      <c r="J141" s="62">
        <f>IF(OR($C$5&gt;0,$C$5&lt;0),I141*(1+$C$5),I141*(1+'drop down lists'!$B$5))</f>
        <v>0</v>
      </c>
      <c r="K141" s="63">
        <f>IF(OR($C$5&gt;0,$C$5&lt;0),J141*(1+$C$5),J141*(1+'drop down lists'!$B$5))</f>
        <v>0</v>
      </c>
      <c r="L141" s="62">
        <f>IF(OR($C$5&gt;0,$C$5&lt;0),K141*(1+$C$5),K141*(1+'drop down lists'!$B$5))</f>
        <v>0</v>
      </c>
      <c r="M141" s="62">
        <f>IF(OR($C$5&gt;0,$C$5&lt;0),L141*(1+$C$5),L141*(1+'drop down lists'!$B$5))</f>
        <v>0</v>
      </c>
      <c r="N141" s="62">
        <f>IF(OR($C$5&gt;0,$C$5&lt;0),M141*(1+$C$5),M141*(1+'drop down lists'!$B$5))</f>
        <v>0</v>
      </c>
      <c r="O141" s="62">
        <f>IF(OR($C$5&gt;0,$C$5&lt;0),N141*(1+$C$5),N141*(1+'drop down lists'!$B$5))</f>
        <v>0</v>
      </c>
      <c r="P141" s="62">
        <f>IF(OR($C$5&gt;0,$C$5&lt;0),O141*(1+$C$5),O141*(1+'drop down lists'!$B$5))</f>
        <v>0</v>
      </c>
      <c r="Q141" s="62">
        <f>IF(OR($C$5&gt;0,$C$5&lt;0),P141*(1+$C$5),P141*(1+'drop down lists'!$B$5))</f>
        <v>0</v>
      </c>
      <c r="R141" s="62">
        <f>IF(OR($C$5&gt;0,$C$5&lt;0),Q141*(1+$C$5),Q141*(1+'drop down lists'!$B$5))</f>
        <v>0</v>
      </c>
      <c r="S141" s="62">
        <f>IF(OR($C$5&gt;0,$C$5&lt;0),R141*(1+$C$5),R141*(1+'drop down lists'!$B$5))</f>
        <v>0</v>
      </c>
      <c r="T141" s="62">
        <f>IF(OR($C$5&gt;0,$C$5&lt;0),S141*(1+$C$5),S141*(1+'drop down lists'!$B$5))</f>
        <v>0</v>
      </c>
      <c r="U141" s="62">
        <f>IF(OR($C$5&gt;0,$C$5&lt;0),T141*(1+$C$5),T141*(1+'drop down lists'!$B$5))</f>
        <v>0</v>
      </c>
      <c r="V141" s="62">
        <f>IF(OR($C$5&gt;0,$C$5&lt;0),U141*(1+$C$5),U141*(1+'drop down lists'!$B$5))</f>
        <v>0</v>
      </c>
      <c r="W141" s="62">
        <f>IF(OR($C$5&gt;0,$C$5&lt;0),V141*(1+$C$5),V141*(1+'drop down lists'!$B$5))</f>
        <v>0</v>
      </c>
      <c r="X141" s="62">
        <f>IF(OR($C$5&gt;0,$C$5&lt;0),W141*(1+$C$5),W141*(1+'drop down lists'!$B$5))</f>
        <v>0</v>
      </c>
      <c r="Y141" s="62">
        <f>IF(OR($C$5&gt;0,$C$5&lt;0),X141*(1+$C$5),X141*(1+'drop down lists'!$B$5))</f>
        <v>0</v>
      </c>
      <c r="Z141" s="63">
        <f>IF(OR($C$5&gt;0,$C$5&lt;0),Y141*(1+$C$5),Y141*(1+'drop down lists'!$B$5))</f>
        <v>0</v>
      </c>
    </row>
    <row r="142" spans="2:26" x14ac:dyDescent="0.25">
      <c r="B142" s="60" t="s">
        <v>168</v>
      </c>
      <c r="C142" s="61">
        <v>0.91257654899425289</v>
      </c>
      <c r="D142" s="62">
        <f>IF(OR($C$5&gt;0,$C$5&lt;0),C142*(1+$C$5),C142*(1+'drop down lists'!$B$5))</f>
        <v>0.92383726310544845</v>
      </c>
      <c r="E142" s="62">
        <f>IF(OR($C$5&gt;0,$C$5&lt;0),D142*(1+$C$5),D142*(1+'drop down lists'!$B$5))</f>
        <v>0.93523692849961726</v>
      </c>
      <c r="F142" s="62">
        <f>IF(OR($C$5&gt;0,$C$5&lt;0),E142*(1+$C$5),E142*(1+'drop down lists'!$B$5))</f>
        <v>0.94677725976242855</v>
      </c>
      <c r="G142" s="62">
        <f>IF(OR($C$5&gt;0,$C$5&lt;0),F142*(1+$C$5),F142*(1+'drop down lists'!$B$5))</f>
        <v>0.95845999263663584</v>
      </c>
      <c r="H142" s="62">
        <f>IF(OR($C$5&gt;0,$C$5&lt;0),G142*(1+$C$5),G142*(1+'drop down lists'!$B$5))</f>
        <v>0.97028688428314436</v>
      </c>
      <c r="I142" s="62">
        <f>IF(OR($C$5&gt;0,$C$5&lt;0),H142*(1+$C$5),H142*(1+'drop down lists'!$B$5))</f>
        <v>0.98225971354529973</v>
      </c>
      <c r="J142" s="62">
        <f>IF(OR($C$5&gt;0,$C$5&lt;0),I142*(1+$C$5),I142*(1+'drop down lists'!$B$5))</f>
        <v>0.99438028121643773</v>
      </c>
      <c r="K142" s="63">
        <f>IF(OR($C$5&gt;0,$C$5&lt;0),J142*(1+$C$5),J142*(1+'drop down lists'!$B$5))</f>
        <v>1.0066504103107359</v>
      </c>
      <c r="L142" s="62">
        <f>IF(OR($C$5&gt;0,$C$5&lt;0),K142*(1+$C$5),K142*(1+'drop down lists'!$B$5))</f>
        <v>1.0190719463374065</v>
      </c>
      <c r="M142" s="62">
        <f>IF(OR($C$5&gt;0,$C$5&lt;0),L142*(1+$C$5),L142*(1+'drop down lists'!$B$5))</f>
        <v>1.0316467575782742</v>
      </c>
      <c r="N142" s="62">
        <f>IF(OR($C$5&gt;0,$C$5&lt;0),M142*(1+$C$5),M142*(1+'drop down lists'!$B$5))</f>
        <v>1.0443767353687772</v>
      </c>
      <c r="O142" s="62">
        <f>IF(OR($C$5&gt;0,$C$5&lt;0),N142*(1+$C$5),N142*(1+'drop down lists'!$B$5))</f>
        <v>1.0572637943824377</v>
      </c>
      <c r="P142" s="62">
        <f>IF(OR($C$5&gt;0,$C$5&lt;0),O142*(1+$C$5),O142*(1+'drop down lists'!$B$5))</f>
        <v>1.0703098729188405</v>
      </c>
      <c r="Q142" s="62">
        <f>IF(OR($C$5&gt;0,$C$5&lt;0),P142*(1+$C$5),P142*(1+'drop down lists'!$B$5))</f>
        <v>1.0835169331951668</v>
      </c>
      <c r="R142" s="62">
        <f>IF(OR($C$5&gt;0,$C$5&lt;0),Q142*(1+$C$5),Q142*(1+'drop down lists'!$B$5))</f>
        <v>1.096886961641325</v>
      </c>
      <c r="S142" s="62">
        <f>IF(OR($C$5&gt;0,$C$5&lt;0),R142*(1+$C$5),R142*(1+'drop down lists'!$B$5))</f>
        <v>1.1104219691987225</v>
      </c>
      <c r="T142" s="62">
        <f>IF(OR($C$5&gt;0,$C$5&lt;0),S142*(1+$C$5),S142*(1+'drop down lists'!$B$5))</f>
        <v>1.1241239916227244</v>
      </c>
      <c r="U142" s="62">
        <f>IF(OR($C$5&gt;0,$C$5&lt;0),T142*(1+$C$5),T142*(1+'drop down lists'!$B$5))</f>
        <v>1.1379950897888456</v>
      </c>
      <c r="V142" s="62">
        <f>IF(OR($C$5&gt;0,$C$5&lt;0),U142*(1+$C$5),U142*(1+'drop down lists'!$B$5))</f>
        <v>1.1520373500027197</v>
      </c>
      <c r="W142" s="62">
        <f>IF(OR($C$5&gt;0,$C$5&lt;0),V142*(1+$C$5),V142*(1+'drop down lists'!$B$5))</f>
        <v>1.1662528843138931</v>
      </c>
      <c r="X142" s="62">
        <f>IF(OR($C$5&gt;0,$C$5&lt;0),W142*(1+$C$5),W142*(1+'drop down lists'!$B$5))</f>
        <v>1.1806438308334914</v>
      </c>
      <c r="Y142" s="62">
        <f>IF(OR($C$5&gt;0,$C$5&lt;0),X142*(1+$C$5),X142*(1+'drop down lists'!$B$5))</f>
        <v>1.1952123540558062</v>
      </c>
      <c r="Z142" s="63">
        <f>IF(OR($C$5&gt;0,$C$5&lt;0),Y142*(1+$C$5),Y142*(1+'drop down lists'!$B$5))</f>
        <v>1.2099606451838485</v>
      </c>
    </row>
    <row r="143" spans="2:26" x14ac:dyDescent="0.25">
      <c r="B143" s="60" t="s">
        <v>169</v>
      </c>
      <c r="C143" s="61">
        <v>2.496E-2</v>
      </c>
      <c r="D143" s="62">
        <f>IF(OR($C$5&gt;0,$C$5&lt;0),C143*(1+$C$5),C143*(1+'drop down lists'!$B$5))</f>
        <v>2.5267993257689126E-2</v>
      </c>
      <c r="E143" s="62">
        <f>IF(OR($C$5&gt;0,$C$5&lt;0),D143*(1+$C$5),D143*(1+'drop down lists'!$B$5))</f>
        <v>2.557978699000894E-2</v>
      </c>
      <c r="F143" s="62">
        <f>IF(OR($C$5&gt;0,$C$5&lt;0),E143*(1+$C$5),E143*(1+'drop down lists'!$B$5))</f>
        <v>2.5895428092815302E-2</v>
      </c>
      <c r="G143" s="62">
        <f>IF(OR($C$5&gt;0,$C$5&lt;0),F143*(1+$C$5),F143*(1+'drop down lists'!$B$5))</f>
        <v>2.6214964040634239E-2</v>
      </c>
      <c r="H143" s="62">
        <f>IF(OR($C$5&gt;0,$C$5&lt;0),G143*(1+$C$5),G143*(1+'drop down lists'!$B$5))</f>
        <v>2.6538442893802437E-2</v>
      </c>
      <c r="I143" s="62">
        <f>IF(OR($C$5&gt;0,$C$5&lt;0),H143*(1+$C$5),H143*(1+'drop down lists'!$B$5))</f>
        <v>2.6865913305695828E-2</v>
      </c>
      <c r="J143" s="62">
        <f>IF(OR($C$5&gt;0,$C$5&lt;0),I143*(1+$C$5),I143*(1+'drop down lists'!$B$5))</f>
        <v>2.7197424530047386E-2</v>
      </c>
      <c r="K143" s="63">
        <f>IF(OR($C$5&gt;0,$C$5&lt;0),J143*(1+$C$5),J143*(1+'drop down lists'!$B$5))</f>
        <v>2.7533026428355215E-2</v>
      </c>
      <c r="L143" s="62">
        <f>IF(OR($C$5&gt;0,$C$5&lt;0),K143*(1+$C$5),K143*(1+'drop down lists'!$B$5))</f>
        <v>2.7872769477382056E-2</v>
      </c>
      <c r="M143" s="62">
        <f>IF(OR($C$5&gt;0,$C$5&lt;0),L143*(1+$C$5),L143*(1+'drop down lists'!$B$5))</f>
        <v>2.8216704776747318E-2</v>
      </c>
      <c r="N143" s="62">
        <f>IF(OR($C$5&gt;0,$C$5&lt;0),M143*(1+$C$5),M143*(1+'drop down lists'!$B$5))</f>
        <v>2.856488405661281E-2</v>
      </c>
      <c r="O143" s="62">
        <f>IF(OR($C$5&gt;0,$C$5&lt;0),N143*(1+$C$5),N143*(1+'drop down lists'!$B$5))</f>
        <v>2.8917359685463304E-2</v>
      </c>
      <c r="P143" s="62">
        <f>IF(OR($C$5&gt;0,$C$5&lt;0),O143*(1+$C$5),O143*(1+'drop down lists'!$B$5))</f>
        <v>2.9274184677983098E-2</v>
      </c>
      <c r="Q143" s="62">
        <f>IF(OR($C$5&gt;0,$C$5&lt;0),P143*(1+$C$5),P143*(1+'drop down lists'!$B$5))</f>
        <v>2.9635412703029777E-2</v>
      </c>
      <c r="R143" s="62">
        <f>IF(OR($C$5&gt;0,$C$5&lt;0),Q143*(1+$C$5),Q143*(1+'drop down lists'!$B$5))</f>
        <v>3.0001098091706372E-2</v>
      </c>
      <c r="S143" s="62">
        <f>IF(OR($C$5&gt;0,$C$5&lt;0),R143*(1+$C$5),R143*(1+'drop down lists'!$B$5))</f>
        <v>3.0371295845533122E-2</v>
      </c>
      <c r="T143" s="62">
        <f>IF(OR($C$5&gt;0,$C$5&lt;0),S143*(1+$C$5),S143*(1+'drop down lists'!$B$5))</f>
        <v>3.074606164472006E-2</v>
      </c>
      <c r="U143" s="62">
        <f>IF(OR($C$5&gt;0,$C$5&lt;0),T143*(1+$C$5),T143*(1+'drop down lists'!$B$5))</f>
        <v>3.1125451856541697E-2</v>
      </c>
      <c r="V143" s="62">
        <f>IF(OR($C$5&gt;0,$C$5&lt;0),U143*(1+$C$5),U143*(1+'drop down lists'!$B$5))</f>
        <v>3.1509523543815025E-2</v>
      </c>
      <c r="W143" s="62">
        <f>IF(OR($C$5&gt;0,$C$5&lt;0),V143*(1+$C$5),V143*(1+'drop down lists'!$B$5))</f>
        <v>3.1898334473482164E-2</v>
      </c>
      <c r="X143" s="62">
        <f>IF(OR($C$5&gt;0,$C$5&lt;0),W143*(1+$C$5),W143*(1+'drop down lists'!$B$5))</f>
        <v>3.2291943125298872E-2</v>
      </c>
      <c r="Y143" s="62">
        <f>IF(OR($C$5&gt;0,$C$5&lt;0),X143*(1+$C$5),X143*(1+'drop down lists'!$B$5))</f>
        <v>3.2690408700630315E-2</v>
      </c>
      <c r="Z143" s="63">
        <f>IF(OR($C$5&gt;0,$C$5&lt;0),Y143*(1+$C$5),Y143*(1+'drop down lists'!$B$5))</f>
        <v>3.309379113135532E-2</v>
      </c>
    </row>
    <row r="144" spans="2:26" x14ac:dyDescent="0.25">
      <c r="B144" s="60" t="s">
        <v>170</v>
      </c>
      <c r="C144" s="61">
        <v>1.1555467731024414</v>
      </c>
      <c r="D144" s="62">
        <f>IF(OR($C$5&gt;0,$C$5&lt;0),C144*(1+$C$5),C144*(1+'drop down lists'!$B$5))</f>
        <v>1.1698056118468316</v>
      </c>
      <c r="E144" s="62">
        <f>IF(OR($C$5&gt;0,$C$5&lt;0),D144*(1+$C$5),D144*(1+'drop down lists'!$B$5))</f>
        <v>1.1842403971535516</v>
      </c>
      <c r="F144" s="62">
        <f>IF(OR($C$5&gt;0,$C$5&lt;0),E144*(1+$C$5),E144*(1+'drop down lists'!$B$5))</f>
        <v>1.1988533001105381</v>
      </c>
      <c r="G144" s="62">
        <f>IF(OR($C$5&gt;0,$C$5&lt;0),F144*(1+$C$5),F144*(1+'drop down lists'!$B$5))</f>
        <v>1.2136465185958107</v>
      </c>
      <c r="H144" s="62">
        <f>IF(OR($C$5&gt;0,$C$5&lt;0),G144*(1+$C$5),G144*(1+'drop down lists'!$B$5))</f>
        <v>1.228622277608046</v>
      </c>
      <c r="I144" s="62">
        <f>IF(OR($C$5&gt;0,$C$5&lt;0),H144*(1+$C$5),H144*(1+'drop down lists'!$B$5))</f>
        <v>1.2437828296012325</v>
      </c>
      <c r="J144" s="62">
        <f>IF(OR($C$5&gt;0,$C$5&lt;0),I144*(1+$C$5),I144*(1+'drop down lists'!$B$5))</f>
        <v>1.2591304548234554</v>
      </c>
      <c r="K144" s="63">
        <f>IF(OR($C$5&gt;0,$C$5&lt;0),J144*(1+$C$5),J144*(1+'drop down lists'!$B$5))</f>
        <v>1.2746674616598603</v>
      </c>
      <c r="L144" s="62">
        <f>IF(OR($C$5&gt;0,$C$5&lt;0),K144*(1+$C$5),K144*(1+'drop down lists'!$B$5))</f>
        <v>1.2903961869798504</v>
      </c>
      <c r="M144" s="62">
        <f>IF(OR($C$5&gt;0,$C$5&lt;0),L144*(1+$C$5),L144*(1+'drop down lists'!$B$5))</f>
        <v>1.3063189964885664</v>
      </c>
      <c r="N144" s="62">
        <f>IF(OR($C$5&gt;0,$C$5&lt;0),M144*(1+$C$5),M144*(1+'drop down lists'!$B$5))</f>
        <v>1.3224382850827052</v>
      </c>
      <c r="O144" s="62">
        <f>IF(OR($C$5&gt;0,$C$5&lt;0),N144*(1+$C$5),N144*(1+'drop down lists'!$B$5))</f>
        <v>1.3387564772107279</v>
      </c>
      <c r="P144" s="62">
        <f>IF(OR($C$5&gt;0,$C$5&lt;0),O144*(1+$C$5),O144*(1+'drop down lists'!$B$5))</f>
        <v>1.3552760272375128</v>
      </c>
      <c r="Q144" s="62">
        <f>IF(OR($C$5&gt;0,$C$5&lt;0),P144*(1+$C$5),P144*(1+'drop down lists'!$B$5))</f>
        <v>1.3719994198135088</v>
      </c>
      <c r="R144" s="62">
        <f>IF(OR($C$5&gt;0,$C$5&lt;0),Q144*(1+$C$5),Q144*(1+'drop down lists'!$B$5))</f>
        <v>1.3889291702484428</v>
      </c>
      <c r="S144" s="62">
        <f>IF(OR($C$5&gt;0,$C$5&lt;0),R144*(1+$C$5),R144*(1+'drop down lists'!$B$5))</f>
        <v>1.4060678248896397</v>
      </c>
      <c r="T144" s="62">
        <f>IF(OR($C$5&gt;0,$C$5&lt;0),S144*(1+$C$5),S144*(1+'drop down lists'!$B$5))</f>
        <v>1.4234179615050091</v>
      </c>
      <c r="U144" s="62">
        <f>IF(OR($C$5&gt;0,$C$5&lt;0),T144*(1+$C$5),T144*(1+'drop down lists'!$B$5))</f>
        <v>1.44098218967076</v>
      </c>
      <c r="V144" s="62">
        <f>IF(OR($C$5&gt;0,$C$5&lt;0),U144*(1+$C$5),U144*(1+'drop down lists'!$B$5))</f>
        <v>1.4587631511638972</v>
      </c>
      <c r="W144" s="62">
        <f>IF(OR($C$5&gt;0,$C$5&lt;0),V144*(1+$C$5),V144*(1+'drop down lists'!$B$5))</f>
        <v>1.4767635203595633</v>
      </c>
      <c r="X144" s="62">
        <f>IF(OR($C$5&gt;0,$C$5&lt;0),W144*(1+$C$5),W144*(1+'drop down lists'!$B$5))</f>
        <v>1.4949860046332815</v>
      </c>
      <c r="Y144" s="62">
        <f>IF(OR($C$5&gt;0,$C$5&lt;0),X144*(1+$C$5),X144*(1+'drop down lists'!$B$5))</f>
        <v>1.5134333447681634</v>
      </c>
      <c r="Z144" s="63">
        <f>IF(OR($C$5&gt;0,$C$5&lt;0),Y144*(1+$C$5),Y144*(1+'drop down lists'!$B$5))</f>
        <v>1.5321083153671415</v>
      </c>
    </row>
    <row r="145" spans="2:26" x14ac:dyDescent="0.25">
      <c r="B145" s="60" t="s">
        <v>171</v>
      </c>
      <c r="C145" s="61">
        <v>0</v>
      </c>
      <c r="D145" s="62">
        <f>IF(OR($C$5&gt;0,$C$5&lt;0),C145*(1+$C$5),C145*(1+'drop down lists'!$B$5))</f>
        <v>0</v>
      </c>
      <c r="E145" s="62">
        <f>IF(OR($C$5&gt;0,$C$5&lt;0),D145*(1+$C$5),D145*(1+'drop down lists'!$B$5))</f>
        <v>0</v>
      </c>
      <c r="F145" s="62">
        <f>IF(OR($C$5&gt;0,$C$5&lt;0),E145*(1+$C$5),E145*(1+'drop down lists'!$B$5))</f>
        <v>0</v>
      </c>
      <c r="G145" s="62">
        <f>IF(OR($C$5&gt;0,$C$5&lt;0),F145*(1+$C$5),F145*(1+'drop down lists'!$B$5))</f>
        <v>0</v>
      </c>
      <c r="H145" s="62">
        <f>IF(OR($C$5&gt;0,$C$5&lt;0),G145*(1+$C$5),G145*(1+'drop down lists'!$B$5))</f>
        <v>0</v>
      </c>
      <c r="I145" s="62">
        <f>IF(OR($C$5&gt;0,$C$5&lt;0),H145*(1+$C$5),H145*(1+'drop down lists'!$B$5))</f>
        <v>0</v>
      </c>
      <c r="J145" s="62">
        <f>IF(OR($C$5&gt;0,$C$5&lt;0),I145*(1+$C$5),I145*(1+'drop down lists'!$B$5))</f>
        <v>0</v>
      </c>
      <c r="K145" s="63">
        <f>IF(OR($C$5&gt;0,$C$5&lt;0),J145*(1+$C$5),J145*(1+'drop down lists'!$B$5))</f>
        <v>0</v>
      </c>
      <c r="L145" s="62">
        <f>IF(OR($C$5&gt;0,$C$5&lt;0),K145*(1+$C$5),K145*(1+'drop down lists'!$B$5))</f>
        <v>0</v>
      </c>
      <c r="M145" s="62">
        <f>IF(OR($C$5&gt;0,$C$5&lt;0),L145*(1+$C$5),L145*(1+'drop down lists'!$B$5))</f>
        <v>0</v>
      </c>
      <c r="N145" s="62">
        <f>IF(OR($C$5&gt;0,$C$5&lt;0),M145*(1+$C$5),M145*(1+'drop down lists'!$B$5))</f>
        <v>0</v>
      </c>
      <c r="O145" s="62">
        <f>IF(OR($C$5&gt;0,$C$5&lt;0),N145*(1+$C$5),N145*(1+'drop down lists'!$B$5))</f>
        <v>0</v>
      </c>
      <c r="P145" s="62">
        <f>IF(OR($C$5&gt;0,$C$5&lt;0),O145*(1+$C$5),O145*(1+'drop down lists'!$B$5))</f>
        <v>0</v>
      </c>
      <c r="Q145" s="62">
        <f>IF(OR($C$5&gt;0,$C$5&lt;0),P145*(1+$C$5),P145*(1+'drop down lists'!$B$5))</f>
        <v>0</v>
      </c>
      <c r="R145" s="62">
        <f>IF(OR($C$5&gt;0,$C$5&lt;0),Q145*(1+$C$5),Q145*(1+'drop down lists'!$B$5))</f>
        <v>0</v>
      </c>
      <c r="S145" s="62">
        <f>IF(OR($C$5&gt;0,$C$5&lt;0),R145*(1+$C$5),R145*(1+'drop down lists'!$B$5))</f>
        <v>0</v>
      </c>
      <c r="T145" s="62">
        <f>IF(OR($C$5&gt;0,$C$5&lt;0),S145*(1+$C$5),S145*(1+'drop down lists'!$B$5))</f>
        <v>0</v>
      </c>
      <c r="U145" s="62">
        <f>IF(OR($C$5&gt;0,$C$5&lt;0),T145*(1+$C$5),T145*(1+'drop down lists'!$B$5))</f>
        <v>0</v>
      </c>
      <c r="V145" s="62">
        <f>IF(OR($C$5&gt;0,$C$5&lt;0),U145*(1+$C$5),U145*(1+'drop down lists'!$B$5))</f>
        <v>0</v>
      </c>
      <c r="W145" s="62">
        <f>IF(OR($C$5&gt;0,$C$5&lt;0),V145*(1+$C$5),V145*(1+'drop down lists'!$B$5))</f>
        <v>0</v>
      </c>
      <c r="X145" s="62">
        <f>IF(OR($C$5&gt;0,$C$5&lt;0),W145*(1+$C$5),W145*(1+'drop down lists'!$B$5))</f>
        <v>0</v>
      </c>
      <c r="Y145" s="62">
        <f>IF(OR($C$5&gt;0,$C$5&lt;0),X145*(1+$C$5),X145*(1+'drop down lists'!$B$5))</f>
        <v>0</v>
      </c>
      <c r="Z145" s="63">
        <f>IF(OR($C$5&gt;0,$C$5&lt;0),Y145*(1+$C$5),Y145*(1+'drop down lists'!$B$5))</f>
        <v>0</v>
      </c>
    </row>
    <row r="146" spans="2:26" x14ac:dyDescent="0.25">
      <c r="B146" s="65" t="s">
        <v>172</v>
      </c>
      <c r="C146" s="61">
        <v>49927</v>
      </c>
      <c r="D146" s="66">
        <f>IF(OR($C$5&gt;0,$C$5&lt;0),C146*(1+$C$5),C146*(1+'drop down lists'!$B$5))</f>
        <v>50543.072891692507</v>
      </c>
      <c r="E146" s="66">
        <f>IF(OR($C$5&gt;0,$C$5&lt;0),D146*(1+$C$5),D146*(1+'drop down lists'!$B$5))</f>
        <v>51166.747798484626</v>
      </c>
      <c r="F146" s="66">
        <f>IF(OR($C$5&gt;0,$C$5&lt;0),E146*(1+$C$5),E146*(1+'drop down lists'!$B$5))</f>
        <v>51798.118525239966</v>
      </c>
      <c r="G146" s="66">
        <f>IF(OR($C$5&gt;0,$C$5&lt;0),F146*(1+$C$5),F146*(1+'drop down lists'!$B$5))</f>
        <v>52437.280034324744</v>
      </c>
      <c r="H146" s="66">
        <f>IF(OR($C$5&gt;0,$C$5&lt;0),G146*(1+$C$5),G146*(1+'drop down lists'!$B$5))</f>
        <v>53084.328459890792</v>
      </c>
      <c r="I146" s="66">
        <f>IF(OR($C$5&gt;0,$C$5&lt;0),H146*(1+$C$5),H146*(1+'drop down lists'!$B$5))</f>
        <v>53739.361122334754</v>
      </c>
      <c r="J146" s="66">
        <f>IF(OR($C$5&gt;0,$C$5&lt;0),I146*(1+$C$5),I146*(1+'drop down lists'!$B$5))</f>
        <v>54402.476542935729</v>
      </c>
      <c r="K146" s="63">
        <f>IF(OR($C$5&gt;0,$C$5&lt;0),J146*(1+$C$5),J146*(1+'drop down lists'!$B$5))</f>
        <v>55073.774458673513</v>
      </c>
      <c r="L146" s="66">
        <f>IF(OR($C$5&gt;0,$C$5&lt;0),K146*(1+$C$5),K146*(1+'drop down lists'!$B$5))</f>
        <v>55753.355837229727</v>
      </c>
      <c r="M146" s="66">
        <f>IF(OR($C$5&gt;0,$C$5&lt;0),L146*(1+$C$5),L146*(1+'drop down lists'!$B$5))</f>
        <v>56441.322892174016</v>
      </c>
      <c r="N146" s="66">
        <f>IF(OR($C$5&gt;0,$C$5&lt;0),M146*(1+$C$5),M146*(1+'drop down lists'!$B$5))</f>
        <v>57137.779098337662</v>
      </c>
      <c r="O146" s="66">
        <f>IF(OR($C$5&gt;0,$C$5&lt;0),N146*(1+$C$5),N146*(1+'drop down lists'!$B$5))</f>
        <v>57842.829207376868</v>
      </c>
      <c r="P146" s="66">
        <f>IF(OR($C$5&gt;0,$C$5&lt;0),O146*(1+$C$5),O146*(1+'drop down lists'!$B$5))</f>
        <v>58556.57926352814</v>
      </c>
      <c r="Q146" s="66">
        <f>IF(OR($C$5&gt;0,$C$5&lt;0),P146*(1+$C$5),P146*(1+'drop down lists'!$B$5))</f>
        <v>59279.136619558012</v>
      </c>
      <c r="R146" s="66">
        <f>IF(OR($C$5&gt;0,$C$5&lt;0),Q146*(1+$C$5),Q146*(1+'drop down lists'!$B$5))</f>
        <v>60010.609952909632</v>
      </c>
      <c r="S146" s="66">
        <f>IF(OR($C$5&gt;0,$C$5&lt;0),R146*(1+$C$5),R146*(1+'drop down lists'!$B$5))</f>
        <v>60751.109282048579</v>
      </c>
      <c r="T146" s="66">
        <f>IF(OR($C$5&gt;0,$C$5&lt;0),S146*(1+$C$5),S146*(1+'drop down lists'!$B$5))</f>
        <v>61500.745983010369</v>
      </c>
      <c r="U146" s="66">
        <f>IF(OR($C$5&gt;0,$C$5&lt;0),T146*(1+$C$5),T146*(1+'drop down lists'!$B$5))</f>
        <v>62259.632806152149</v>
      </c>
      <c r="V146" s="66">
        <f>IF(OR($C$5&gt;0,$C$5&lt;0),U146*(1+$C$5),U146*(1+'drop down lists'!$B$5))</f>
        <v>63027.88389311111</v>
      </c>
      <c r="W146" s="66">
        <f>IF(OR($C$5&gt;0,$C$5&lt;0),V146*(1+$C$5),V146*(1+'drop down lists'!$B$5))</f>
        <v>63805.614793972141</v>
      </c>
      <c r="X146" s="66">
        <f>IF(OR($C$5&gt;0,$C$5&lt;0),W146*(1+$C$5),W146*(1+'drop down lists'!$B$5))</f>
        <v>64592.942484647341</v>
      </c>
      <c r="Y146" s="66">
        <f>IF(OR($C$5&gt;0,$C$5&lt;0),X146*(1+$C$5),X146*(1+'drop down lists'!$B$5))</f>
        <v>65389.985384469976</v>
      </c>
      <c r="Z146" s="63">
        <f>IF(OR($C$5&gt;0,$C$5&lt;0),Y146*(1+$C$5),Y146*(1+'drop down lists'!$B$5))</f>
        <v>66196.863374005523</v>
      </c>
    </row>
    <row r="147" spans="2:26" x14ac:dyDescent="0.25">
      <c r="B147" s="65" t="s">
        <v>173</v>
      </c>
      <c r="C147" s="61">
        <v>0</v>
      </c>
      <c r="D147" s="66">
        <f>IF(OR($C$5&gt;0,$C$5&lt;0),C147*(1+$C$5),C147*(1+'drop down lists'!$B$5))</f>
        <v>0</v>
      </c>
      <c r="E147" s="66">
        <f>IF(OR($C$5&gt;0,$C$5&lt;0),D147*(1+$C$5),D147*(1+'drop down lists'!$B$5))</f>
        <v>0</v>
      </c>
      <c r="F147" s="66">
        <f>IF(OR($C$5&gt;0,$C$5&lt;0),E147*(1+$C$5),E147*(1+'drop down lists'!$B$5))</f>
        <v>0</v>
      </c>
      <c r="G147" s="66">
        <f>IF(OR($C$5&gt;0,$C$5&lt;0),F147*(1+$C$5),F147*(1+'drop down lists'!$B$5))</f>
        <v>0</v>
      </c>
      <c r="H147" s="66">
        <f>IF(OR($C$5&gt;0,$C$5&lt;0),G147*(1+$C$5),G147*(1+'drop down lists'!$B$5))</f>
        <v>0</v>
      </c>
      <c r="I147" s="66">
        <f>IF(OR($C$5&gt;0,$C$5&lt;0),H147*(1+$C$5),H147*(1+'drop down lists'!$B$5))</f>
        <v>0</v>
      </c>
      <c r="J147" s="66">
        <f>IF(OR($C$5&gt;0,$C$5&lt;0),I147*(1+$C$5),I147*(1+'drop down lists'!$B$5))</f>
        <v>0</v>
      </c>
      <c r="K147" s="63">
        <f>IF(OR($C$5&gt;0,$C$5&lt;0),J147*(1+$C$5),J147*(1+'drop down lists'!$B$5))</f>
        <v>0</v>
      </c>
      <c r="L147" s="66">
        <f>IF(OR($C$5&gt;0,$C$5&lt;0),K147*(1+$C$5),K147*(1+'drop down lists'!$B$5))</f>
        <v>0</v>
      </c>
      <c r="M147" s="66">
        <f>IF(OR($C$5&gt;0,$C$5&lt;0),L147*(1+$C$5),L147*(1+'drop down lists'!$B$5))</f>
        <v>0</v>
      </c>
      <c r="N147" s="66">
        <f>IF(OR($C$5&gt;0,$C$5&lt;0),M147*(1+$C$5),M147*(1+'drop down lists'!$B$5))</f>
        <v>0</v>
      </c>
      <c r="O147" s="66">
        <f>IF(OR($C$5&gt;0,$C$5&lt;0),N147*(1+$C$5),N147*(1+'drop down lists'!$B$5))</f>
        <v>0</v>
      </c>
      <c r="P147" s="66">
        <f>IF(OR($C$5&gt;0,$C$5&lt;0),O147*(1+$C$5),O147*(1+'drop down lists'!$B$5))</f>
        <v>0</v>
      </c>
      <c r="Q147" s="66">
        <f>IF(OR($C$5&gt;0,$C$5&lt;0),P147*(1+$C$5),P147*(1+'drop down lists'!$B$5))</f>
        <v>0</v>
      </c>
      <c r="R147" s="66">
        <f>IF(OR($C$5&gt;0,$C$5&lt;0),Q147*(1+$C$5),Q147*(1+'drop down lists'!$B$5))</f>
        <v>0</v>
      </c>
      <c r="S147" s="66">
        <f>IF(OR($C$5&gt;0,$C$5&lt;0),R147*(1+$C$5),R147*(1+'drop down lists'!$B$5))</f>
        <v>0</v>
      </c>
      <c r="T147" s="66">
        <f>IF(OR($C$5&gt;0,$C$5&lt;0),S147*(1+$C$5),S147*(1+'drop down lists'!$B$5))</f>
        <v>0</v>
      </c>
      <c r="U147" s="66">
        <f>IF(OR($C$5&gt;0,$C$5&lt;0),T147*(1+$C$5),T147*(1+'drop down lists'!$B$5))</f>
        <v>0</v>
      </c>
      <c r="V147" s="66">
        <f>IF(OR($C$5&gt;0,$C$5&lt;0),U147*(1+$C$5),U147*(1+'drop down lists'!$B$5))</f>
        <v>0</v>
      </c>
      <c r="W147" s="66">
        <f>IF(OR($C$5&gt;0,$C$5&lt;0),V147*(1+$C$5),V147*(1+'drop down lists'!$B$5))</f>
        <v>0</v>
      </c>
      <c r="X147" s="66">
        <f>IF(OR($C$5&gt;0,$C$5&lt;0),W147*(1+$C$5),W147*(1+'drop down lists'!$B$5))</f>
        <v>0</v>
      </c>
      <c r="Y147" s="66">
        <f>IF(OR($C$5&gt;0,$C$5&lt;0),X147*(1+$C$5),X147*(1+'drop down lists'!$B$5))</f>
        <v>0</v>
      </c>
      <c r="Z147" s="63">
        <f>IF(OR($C$5&gt;0,$C$5&lt;0),Y147*(1+$C$5),Y147*(1+'drop down lists'!$B$5))</f>
        <v>0</v>
      </c>
    </row>
    <row r="148" spans="2:26" x14ac:dyDescent="0.25">
      <c r="B148" s="65" t="s">
        <v>174</v>
      </c>
      <c r="C148" s="61">
        <v>0</v>
      </c>
      <c r="D148" s="66">
        <f>IF(OR($C$5&gt;0,$C$5&lt;0),C148*(1+$C$5),C148*(1+'drop down lists'!$B$5))</f>
        <v>0</v>
      </c>
      <c r="E148" s="66">
        <f>IF(OR($C$5&gt;0,$C$5&lt;0),D148*(1+$C$5),D148*(1+'drop down lists'!$B$5))</f>
        <v>0</v>
      </c>
      <c r="F148" s="66">
        <f>IF(OR($C$5&gt;0,$C$5&lt;0),E148*(1+$C$5),E148*(1+'drop down lists'!$B$5))</f>
        <v>0</v>
      </c>
      <c r="G148" s="66">
        <f>IF(OR($C$5&gt;0,$C$5&lt;0),F148*(1+$C$5),F148*(1+'drop down lists'!$B$5))</f>
        <v>0</v>
      </c>
      <c r="H148" s="66">
        <f>IF(OR($C$5&gt;0,$C$5&lt;0),G148*(1+$C$5),G148*(1+'drop down lists'!$B$5))</f>
        <v>0</v>
      </c>
      <c r="I148" s="66">
        <f>IF(OR($C$5&gt;0,$C$5&lt;0),H148*(1+$C$5),H148*(1+'drop down lists'!$B$5))</f>
        <v>0</v>
      </c>
      <c r="J148" s="66">
        <f>IF(OR($C$5&gt;0,$C$5&lt;0),I148*(1+$C$5),I148*(1+'drop down lists'!$B$5))</f>
        <v>0</v>
      </c>
      <c r="K148" s="63">
        <f>IF(OR($C$5&gt;0,$C$5&lt;0),J148*(1+$C$5),J148*(1+'drop down lists'!$B$5))</f>
        <v>0</v>
      </c>
      <c r="L148" s="66">
        <f>IF(OR($C$5&gt;0,$C$5&lt;0),K148*(1+$C$5),K148*(1+'drop down lists'!$B$5))</f>
        <v>0</v>
      </c>
      <c r="M148" s="66">
        <f>IF(OR($C$5&gt;0,$C$5&lt;0),L148*(1+$C$5),L148*(1+'drop down lists'!$B$5))</f>
        <v>0</v>
      </c>
      <c r="N148" s="66">
        <f>IF(OR($C$5&gt;0,$C$5&lt;0),M148*(1+$C$5),M148*(1+'drop down lists'!$B$5))</f>
        <v>0</v>
      </c>
      <c r="O148" s="66">
        <f>IF(OR($C$5&gt;0,$C$5&lt;0),N148*(1+$C$5),N148*(1+'drop down lists'!$B$5))</f>
        <v>0</v>
      </c>
      <c r="P148" s="66">
        <f>IF(OR($C$5&gt;0,$C$5&lt;0),O148*(1+$C$5),O148*(1+'drop down lists'!$B$5))</f>
        <v>0</v>
      </c>
      <c r="Q148" s="66">
        <f>IF(OR($C$5&gt;0,$C$5&lt;0),P148*(1+$C$5),P148*(1+'drop down lists'!$B$5))</f>
        <v>0</v>
      </c>
      <c r="R148" s="66">
        <f>IF(OR($C$5&gt;0,$C$5&lt;0),Q148*(1+$C$5),Q148*(1+'drop down lists'!$B$5))</f>
        <v>0</v>
      </c>
      <c r="S148" s="66">
        <f>IF(OR($C$5&gt;0,$C$5&lt;0),R148*(1+$C$5),R148*(1+'drop down lists'!$B$5))</f>
        <v>0</v>
      </c>
      <c r="T148" s="66">
        <f>IF(OR($C$5&gt;0,$C$5&lt;0),S148*(1+$C$5),S148*(1+'drop down lists'!$B$5))</f>
        <v>0</v>
      </c>
      <c r="U148" s="66">
        <f>IF(OR($C$5&gt;0,$C$5&lt;0),T148*(1+$C$5),T148*(1+'drop down lists'!$B$5))</f>
        <v>0</v>
      </c>
      <c r="V148" s="66">
        <f>IF(OR($C$5&gt;0,$C$5&lt;0),U148*(1+$C$5),U148*(1+'drop down lists'!$B$5))</f>
        <v>0</v>
      </c>
      <c r="W148" s="66">
        <f>IF(OR($C$5&gt;0,$C$5&lt;0),V148*(1+$C$5),V148*(1+'drop down lists'!$B$5))</f>
        <v>0</v>
      </c>
      <c r="X148" s="66">
        <f>IF(OR($C$5&gt;0,$C$5&lt;0),W148*(1+$C$5),W148*(1+'drop down lists'!$B$5))</f>
        <v>0</v>
      </c>
      <c r="Y148" s="66">
        <f>IF(OR($C$5&gt;0,$C$5&lt;0),X148*(1+$C$5),X148*(1+'drop down lists'!$B$5))</f>
        <v>0</v>
      </c>
      <c r="Z148" s="63">
        <f>IF(OR($C$5&gt;0,$C$5&lt;0),Y148*(1+$C$5),Y148*(1+'drop down lists'!$B$5))</f>
        <v>0</v>
      </c>
    </row>
    <row r="149" spans="2:26" x14ac:dyDescent="0.25">
      <c r="B149" s="65" t="s">
        <v>175</v>
      </c>
      <c r="C149" s="61">
        <v>0</v>
      </c>
      <c r="D149" s="66">
        <f>IF(OR($C$5&gt;0,$C$5&lt;0),C149*(1+$C$5),C149*(1+'drop down lists'!$B$5))</f>
        <v>0</v>
      </c>
      <c r="E149" s="66">
        <f>IF(OR($C$5&gt;0,$C$5&lt;0),D149*(1+$C$5),D149*(1+'drop down lists'!$B$5))</f>
        <v>0</v>
      </c>
      <c r="F149" s="66">
        <f>IF(OR($C$5&gt;0,$C$5&lt;0),E149*(1+$C$5),E149*(1+'drop down lists'!$B$5))</f>
        <v>0</v>
      </c>
      <c r="G149" s="66">
        <f>IF(OR($C$5&gt;0,$C$5&lt;0),F149*(1+$C$5),F149*(1+'drop down lists'!$B$5))</f>
        <v>0</v>
      </c>
      <c r="H149" s="66">
        <f>IF(OR($C$5&gt;0,$C$5&lt;0),G149*(1+$C$5),G149*(1+'drop down lists'!$B$5))</f>
        <v>0</v>
      </c>
      <c r="I149" s="66">
        <f>IF(OR($C$5&gt;0,$C$5&lt;0),H149*(1+$C$5),H149*(1+'drop down lists'!$B$5))</f>
        <v>0</v>
      </c>
      <c r="J149" s="66">
        <f>IF(OR($C$5&gt;0,$C$5&lt;0),I149*(1+$C$5),I149*(1+'drop down lists'!$B$5))</f>
        <v>0</v>
      </c>
      <c r="K149" s="63">
        <f>IF(OR($C$5&gt;0,$C$5&lt;0),J149*(1+$C$5),J149*(1+'drop down lists'!$B$5))</f>
        <v>0</v>
      </c>
      <c r="L149" s="66">
        <f>IF(OR($C$5&gt;0,$C$5&lt;0),K149*(1+$C$5),K149*(1+'drop down lists'!$B$5))</f>
        <v>0</v>
      </c>
      <c r="M149" s="66">
        <f>IF(OR($C$5&gt;0,$C$5&lt;0),L149*(1+$C$5),L149*(1+'drop down lists'!$B$5))</f>
        <v>0</v>
      </c>
      <c r="N149" s="66">
        <f>IF(OR($C$5&gt;0,$C$5&lt;0),M149*(1+$C$5),M149*(1+'drop down lists'!$B$5))</f>
        <v>0</v>
      </c>
      <c r="O149" s="66">
        <f>IF(OR($C$5&gt;0,$C$5&lt;0),N149*(1+$C$5),N149*(1+'drop down lists'!$B$5))</f>
        <v>0</v>
      </c>
      <c r="P149" s="66">
        <f>IF(OR($C$5&gt;0,$C$5&lt;0),O149*(1+$C$5),O149*(1+'drop down lists'!$B$5))</f>
        <v>0</v>
      </c>
      <c r="Q149" s="66">
        <f>IF(OR($C$5&gt;0,$C$5&lt;0),P149*(1+$C$5),P149*(1+'drop down lists'!$B$5))</f>
        <v>0</v>
      </c>
      <c r="R149" s="66">
        <f>IF(OR($C$5&gt;0,$C$5&lt;0),Q149*(1+$C$5),Q149*(1+'drop down lists'!$B$5))</f>
        <v>0</v>
      </c>
      <c r="S149" s="66">
        <f>IF(OR($C$5&gt;0,$C$5&lt;0),R149*(1+$C$5),R149*(1+'drop down lists'!$B$5))</f>
        <v>0</v>
      </c>
      <c r="T149" s="66">
        <f>IF(OR($C$5&gt;0,$C$5&lt;0),S149*(1+$C$5),S149*(1+'drop down lists'!$B$5))</f>
        <v>0</v>
      </c>
      <c r="U149" s="66">
        <f>IF(OR($C$5&gt;0,$C$5&lt;0),T149*(1+$C$5),T149*(1+'drop down lists'!$B$5))</f>
        <v>0</v>
      </c>
      <c r="V149" s="66">
        <f>IF(OR($C$5&gt;0,$C$5&lt;0),U149*(1+$C$5),U149*(1+'drop down lists'!$B$5))</f>
        <v>0</v>
      </c>
      <c r="W149" s="66">
        <f>IF(OR($C$5&gt;0,$C$5&lt;0),V149*(1+$C$5),V149*(1+'drop down lists'!$B$5))</f>
        <v>0</v>
      </c>
      <c r="X149" s="66">
        <f>IF(OR($C$5&gt;0,$C$5&lt;0),W149*(1+$C$5),W149*(1+'drop down lists'!$B$5))</f>
        <v>0</v>
      </c>
      <c r="Y149" s="66">
        <f>IF(OR($C$5&gt;0,$C$5&lt;0),X149*(1+$C$5),X149*(1+'drop down lists'!$B$5))</f>
        <v>0</v>
      </c>
      <c r="Z149" s="63">
        <f>IF(OR($C$5&gt;0,$C$5&lt;0),Y149*(1+$C$5),Y149*(1+'drop down lists'!$B$5))</f>
        <v>0</v>
      </c>
    </row>
    <row r="150" spans="2:26" x14ac:dyDescent="0.25">
      <c r="B150" s="65" t="s">
        <v>176</v>
      </c>
      <c r="C150" s="61">
        <v>0</v>
      </c>
      <c r="D150" s="66">
        <f>IF(OR($C$5&gt;0,$C$5&lt;0),C150*(1+$C$5),C150*(1+'drop down lists'!$B$5))</f>
        <v>0</v>
      </c>
      <c r="E150" s="66">
        <f>IF(OR($C$5&gt;0,$C$5&lt;0),D150*(1+$C$5),D150*(1+'drop down lists'!$B$5))</f>
        <v>0</v>
      </c>
      <c r="F150" s="66">
        <f>IF(OR($C$5&gt;0,$C$5&lt;0),E150*(1+$C$5),E150*(1+'drop down lists'!$B$5))</f>
        <v>0</v>
      </c>
      <c r="G150" s="66">
        <f>IF(OR($C$5&gt;0,$C$5&lt;0),F150*(1+$C$5),F150*(1+'drop down lists'!$B$5))</f>
        <v>0</v>
      </c>
      <c r="H150" s="66">
        <f>IF(OR($C$5&gt;0,$C$5&lt;0),G150*(1+$C$5),G150*(1+'drop down lists'!$B$5))</f>
        <v>0</v>
      </c>
      <c r="I150" s="66">
        <f>IF(OR($C$5&gt;0,$C$5&lt;0),H150*(1+$C$5),H150*(1+'drop down lists'!$B$5))</f>
        <v>0</v>
      </c>
      <c r="J150" s="66">
        <f>IF(OR($C$5&gt;0,$C$5&lt;0),I150*(1+$C$5),I150*(1+'drop down lists'!$B$5))</f>
        <v>0</v>
      </c>
      <c r="K150" s="63">
        <f>IF(OR($C$5&gt;0,$C$5&lt;0),J150*(1+$C$5),J150*(1+'drop down lists'!$B$5))</f>
        <v>0</v>
      </c>
      <c r="L150" s="66">
        <f>IF(OR($C$5&gt;0,$C$5&lt;0),K150*(1+$C$5),K150*(1+'drop down lists'!$B$5))</f>
        <v>0</v>
      </c>
      <c r="M150" s="66">
        <f>IF(OR($C$5&gt;0,$C$5&lt;0),L150*(1+$C$5),L150*(1+'drop down lists'!$B$5))</f>
        <v>0</v>
      </c>
      <c r="N150" s="66">
        <f>IF(OR($C$5&gt;0,$C$5&lt;0),M150*(1+$C$5),M150*(1+'drop down lists'!$B$5))</f>
        <v>0</v>
      </c>
      <c r="O150" s="66">
        <f>IF(OR($C$5&gt;0,$C$5&lt;0),N150*(1+$C$5),N150*(1+'drop down lists'!$B$5))</f>
        <v>0</v>
      </c>
      <c r="P150" s="66">
        <f>IF(OR($C$5&gt;0,$C$5&lt;0),O150*(1+$C$5),O150*(1+'drop down lists'!$B$5))</f>
        <v>0</v>
      </c>
      <c r="Q150" s="66">
        <f>IF(OR($C$5&gt;0,$C$5&lt;0),P150*(1+$C$5),P150*(1+'drop down lists'!$B$5))</f>
        <v>0</v>
      </c>
      <c r="R150" s="66">
        <f>IF(OR($C$5&gt;0,$C$5&lt;0),Q150*(1+$C$5),Q150*(1+'drop down lists'!$B$5))</f>
        <v>0</v>
      </c>
      <c r="S150" s="66">
        <f>IF(OR($C$5&gt;0,$C$5&lt;0),R150*(1+$C$5),R150*(1+'drop down lists'!$B$5))</f>
        <v>0</v>
      </c>
      <c r="T150" s="66">
        <f>IF(OR($C$5&gt;0,$C$5&lt;0),S150*(1+$C$5),S150*(1+'drop down lists'!$B$5))</f>
        <v>0</v>
      </c>
      <c r="U150" s="66">
        <f>IF(OR($C$5&gt;0,$C$5&lt;0),T150*(1+$C$5),T150*(1+'drop down lists'!$B$5))</f>
        <v>0</v>
      </c>
      <c r="V150" s="66">
        <f>IF(OR($C$5&gt;0,$C$5&lt;0),U150*(1+$C$5),U150*(1+'drop down lists'!$B$5))</f>
        <v>0</v>
      </c>
      <c r="W150" s="66">
        <f>IF(OR($C$5&gt;0,$C$5&lt;0),V150*(1+$C$5),V150*(1+'drop down lists'!$B$5))</f>
        <v>0</v>
      </c>
      <c r="X150" s="66">
        <f>IF(OR($C$5&gt;0,$C$5&lt;0),W150*(1+$C$5),W150*(1+'drop down lists'!$B$5))</f>
        <v>0</v>
      </c>
      <c r="Y150" s="66">
        <f>IF(OR($C$5&gt;0,$C$5&lt;0),X150*(1+$C$5),X150*(1+'drop down lists'!$B$5))</f>
        <v>0</v>
      </c>
      <c r="Z150" s="63">
        <f>IF(OR($C$5&gt;0,$C$5&lt;0),Y150*(1+$C$5),Y150*(1+'drop down lists'!$B$5))</f>
        <v>0</v>
      </c>
    </row>
    <row r="151" spans="2:26" x14ac:dyDescent="0.25">
      <c r="B151" s="65" t="s">
        <v>177</v>
      </c>
      <c r="C151" s="61">
        <v>0</v>
      </c>
      <c r="D151" s="66">
        <f>IF(OR($C$5&gt;0,$C$5&lt;0),C151*(1+$C$5),C151*(1+'drop down lists'!$B$5))</f>
        <v>0</v>
      </c>
      <c r="E151" s="66">
        <f>IF(OR($C$5&gt;0,$C$5&lt;0),D151*(1+$C$5),D151*(1+'drop down lists'!$B$5))</f>
        <v>0</v>
      </c>
      <c r="F151" s="66">
        <f>IF(OR($C$5&gt;0,$C$5&lt;0),E151*(1+$C$5),E151*(1+'drop down lists'!$B$5))</f>
        <v>0</v>
      </c>
      <c r="G151" s="66">
        <f>IF(OR($C$5&gt;0,$C$5&lt;0),F151*(1+$C$5),F151*(1+'drop down lists'!$B$5))</f>
        <v>0</v>
      </c>
      <c r="H151" s="66">
        <f>IF(OR($C$5&gt;0,$C$5&lt;0),G151*(1+$C$5),G151*(1+'drop down lists'!$B$5))</f>
        <v>0</v>
      </c>
      <c r="I151" s="66">
        <f>IF(OR($C$5&gt;0,$C$5&lt;0),H151*(1+$C$5),H151*(1+'drop down lists'!$B$5))</f>
        <v>0</v>
      </c>
      <c r="J151" s="66">
        <f>IF(OR($C$5&gt;0,$C$5&lt;0),I151*(1+$C$5),I151*(1+'drop down lists'!$B$5))</f>
        <v>0</v>
      </c>
      <c r="K151" s="63">
        <f>IF(OR($C$5&gt;0,$C$5&lt;0),J151*(1+$C$5),J151*(1+'drop down lists'!$B$5))</f>
        <v>0</v>
      </c>
      <c r="L151" s="66">
        <f>IF(OR($C$5&gt;0,$C$5&lt;0),K151*(1+$C$5),K151*(1+'drop down lists'!$B$5))</f>
        <v>0</v>
      </c>
      <c r="M151" s="66">
        <f>IF(OR($C$5&gt;0,$C$5&lt;0),L151*(1+$C$5),L151*(1+'drop down lists'!$B$5))</f>
        <v>0</v>
      </c>
      <c r="N151" s="66">
        <f>IF(OR($C$5&gt;0,$C$5&lt;0),M151*(1+$C$5),M151*(1+'drop down lists'!$B$5))</f>
        <v>0</v>
      </c>
      <c r="O151" s="66">
        <f>IF(OR($C$5&gt;0,$C$5&lt;0),N151*(1+$C$5),N151*(1+'drop down lists'!$B$5))</f>
        <v>0</v>
      </c>
      <c r="P151" s="66">
        <f>IF(OR($C$5&gt;0,$C$5&lt;0),O151*(1+$C$5),O151*(1+'drop down lists'!$B$5))</f>
        <v>0</v>
      </c>
      <c r="Q151" s="66">
        <f>IF(OR($C$5&gt;0,$C$5&lt;0),P151*(1+$C$5),P151*(1+'drop down lists'!$B$5))</f>
        <v>0</v>
      </c>
      <c r="R151" s="66">
        <f>IF(OR($C$5&gt;0,$C$5&lt;0),Q151*(1+$C$5),Q151*(1+'drop down lists'!$B$5))</f>
        <v>0</v>
      </c>
      <c r="S151" s="66">
        <f>IF(OR($C$5&gt;0,$C$5&lt;0),R151*(1+$C$5),R151*(1+'drop down lists'!$B$5))</f>
        <v>0</v>
      </c>
      <c r="T151" s="66">
        <f>IF(OR($C$5&gt;0,$C$5&lt;0),S151*(1+$C$5),S151*(1+'drop down lists'!$B$5))</f>
        <v>0</v>
      </c>
      <c r="U151" s="66">
        <f>IF(OR($C$5&gt;0,$C$5&lt;0),T151*(1+$C$5),T151*(1+'drop down lists'!$B$5))</f>
        <v>0</v>
      </c>
      <c r="V151" s="66">
        <f>IF(OR($C$5&gt;0,$C$5&lt;0),U151*(1+$C$5),U151*(1+'drop down lists'!$B$5))</f>
        <v>0</v>
      </c>
      <c r="W151" s="66">
        <f>IF(OR($C$5&gt;0,$C$5&lt;0),V151*(1+$C$5),V151*(1+'drop down lists'!$B$5))</f>
        <v>0</v>
      </c>
      <c r="X151" s="66">
        <f>IF(OR($C$5&gt;0,$C$5&lt;0),W151*(1+$C$5),W151*(1+'drop down lists'!$B$5))</f>
        <v>0</v>
      </c>
      <c r="Y151" s="66">
        <f>IF(OR($C$5&gt;0,$C$5&lt;0),X151*(1+$C$5),X151*(1+'drop down lists'!$B$5))</f>
        <v>0</v>
      </c>
      <c r="Z151" s="63">
        <f>IF(OR($C$5&gt;0,$C$5&lt;0),Y151*(1+$C$5),Y151*(1+'drop down lists'!$B$5))</f>
        <v>0</v>
      </c>
    </row>
    <row r="152" spans="2:26" x14ac:dyDescent="0.25">
      <c r="B152" s="65" t="s">
        <v>178</v>
      </c>
      <c r="C152" s="61">
        <v>0</v>
      </c>
      <c r="D152" s="66">
        <f>IF(OR($C$5&gt;0,$C$5&lt;0),C152*(1+$C$5),C152*(1+'drop down lists'!$B$5))</f>
        <v>0</v>
      </c>
      <c r="E152" s="66">
        <f>IF(OR($C$5&gt;0,$C$5&lt;0),D152*(1+$C$5),D152*(1+'drop down lists'!$B$5))</f>
        <v>0</v>
      </c>
      <c r="F152" s="66">
        <f>IF(OR($C$5&gt;0,$C$5&lt;0),E152*(1+$C$5),E152*(1+'drop down lists'!$B$5))</f>
        <v>0</v>
      </c>
      <c r="G152" s="66">
        <f>IF(OR($C$5&gt;0,$C$5&lt;0),F152*(1+$C$5),F152*(1+'drop down lists'!$B$5))</f>
        <v>0</v>
      </c>
      <c r="H152" s="66">
        <f>IF(OR($C$5&gt;0,$C$5&lt;0),G152*(1+$C$5),G152*(1+'drop down lists'!$B$5))</f>
        <v>0</v>
      </c>
      <c r="I152" s="66">
        <f>IF(OR($C$5&gt;0,$C$5&lt;0),H152*(1+$C$5),H152*(1+'drop down lists'!$B$5))</f>
        <v>0</v>
      </c>
      <c r="J152" s="66">
        <f>IF(OR($C$5&gt;0,$C$5&lt;0),I152*(1+$C$5),I152*(1+'drop down lists'!$B$5))</f>
        <v>0</v>
      </c>
      <c r="K152" s="63">
        <f>IF(OR($C$5&gt;0,$C$5&lt;0),J152*(1+$C$5),J152*(1+'drop down lists'!$B$5))</f>
        <v>0</v>
      </c>
      <c r="L152" s="66">
        <f>IF(OR($C$5&gt;0,$C$5&lt;0),K152*(1+$C$5),K152*(1+'drop down lists'!$B$5))</f>
        <v>0</v>
      </c>
      <c r="M152" s="66">
        <f>IF(OR($C$5&gt;0,$C$5&lt;0),L152*(1+$C$5),L152*(1+'drop down lists'!$B$5))</f>
        <v>0</v>
      </c>
      <c r="N152" s="66">
        <f>IF(OR($C$5&gt;0,$C$5&lt;0),M152*(1+$C$5),M152*(1+'drop down lists'!$B$5))</f>
        <v>0</v>
      </c>
      <c r="O152" s="66">
        <f>IF(OR($C$5&gt;0,$C$5&lt;0),N152*(1+$C$5),N152*(1+'drop down lists'!$B$5))</f>
        <v>0</v>
      </c>
      <c r="P152" s="66">
        <f>IF(OR($C$5&gt;0,$C$5&lt;0),O152*(1+$C$5),O152*(1+'drop down lists'!$B$5))</f>
        <v>0</v>
      </c>
      <c r="Q152" s="66">
        <f>IF(OR($C$5&gt;0,$C$5&lt;0),P152*(1+$C$5),P152*(1+'drop down lists'!$B$5))</f>
        <v>0</v>
      </c>
      <c r="R152" s="66">
        <f>IF(OR($C$5&gt;0,$C$5&lt;0),Q152*(1+$C$5),Q152*(1+'drop down lists'!$B$5))</f>
        <v>0</v>
      </c>
      <c r="S152" s="66">
        <f>IF(OR($C$5&gt;0,$C$5&lt;0),R152*(1+$C$5),R152*(1+'drop down lists'!$B$5))</f>
        <v>0</v>
      </c>
      <c r="T152" s="66">
        <f>IF(OR($C$5&gt;0,$C$5&lt;0),S152*(1+$C$5),S152*(1+'drop down lists'!$B$5))</f>
        <v>0</v>
      </c>
      <c r="U152" s="66">
        <f>IF(OR($C$5&gt;0,$C$5&lt;0),T152*(1+$C$5),T152*(1+'drop down lists'!$B$5))</f>
        <v>0</v>
      </c>
      <c r="V152" s="66">
        <f>IF(OR($C$5&gt;0,$C$5&lt;0),U152*(1+$C$5),U152*(1+'drop down lists'!$B$5))</f>
        <v>0</v>
      </c>
      <c r="W152" s="66">
        <f>IF(OR($C$5&gt;0,$C$5&lt;0),V152*(1+$C$5),V152*(1+'drop down lists'!$B$5))</f>
        <v>0</v>
      </c>
      <c r="X152" s="66">
        <f>IF(OR($C$5&gt;0,$C$5&lt;0),W152*(1+$C$5),W152*(1+'drop down lists'!$B$5))</f>
        <v>0</v>
      </c>
      <c r="Y152" s="66">
        <f>IF(OR($C$5&gt;0,$C$5&lt;0),X152*(1+$C$5),X152*(1+'drop down lists'!$B$5))</f>
        <v>0</v>
      </c>
      <c r="Z152" s="63">
        <f>IF(OR($C$5&gt;0,$C$5&lt;0),Y152*(1+$C$5),Y152*(1+'drop down lists'!$B$5))</f>
        <v>0</v>
      </c>
    </row>
    <row r="153" spans="2:26" x14ac:dyDescent="0.25">
      <c r="B153" s="65" t="s">
        <v>179</v>
      </c>
      <c r="C153" s="61">
        <v>0</v>
      </c>
      <c r="D153" s="66">
        <f>IF(OR($C$5&gt;0,$C$5&lt;0),C153*(1+$C$5),C153*(1+'drop down lists'!$B$5))</f>
        <v>0</v>
      </c>
      <c r="E153" s="66">
        <f>IF(OR($C$5&gt;0,$C$5&lt;0),D153*(1+$C$5),D153*(1+'drop down lists'!$B$5))</f>
        <v>0</v>
      </c>
      <c r="F153" s="66">
        <f>IF(OR($C$5&gt;0,$C$5&lt;0),E153*(1+$C$5),E153*(1+'drop down lists'!$B$5))</f>
        <v>0</v>
      </c>
      <c r="G153" s="66">
        <f>IF(OR($C$5&gt;0,$C$5&lt;0),F153*(1+$C$5),F153*(1+'drop down lists'!$B$5))</f>
        <v>0</v>
      </c>
      <c r="H153" s="66">
        <f>IF(OR($C$5&gt;0,$C$5&lt;0),G153*(1+$C$5),G153*(1+'drop down lists'!$B$5))</f>
        <v>0</v>
      </c>
      <c r="I153" s="66">
        <f>IF(OR($C$5&gt;0,$C$5&lt;0),H153*(1+$C$5),H153*(1+'drop down lists'!$B$5))</f>
        <v>0</v>
      </c>
      <c r="J153" s="66">
        <f>IF(OR($C$5&gt;0,$C$5&lt;0),I153*(1+$C$5),I153*(1+'drop down lists'!$B$5))</f>
        <v>0</v>
      </c>
      <c r="K153" s="63">
        <f>IF(OR($C$5&gt;0,$C$5&lt;0),J153*(1+$C$5),J153*(1+'drop down lists'!$B$5))</f>
        <v>0</v>
      </c>
      <c r="L153" s="66">
        <f>IF(OR($C$5&gt;0,$C$5&lt;0),K153*(1+$C$5),K153*(1+'drop down lists'!$B$5))</f>
        <v>0</v>
      </c>
      <c r="M153" s="66">
        <f>IF(OR($C$5&gt;0,$C$5&lt;0),L153*(1+$C$5),L153*(1+'drop down lists'!$B$5))</f>
        <v>0</v>
      </c>
      <c r="N153" s="66">
        <f>IF(OR($C$5&gt;0,$C$5&lt;0),M153*(1+$C$5),M153*(1+'drop down lists'!$B$5))</f>
        <v>0</v>
      </c>
      <c r="O153" s="66">
        <f>IF(OR($C$5&gt;0,$C$5&lt;0),N153*(1+$C$5),N153*(1+'drop down lists'!$B$5))</f>
        <v>0</v>
      </c>
      <c r="P153" s="66">
        <f>IF(OR($C$5&gt;0,$C$5&lt;0),O153*(1+$C$5),O153*(1+'drop down lists'!$B$5))</f>
        <v>0</v>
      </c>
      <c r="Q153" s="66">
        <f>IF(OR($C$5&gt;0,$C$5&lt;0),P153*(1+$C$5),P153*(1+'drop down lists'!$B$5))</f>
        <v>0</v>
      </c>
      <c r="R153" s="66">
        <f>IF(OR($C$5&gt;0,$C$5&lt;0),Q153*(1+$C$5),Q153*(1+'drop down lists'!$B$5))</f>
        <v>0</v>
      </c>
      <c r="S153" s="66">
        <f>IF(OR($C$5&gt;0,$C$5&lt;0),R153*(1+$C$5),R153*(1+'drop down lists'!$B$5))</f>
        <v>0</v>
      </c>
      <c r="T153" s="66">
        <f>IF(OR($C$5&gt;0,$C$5&lt;0),S153*(1+$C$5),S153*(1+'drop down lists'!$B$5))</f>
        <v>0</v>
      </c>
      <c r="U153" s="66">
        <f>IF(OR($C$5&gt;0,$C$5&lt;0),T153*(1+$C$5),T153*(1+'drop down lists'!$B$5))</f>
        <v>0</v>
      </c>
      <c r="V153" s="66">
        <f>IF(OR($C$5&gt;0,$C$5&lt;0),U153*(1+$C$5),U153*(1+'drop down lists'!$B$5))</f>
        <v>0</v>
      </c>
      <c r="W153" s="66">
        <f>IF(OR($C$5&gt;0,$C$5&lt;0),V153*(1+$C$5),V153*(1+'drop down lists'!$B$5))</f>
        <v>0</v>
      </c>
      <c r="X153" s="66">
        <f>IF(OR($C$5&gt;0,$C$5&lt;0),W153*(1+$C$5),W153*(1+'drop down lists'!$B$5))</f>
        <v>0</v>
      </c>
      <c r="Y153" s="66">
        <f>IF(OR($C$5&gt;0,$C$5&lt;0),X153*(1+$C$5),X153*(1+'drop down lists'!$B$5))</f>
        <v>0</v>
      </c>
      <c r="Z153" s="63">
        <f>IF(OR($C$5&gt;0,$C$5&lt;0),Y153*(1+$C$5),Y153*(1+'drop down lists'!$B$5))</f>
        <v>0</v>
      </c>
    </row>
    <row r="154" spans="2:26" x14ac:dyDescent="0.25">
      <c r="B154" s="65" t="s">
        <v>180</v>
      </c>
      <c r="C154" s="61">
        <v>0</v>
      </c>
      <c r="D154" s="66">
        <f>IF(OR($C$5&gt;0,$C$5&lt;0),C154*(1+$C$5),C154*(1+'drop down lists'!$B$5))</f>
        <v>0</v>
      </c>
      <c r="E154" s="66">
        <f>IF(OR($C$5&gt;0,$C$5&lt;0),D154*(1+$C$5),D154*(1+'drop down lists'!$B$5))</f>
        <v>0</v>
      </c>
      <c r="F154" s="66">
        <f>IF(OR($C$5&gt;0,$C$5&lt;0),E154*(1+$C$5),E154*(1+'drop down lists'!$B$5))</f>
        <v>0</v>
      </c>
      <c r="G154" s="66">
        <f>IF(OR($C$5&gt;0,$C$5&lt;0),F154*(1+$C$5),F154*(1+'drop down lists'!$B$5))</f>
        <v>0</v>
      </c>
      <c r="H154" s="66">
        <f>IF(OR($C$5&gt;0,$C$5&lt;0),G154*(1+$C$5),G154*(1+'drop down lists'!$B$5))</f>
        <v>0</v>
      </c>
      <c r="I154" s="66">
        <f>IF(OR($C$5&gt;0,$C$5&lt;0),H154*(1+$C$5),H154*(1+'drop down lists'!$B$5))</f>
        <v>0</v>
      </c>
      <c r="J154" s="66">
        <f>IF(OR($C$5&gt;0,$C$5&lt;0),I154*(1+$C$5),I154*(1+'drop down lists'!$B$5))</f>
        <v>0</v>
      </c>
      <c r="K154" s="63">
        <f>IF(OR($C$5&gt;0,$C$5&lt;0),J154*(1+$C$5),J154*(1+'drop down lists'!$B$5))</f>
        <v>0</v>
      </c>
      <c r="L154" s="66">
        <f>IF(OR($C$5&gt;0,$C$5&lt;0),K154*(1+$C$5),K154*(1+'drop down lists'!$B$5))</f>
        <v>0</v>
      </c>
      <c r="M154" s="66">
        <f>IF(OR($C$5&gt;0,$C$5&lt;0),L154*(1+$C$5),L154*(1+'drop down lists'!$B$5))</f>
        <v>0</v>
      </c>
      <c r="N154" s="66">
        <f>IF(OR($C$5&gt;0,$C$5&lt;0),M154*(1+$C$5),M154*(1+'drop down lists'!$B$5))</f>
        <v>0</v>
      </c>
      <c r="O154" s="66">
        <f>IF(OR($C$5&gt;0,$C$5&lt;0),N154*(1+$C$5),N154*(1+'drop down lists'!$B$5))</f>
        <v>0</v>
      </c>
      <c r="P154" s="66">
        <f>IF(OR($C$5&gt;0,$C$5&lt;0),O154*(1+$C$5),O154*(1+'drop down lists'!$B$5))</f>
        <v>0</v>
      </c>
      <c r="Q154" s="66">
        <f>IF(OR($C$5&gt;0,$C$5&lt;0),P154*(1+$C$5),P154*(1+'drop down lists'!$B$5))</f>
        <v>0</v>
      </c>
      <c r="R154" s="66">
        <f>IF(OR($C$5&gt;0,$C$5&lt;0),Q154*(1+$C$5),Q154*(1+'drop down lists'!$B$5))</f>
        <v>0</v>
      </c>
      <c r="S154" s="66">
        <f>IF(OR($C$5&gt;0,$C$5&lt;0),R154*(1+$C$5),R154*(1+'drop down lists'!$B$5))</f>
        <v>0</v>
      </c>
      <c r="T154" s="66">
        <f>IF(OR($C$5&gt;0,$C$5&lt;0),S154*(1+$C$5),S154*(1+'drop down lists'!$B$5))</f>
        <v>0</v>
      </c>
      <c r="U154" s="66">
        <f>IF(OR($C$5&gt;0,$C$5&lt;0),T154*(1+$C$5),T154*(1+'drop down lists'!$B$5))</f>
        <v>0</v>
      </c>
      <c r="V154" s="66">
        <f>IF(OR($C$5&gt;0,$C$5&lt;0),U154*(1+$C$5),U154*(1+'drop down lists'!$B$5))</f>
        <v>0</v>
      </c>
      <c r="W154" s="66">
        <f>IF(OR($C$5&gt;0,$C$5&lt;0),V154*(1+$C$5),V154*(1+'drop down lists'!$B$5))</f>
        <v>0</v>
      </c>
      <c r="X154" s="66">
        <f>IF(OR($C$5&gt;0,$C$5&lt;0),W154*(1+$C$5),W154*(1+'drop down lists'!$B$5))</f>
        <v>0</v>
      </c>
      <c r="Y154" s="66">
        <f>IF(OR($C$5&gt;0,$C$5&lt;0),X154*(1+$C$5),X154*(1+'drop down lists'!$B$5))</f>
        <v>0</v>
      </c>
      <c r="Z154" s="63">
        <f>IF(OR($C$5&gt;0,$C$5&lt;0),Y154*(1+$C$5),Y154*(1+'drop down lists'!$B$5))</f>
        <v>0</v>
      </c>
    </row>
    <row r="155" spans="2:26" x14ac:dyDescent="0.25">
      <c r="B155" s="65" t="s">
        <v>181</v>
      </c>
      <c r="C155" s="61">
        <v>0</v>
      </c>
      <c r="D155" s="66">
        <f>IF(OR($C$5&gt;0,$C$5&lt;0),C155*(1+$C$5),C155*(1+'drop down lists'!$B$5))</f>
        <v>0</v>
      </c>
      <c r="E155" s="66">
        <f>IF(OR($C$5&gt;0,$C$5&lt;0),D155*(1+$C$5),D155*(1+'drop down lists'!$B$5))</f>
        <v>0</v>
      </c>
      <c r="F155" s="66">
        <f>IF(OR($C$5&gt;0,$C$5&lt;0),E155*(1+$C$5),E155*(1+'drop down lists'!$B$5))</f>
        <v>0</v>
      </c>
      <c r="G155" s="66">
        <f>IF(OR($C$5&gt;0,$C$5&lt;0),F155*(1+$C$5),F155*(1+'drop down lists'!$B$5))</f>
        <v>0</v>
      </c>
      <c r="H155" s="66">
        <f>IF(OR($C$5&gt;0,$C$5&lt;0),G155*(1+$C$5),G155*(1+'drop down lists'!$B$5))</f>
        <v>0</v>
      </c>
      <c r="I155" s="66">
        <f>IF(OR($C$5&gt;0,$C$5&lt;0),H155*(1+$C$5),H155*(1+'drop down lists'!$B$5))</f>
        <v>0</v>
      </c>
      <c r="J155" s="66">
        <f>IF(OR($C$5&gt;0,$C$5&lt;0),I155*(1+$C$5),I155*(1+'drop down lists'!$B$5))</f>
        <v>0</v>
      </c>
      <c r="K155" s="63">
        <f>IF(OR($C$5&gt;0,$C$5&lt;0),J155*(1+$C$5),J155*(1+'drop down lists'!$B$5))</f>
        <v>0</v>
      </c>
      <c r="L155" s="66">
        <f>IF(OR($C$5&gt;0,$C$5&lt;0),K155*(1+$C$5),K155*(1+'drop down lists'!$B$5))</f>
        <v>0</v>
      </c>
      <c r="M155" s="66">
        <f>IF(OR($C$5&gt;0,$C$5&lt;0),L155*(1+$C$5),L155*(1+'drop down lists'!$B$5))</f>
        <v>0</v>
      </c>
      <c r="N155" s="66">
        <f>IF(OR($C$5&gt;0,$C$5&lt;0),M155*(1+$C$5),M155*(1+'drop down lists'!$B$5))</f>
        <v>0</v>
      </c>
      <c r="O155" s="66">
        <f>IF(OR($C$5&gt;0,$C$5&lt;0),N155*(1+$C$5),N155*(1+'drop down lists'!$B$5))</f>
        <v>0</v>
      </c>
      <c r="P155" s="66">
        <f>IF(OR($C$5&gt;0,$C$5&lt;0),O155*(1+$C$5),O155*(1+'drop down lists'!$B$5))</f>
        <v>0</v>
      </c>
      <c r="Q155" s="66">
        <f>IF(OR($C$5&gt;0,$C$5&lt;0),P155*(1+$C$5),P155*(1+'drop down lists'!$B$5))</f>
        <v>0</v>
      </c>
      <c r="R155" s="66">
        <f>IF(OR($C$5&gt;0,$C$5&lt;0),Q155*(1+$C$5),Q155*(1+'drop down lists'!$B$5))</f>
        <v>0</v>
      </c>
      <c r="S155" s="66">
        <f>IF(OR($C$5&gt;0,$C$5&lt;0),R155*(1+$C$5),R155*(1+'drop down lists'!$B$5))</f>
        <v>0</v>
      </c>
      <c r="T155" s="66">
        <f>IF(OR($C$5&gt;0,$C$5&lt;0),S155*(1+$C$5),S155*(1+'drop down lists'!$B$5))</f>
        <v>0</v>
      </c>
      <c r="U155" s="66">
        <f>IF(OR($C$5&gt;0,$C$5&lt;0),T155*(1+$C$5),T155*(1+'drop down lists'!$B$5))</f>
        <v>0</v>
      </c>
      <c r="V155" s="66">
        <f>IF(OR($C$5&gt;0,$C$5&lt;0),U155*(1+$C$5),U155*(1+'drop down lists'!$B$5))</f>
        <v>0</v>
      </c>
      <c r="W155" s="66">
        <f>IF(OR($C$5&gt;0,$C$5&lt;0),V155*(1+$C$5),V155*(1+'drop down lists'!$B$5))</f>
        <v>0</v>
      </c>
      <c r="X155" s="66">
        <f>IF(OR($C$5&gt;0,$C$5&lt;0),W155*(1+$C$5),W155*(1+'drop down lists'!$B$5))</f>
        <v>0</v>
      </c>
      <c r="Y155" s="66">
        <f>IF(OR($C$5&gt;0,$C$5&lt;0),X155*(1+$C$5),X155*(1+'drop down lists'!$B$5))</f>
        <v>0</v>
      </c>
      <c r="Z155" s="63">
        <f>IF(OR($C$5&gt;0,$C$5&lt;0),Y155*(1+$C$5),Y155*(1+'drop down lists'!$B$5))</f>
        <v>0</v>
      </c>
    </row>
    <row r="156" spans="2:26" x14ac:dyDescent="0.25">
      <c r="B156" s="65" t="s">
        <v>182</v>
      </c>
      <c r="C156" s="61">
        <v>3129.4850616445324</v>
      </c>
      <c r="D156" s="66">
        <f>IF(OR($C$5&gt;0,$C$5&lt;0),C156*(1+$C$5),C156*(1+'drop down lists'!$B$5))</f>
        <v>3168.1012595221509</v>
      </c>
      <c r="E156" s="66">
        <f>IF(OR($C$5&gt;0,$C$5&lt;0),D156*(1+$C$5),D156*(1+'drop down lists'!$B$5))</f>
        <v>3207.1939609488036</v>
      </c>
      <c r="F156" s="66">
        <f>IF(OR($C$5&gt;0,$C$5&lt;0),E156*(1+$C$5),E156*(1+'drop down lists'!$B$5))</f>
        <v>3246.7690457273898</v>
      </c>
      <c r="G156" s="66">
        <f>IF(OR($C$5&gt;0,$C$5&lt;0),F156*(1+$C$5),F156*(1+'drop down lists'!$B$5))</f>
        <v>3286.832466214481</v>
      </c>
      <c r="H156" s="66">
        <f>IF(OR($C$5&gt;0,$C$5&lt;0),G156*(1+$C$5),G156*(1+'drop down lists'!$B$5))</f>
        <v>3327.3902482155941</v>
      </c>
      <c r="I156" s="66">
        <f>IF(OR($C$5&gt;0,$C$5&lt;0),H156*(1+$C$5),H156*(1+'drop down lists'!$B$5))</f>
        <v>3368.4484918915136</v>
      </c>
      <c r="J156" s="66">
        <f>IF(OR($C$5&gt;0,$C$5&lt;0),I156*(1+$C$5),I156*(1+'drop down lists'!$B$5))</f>
        <v>3410.0133726757963</v>
      </c>
      <c r="K156" s="63">
        <f>IF(OR($C$5&gt;0,$C$5&lt;0),J156*(1+$C$5),J156*(1+'drop down lists'!$B$5))</f>
        <v>3452.091142203597</v>
      </c>
      <c r="L156" s="66">
        <f>IF(OR($C$5&gt;0,$C$5&lt;0),K156*(1+$C$5),K156*(1+'drop down lists'!$B$5))</f>
        <v>3494.688129251957</v>
      </c>
      <c r="M156" s="66">
        <f>IF(OR($C$5&gt;0,$C$5&lt;0),L156*(1+$C$5),L156*(1+'drop down lists'!$B$5))</f>
        <v>3537.8107406916938</v>
      </c>
      <c r="N156" s="66">
        <f>IF(OR($C$5&gt;0,$C$5&lt;0),M156*(1+$C$5),M156*(1+'drop down lists'!$B$5))</f>
        <v>3581.4654624510372</v>
      </c>
      <c r="O156" s="66">
        <f>IF(OR($C$5&gt;0,$C$5&lt;0),N156*(1+$C$5),N156*(1+'drop down lists'!$B$5))</f>
        <v>3625.6588604911567</v>
      </c>
      <c r="P156" s="66">
        <f>IF(OR($C$5&gt;0,$C$5&lt;0),O156*(1+$C$5),O156*(1+'drop down lists'!$B$5))</f>
        <v>3670.3975817937253</v>
      </c>
      <c r="Q156" s="66">
        <f>IF(OR($C$5&gt;0,$C$5&lt;0),P156*(1+$C$5),P156*(1+'drop down lists'!$B$5))</f>
        <v>3715.6883553606699</v>
      </c>
      <c r="R156" s="66">
        <f>IF(OR($C$5&gt;0,$C$5&lt;0),Q156*(1+$C$5),Q156*(1+'drop down lists'!$B$5))</f>
        <v>3761.5379932262581</v>
      </c>
      <c r="S156" s="66">
        <f>IF(OR($C$5&gt;0,$C$5&lt;0),R156*(1+$C$5),R156*(1+'drop down lists'!$B$5))</f>
        <v>3807.9533914816739</v>
      </c>
      <c r="T156" s="66">
        <f>IF(OR($C$5&gt;0,$C$5&lt;0),S156*(1+$C$5),S156*(1+'drop down lists'!$B$5))</f>
        <v>3854.9415313122345</v>
      </c>
      <c r="U156" s="66">
        <f>IF(OR($C$5&gt;0,$C$5&lt;0),T156*(1+$C$5),T156*(1+'drop down lists'!$B$5))</f>
        <v>3902.5094800474094</v>
      </c>
      <c r="V156" s="66">
        <f>IF(OR($C$5&gt;0,$C$5&lt;0),U156*(1+$C$5),U156*(1+'drop down lists'!$B$5))</f>
        <v>3950.6643922237918</v>
      </c>
      <c r="W156" s="66">
        <f>IF(OR($C$5&gt;0,$C$5&lt;0),V156*(1+$C$5),V156*(1+'drop down lists'!$B$5))</f>
        <v>3999.4135106611889</v>
      </c>
      <c r="X156" s="66">
        <f>IF(OR($C$5&gt;0,$C$5&lt;0),W156*(1+$C$5),W156*(1+'drop down lists'!$B$5))</f>
        <v>4048.7641675519917</v>
      </c>
      <c r="Y156" s="66">
        <f>IF(OR($C$5&gt;0,$C$5&lt;0),X156*(1+$C$5),X156*(1+'drop down lists'!$B$5))</f>
        <v>4098.7237855639842</v>
      </c>
      <c r="Z156" s="63">
        <f>IF(OR($C$5&gt;0,$C$5&lt;0),Y156*(1+$C$5),Y156*(1+'drop down lists'!$B$5))</f>
        <v>4149.2998789567628</v>
      </c>
    </row>
    <row r="157" spans="2:26" x14ac:dyDescent="0.25">
      <c r="B157" s="65" t="s">
        <v>183</v>
      </c>
      <c r="C157" s="61">
        <v>0</v>
      </c>
      <c r="D157" s="66">
        <f>IF(OR($C$5&gt;0,$C$5&lt;0),C157*(1+$C$5),C157*(1+'drop down lists'!$B$5))</f>
        <v>0</v>
      </c>
      <c r="E157" s="66">
        <f>IF(OR($C$5&gt;0,$C$5&lt;0),D157*(1+$C$5),D157*(1+'drop down lists'!$B$5))</f>
        <v>0</v>
      </c>
      <c r="F157" s="66">
        <f>IF(OR($C$5&gt;0,$C$5&lt;0),E157*(1+$C$5),E157*(1+'drop down lists'!$B$5))</f>
        <v>0</v>
      </c>
      <c r="G157" s="66">
        <f>IF(OR($C$5&gt;0,$C$5&lt;0),F157*(1+$C$5),F157*(1+'drop down lists'!$B$5))</f>
        <v>0</v>
      </c>
      <c r="H157" s="66">
        <f>IF(OR($C$5&gt;0,$C$5&lt;0),G157*(1+$C$5),G157*(1+'drop down lists'!$B$5))</f>
        <v>0</v>
      </c>
      <c r="I157" s="66">
        <f>IF(OR($C$5&gt;0,$C$5&lt;0),H157*(1+$C$5),H157*(1+'drop down lists'!$B$5))</f>
        <v>0</v>
      </c>
      <c r="J157" s="66">
        <f>IF(OR($C$5&gt;0,$C$5&lt;0),I157*(1+$C$5),I157*(1+'drop down lists'!$B$5))</f>
        <v>0</v>
      </c>
      <c r="K157" s="63">
        <f>IF(OR($C$5&gt;0,$C$5&lt;0),J157*(1+$C$5),J157*(1+'drop down lists'!$B$5))</f>
        <v>0</v>
      </c>
      <c r="L157" s="66">
        <f>IF(OR($C$5&gt;0,$C$5&lt;0),K157*(1+$C$5),K157*(1+'drop down lists'!$B$5))</f>
        <v>0</v>
      </c>
      <c r="M157" s="66">
        <f>IF(OR($C$5&gt;0,$C$5&lt;0),L157*(1+$C$5),L157*(1+'drop down lists'!$B$5))</f>
        <v>0</v>
      </c>
      <c r="N157" s="66">
        <f>IF(OR($C$5&gt;0,$C$5&lt;0),M157*(1+$C$5),M157*(1+'drop down lists'!$B$5))</f>
        <v>0</v>
      </c>
      <c r="O157" s="66">
        <f>IF(OR($C$5&gt;0,$C$5&lt;0),N157*(1+$C$5),N157*(1+'drop down lists'!$B$5))</f>
        <v>0</v>
      </c>
      <c r="P157" s="66">
        <f>IF(OR($C$5&gt;0,$C$5&lt;0),O157*(1+$C$5),O157*(1+'drop down lists'!$B$5))</f>
        <v>0</v>
      </c>
      <c r="Q157" s="66">
        <f>IF(OR($C$5&gt;0,$C$5&lt;0),P157*(1+$C$5),P157*(1+'drop down lists'!$B$5))</f>
        <v>0</v>
      </c>
      <c r="R157" s="66">
        <f>IF(OR($C$5&gt;0,$C$5&lt;0),Q157*(1+$C$5),Q157*(1+'drop down lists'!$B$5))</f>
        <v>0</v>
      </c>
      <c r="S157" s="66">
        <f>IF(OR($C$5&gt;0,$C$5&lt;0),R157*(1+$C$5),R157*(1+'drop down lists'!$B$5))</f>
        <v>0</v>
      </c>
      <c r="T157" s="66">
        <f>IF(OR($C$5&gt;0,$C$5&lt;0),S157*(1+$C$5),S157*(1+'drop down lists'!$B$5))</f>
        <v>0</v>
      </c>
      <c r="U157" s="66">
        <f>IF(OR($C$5&gt;0,$C$5&lt;0),T157*(1+$C$5),T157*(1+'drop down lists'!$B$5))</f>
        <v>0</v>
      </c>
      <c r="V157" s="66">
        <f>IF(OR($C$5&gt;0,$C$5&lt;0),U157*(1+$C$5),U157*(1+'drop down lists'!$B$5))</f>
        <v>0</v>
      </c>
      <c r="W157" s="66">
        <f>IF(OR($C$5&gt;0,$C$5&lt;0),V157*(1+$C$5),V157*(1+'drop down lists'!$B$5))</f>
        <v>0</v>
      </c>
      <c r="X157" s="66">
        <f>IF(OR($C$5&gt;0,$C$5&lt;0),W157*(1+$C$5),W157*(1+'drop down lists'!$B$5))</f>
        <v>0</v>
      </c>
      <c r="Y157" s="66">
        <f>IF(OR($C$5&gt;0,$C$5&lt;0),X157*(1+$C$5),X157*(1+'drop down lists'!$B$5))</f>
        <v>0</v>
      </c>
      <c r="Z157" s="63">
        <f>IF(OR($C$5&gt;0,$C$5&lt;0),Y157*(1+$C$5),Y157*(1+'drop down lists'!$B$5))</f>
        <v>0</v>
      </c>
    </row>
    <row r="158" spans="2:26" x14ac:dyDescent="0.25">
      <c r="B158" s="65" t="s">
        <v>184</v>
      </c>
      <c r="C158" s="61">
        <v>25905</v>
      </c>
      <c r="D158" s="66">
        <f>IF(OR($C$5&gt;0,$C$5&lt;0),C158*(1+$C$5),C158*(1+'drop down lists'!$B$5))</f>
        <v>26224.654060113655</v>
      </c>
      <c r="E158" s="66">
        <f>IF(OR($C$5&gt;0,$C$5&lt;0),D158*(1+$C$5),D158*(1+'drop down lists'!$B$5))</f>
        <v>26548.252483020096</v>
      </c>
      <c r="F158" s="66">
        <f>IF(OR($C$5&gt;0,$C$5&lt;0),E158*(1+$C$5),E158*(1+'drop down lists'!$B$5))</f>
        <v>26875.843940079343</v>
      </c>
      <c r="G158" s="66">
        <f>IF(OR($C$5&gt;0,$C$5&lt;0),F158*(1+$C$5),F158*(1+'drop down lists'!$B$5))</f>
        <v>27207.477703230368</v>
      </c>
      <c r="H158" s="66">
        <f>IF(OR($C$5&gt;0,$C$5&lt;0),G158*(1+$C$5),G158*(1+'drop down lists'!$B$5))</f>
        <v>27543.203652401931</v>
      </c>
      <c r="I158" s="66">
        <f>IF(OR($C$5&gt;0,$C$5&lt;0),H158*(1+$C$5),H158*(1+'drop down lists'!$B$5))</f>
        <v>27883.072283014844</v>
      </c>
      <c r="J158" s="66">
        <f>IF(OR($C$5&gt;0,$C$5&lt;0),I158*(1+$C$5),I158*(1+'drop down lists'!$B$5))</f>
        <v>28227.134713576826</v>
      </c>
      <c r="K158" s="63">
        <f>IF(OR($C$5&gt;0,$C$5&lt;0),J158*(1+$C$5),J158*(1+'drop down lists'!$B$5))</f>
        <v>28575.442693371071</v>
      </c>
      <c r="L158" s="66">
        <f>IF(OR($C$5&gt;0,$C$5&lt;0),K158*(1+$C$5),K158*(1+'drop down lists'!$B$5))</f>
        <v>28928.048610239672</v>
      </c>
      <c r="M158" s="66">
        <f>IF(OR($C$5&gt;0,$C$5&lt;0),L158*(1+$C$5),L158*(1+'drop down lists'!$B$5))</f>
        <v>29285.005498463113</v>
      </c>
      <c r="N158" s="66">
        <f>IF(OR($C$5&gt;0,$C$5&lt;0),M158*(1+$C$5),M158*(1+'drop down lists'!$B$5))</f>
        <v>29646.367046736977</v>
      </c>
      <c r="O158" s="66">
        <f>IF(OR($C$5&gt;0,$C$5&lt;0),N158*(1+$C$5),N158*(1+'drop down lists'!$B$5))</f>
        <v>30012.187606247076</v>
      </c>
      <c r="P158" s="66">
        <f>IF(OR($C$5&gt;0,$C$5&lt;0),O158*(1+$C$5),O158*(1+'drop down lists'!$B$5))</f>
        <v>30382.522198844243</v>
      </c>
      <c r="Q158" s="66">
        <f>IF(OR($C$5&gt;0,$C$5&lt;0),P158*(1+$C$5),P158*(1+'drop down lists'!$B$5))</f>
        <v>30757.426525319974</v>
      </c>
      <c r="R158" s="66">
        <f>IF(OR($C$5&gt;0,$C$5&lt;0),Q158*(1+$C$5),Q158*(1+'drop down lists'!$B$5))</f>
        <v>31136.956973784207</v>
      </c>
      <c r="S158" s="66">
        <f>IF(OR($C$5&gt;0,$C$5&lt;0),R158*(1+$C$5),R158*(1+'drop down lists'!$B$5))</f>
        <v>31521.170628146465</v>
      </c>
      <c r="T158" s="66">
        <f>IF(OR($C$5&gt;0,$C$5&lt;0),S158*(1+$C$5),S158*(1+'drop down lists'!$B$5))</f>
        <v>31910.125276701659</v>
      </c>
      <c r="U158" s="66">
        <f>IF(OR($C$5&gt;0,$C$5&lt;0),T158*(1+$C$5),T158*(1+'drop down lists'!$B$5))</f>
        <v>32303.879420821831</v>
      </c>
      <c r="V158" s="66">
        <f>IF(OR($C$5&gt;0,$C$5&lt;0),U158*(1+$C$5),U158*(1+'drop down lists'!$B$5))</f>
        <v>32702.492283755149</v>
      </c>
      <c r="W158" s="66">
        <f>IF(OR($C$5&gt;0,$C$5&lt;0),V158*(1+$C$5),V158*(1+'drop down lists'!$B$5))</f>
        <v>33106.023819533482</v>
      </c>
      <c r="X158" s="66">
        <f>IF(OR($C$5&gt;0,$C$5&lt;0),W158*(1+$C$5),W158*(1+'drop down lists'!$B$5))</f>
        <v>33514.53472198989</v>
      </c>
      <c r="Y158" s="66">
        <f>IF(OR($C$5&gt;0,$C$5&lt;0),X158*(1+$C$5),X158*(1+'drop down lists'!$B$5))</f>
        <v>33928.086433887365</v>
      </c>
      <c r="Z158" s="63">
        <f>IF(OR($C$5&gt;0,$C$5&lt;0),Y158*(1+$C$5),Y158*(1+'drop down lists'!$B$5))</f>
        <v>34346.741156160249</v>
      </c>
    </row>
    <row r="159" spans="2:26" x14ac:dyDescent="0.25">
      <c r="B159" s="65" t="s">
        <v>185</v>
      </c>
      <c r="C159" s="61">
        <v>0</v>
      </c>
      <c r="D159" s="66">
        <f>IF(OR($C$5&gt;0,$C$5&lt;0),C159*(1+$C$5),C159*(1+'drop down lists'!$B$5))</f>
        <v>0</v>
      </c>
      <c r="E159" s="66">
        <f>IF(OR($C$5&gt;0,$C$5&lt;0),D159*(1+$C$5),D159*(1+'drop down lists'!$B$5))</f>
        <v>0</v>
      </c>
      <c r="F159" s="66">
        <f>IF(OR($C$5&gt;0,$C$5&lt;0),E159*(1+$C$5),E159*(1+'drop down lists'!$B$5))</f>
        <v>0</v>
      </c>
      <c r="G159" s="66">
        <f>IF(OR($C$5&gt;0,$C$5&lt;0),F159*(1+$C$5),F159*(1+'drop down lists'!$B$5))</f>
        <v>0</v>
      </c>
      <c r="H159" s="66">
        <f>IF(OR($C$5&gt;0,$C$5&lt;0),G159*(1+$C$5),G159*(1+'drop down lists'!$B$5))</f>
        <v>0</v>
      </c>
      <c r="I159" s="66">
        <f>IF(OR($C$5&gt;0,$C$5&lt;0),H159*(1+$C$5),H159*(1+'drop down lists'!$B$5))</f>
        <v>0</v>
      </c>
      <c r="J159" s="66">
        <f>IF(OR($C$5&gt;0,$C$5&lt;0),I159*(1+$C$5),I159*(1+'drop down lists'!$B$5))</f>
        <v>0</v>
      </c>
      <c r="K159" s="63">
        <f>IF(OR($C$5&gt;0,$C$5&lt;0),J159*(1+$C$5),J159*(1+'drop down lists'!$B$5))</f>
        <v>0</v>
      </c>
      <c r="L159" s="66">
        <f>IF(OR($C$5&gt;0,$C$5&lt;0),K159*(1+$C$5),K159*(1+'drop down lists'!$B$5))</f>
        <v>0</v>
      </c>
      <c r="M159" s="66">
        <f>IF(OR($C$5&gt;0,$C$5&lt;0),L159*(1+$C$5),L159*(1+'drop down lists'!$B$5))</f>
        <v>0</v>
      </c>
      <c r="N159" s="66">
        <f>IF(OR($C$5&gt;0,$C$5&lt;0),M159*(1+$C$5),M159*(1+'drop down lists'!$B$5))</f>
        <v>0</v>
      </c>
      <c r="O159" s="66">
        <f>IF(OR($C$5&gt;0,$C$5&lt;0),N159*(1+$C$5),N159*(1+'drop down lists'!$B$5))</f>
        <v>0</v>
      </c>
      <c r="P159" s="66">
        <f>IF(OR($C$5&gt;0,$C$5&lt;0),O159*(1+$C$5),O159*(1+'drop down lists'!$B$5))</f>
        <v>0</v>
      </c>
      <c r="Q159" s="66">
        <f>IF(OR($C$5&gt;0,$C$5&lt;0),P159*(1+$C$5),P159*(1+'drop down lists'!$B$5))</f>
        <v>0</v>
      </c>
      <c r="R159" s="66">
        <f>IF(OR($C$5&gt;0,$C$5&lt;0),Q159*(1+$C$5),Q159*(1+'drop down lists'!$B$5))</f>
        <v>0</v>
      </c>
      <c r="S159" s="66">
        <f>IF(OR($C$5&gt;0,$C$5&lt;0),R159*(1+$C$5),R159*(1+'drop down lists'!$B$5))</f>
        <v>0</v>
      </c>
      <c r="T159" s="66">
        <f>IF(OR($C$5&gt;0,$C$5&lt;0),S159*(1+$C$5),S159*(1+'drop down lists'!$B$5))</f>
        <v>0</v>
      </c>
      <c r="U159" s="66">
        <f>IF(OR($C$5&gt;0,$C$5&lt;0),T159*(1+$C$5),T159*(1+'drop down lists'!$B$5))</f>
        <v>0</v>
      </c>
      <c r="V159" s="66">
        <f>IF(OR($C$5&gt;0,$C$5&lt;0),U159*(1+$C$5),U159*(1+'drop down lists'!$B$5))</f>
        <v>0</v>
      </c>
      <c r="W159" s="66">
        <f>IF(OR($C$5&gt;0,$C$5&lt;0),V159*(1+$C$5),V159*(1+'drop down lists'!$B$5))</f>
        <v>0</v>
      </c>
      <c r="X159" s="66">
        <f>IF(OR($C$5&gt;0,$C$5&lt;0),W159*(1+$C$5),W159*(1+'drop down lists'!$B$5))</f>
        <v>0</v>
      </c>
      <c r="Y159" s="66">
        <f>IF(OR($C$5&gt;0,$C$5&lt;0),X159*(1+$C$5),X159*(1+'drop down lists'!$B$5))</f>
        <v>0</v>
      </c>
      <c r="Z159" s="63">
        <f>IF(OR($C$5&gt;0,$C$5&lt;0),Y159*(1+$C$5),Y159*(1+'drop down lists'!$B$5))</f>
        <v>0</v>
      </c>
    </row>
    <row r="160" spans="2:26" x14ac:dyDescent="0.25">
      <c r="B160" s="65" t="s">
        <v>186</v>
      </c>
      <c r="C160" s="61">
        <v>0</v>
      </c>
      <c r="D160" s="66">
        <f>IF(OR($C$5&gt;0,$C$5&lt;0),C160*(1+$C$5),C160*(1+'drop down lists'!$B$5))</f>
        <v>0</v>
      </c>
      <c r="E160" s="66">
        <f>IF(OR($C$5&gt;0,$C$5&lt;0),D160*(1+$C$5),D160*(1+'drop down lists'!$B$5))</f>
        <v>0</v>
      </c>
      <c r="F160" s="66">
        <f>IF(OR($C$5&gt;0,$C$5&lt;0),E160*(1+$C$5),E160*(1+'drop down lists'!$B$5))</f>
        <v>0</v>
      </c>
      <c r="G160" s="66">
        <f>IF(OR($C$5&gt;0,$C$5&lt;0),F160*(1+$C$5),F160*(1+'drop down lists'!$B$5))</f>
        <v>0</v>
      </c>
      <c r="H160" s="66">
        <f>IF(OR($C$5&gt;0,$C$5&lt;0),G160*(1+$C$5),G160*(1+'drop down lists'!$B$5))</f>
        <v>0</v>
      </c>
      <c r="I160" s="66">
        <f>IF(OR($C$5&gt;0,$C$5&lt;0),H160*(1+$C$5),H160*(1+'drop down lists'!$B$5))</f>
        <v>0</v>
      </c>
      <c r="J160" s="66">
        <f>IF(OR($C$5&gt;0,$C$5&lt;0),I160*(1+$C$5),I160*(1+'drop down lists'!$B$5))</f>
        <v>0</v>
      </c>
      <c r="K160" s="63">
        <f>IF(OR($C$5&gt;0,$C$5&lt;0),J160*(1+$C$5),J160*(1+'drop down lists'!$B$5))</f>
        <v>0</v>
      </c>
      <c r="L160" s="66">
        <f>IF(OR($C$5&gt;0,$C$5&lt;0),K160*(1+$C$5),K160*(1+'drop down lists'!$B$5))</f>
        <v>0</v>
      </c>
      <c r="M160" s="66">
        <f>IF(OR($C$5&gt;0,$C$5&lt;0),L160*(1+$C$5),L160*(1+'drop down lists'!$B$5))</f>
        <v>0</v>
      </c>
      <c r="N160" s="66">
        <f>IF(OR($C$5&gt;0,$C$5&lt;0),M160*(1+$C$5),M160*(1+'drop down lists'!$B$5))</f>
        <v>0</v>
      </c>
      <c r="O160" s="66">
        <f>IF(OR($C$5&gt;0,$C$5&lt;0),N160*(1+$C$5),N160*(1+'drop down lists'!$B$5))</f>
        <v>0</v>
      </c>
      <c r="P160" s="66">
        <f>IF(OR($C$5&gt;0,$C$5&lt;0),O160*(1+$C$5),O160*(1+'drop down lists'!$B$5))</f>
        <v>0</v>
      </c>
      <c r="Q160" s="66">
        <f>IF(OR($C$5&gt;0,$C$5&lt;0),P160*(1+$C$5),P160*(1+'drop down lists'!$B$5))</f>
        <v>0</v>
      </c>
      <c r="R160" s="66">
        <f>IF(OR($C$5&gt;0,$C$5&lt;0),Q160*(1+$C$5),Q160*(1+'drop down lists'!$B$5))</f>
        <v>0</v>
      </c>
      <c r="S160" s="66">
        <f>IF(OR($C$5&gt;0,$C$5&lt;0),R160*(1+$C$5),R160*(1+'drop down lists'!$B$5))</f>
        <v>0</v>
      </c>
      <c r="T160" s="66">
        <f>IF(OR($C$5&gt;0,$C$5&lt;0),S160*(1+$C$5),S160*(1+'drop down lists'!$B$5))</f>
        <v>0</v>
      </c>
      <c r="U160" s="66">
        <f>IF(OR($C$5&gt;0,$C$5&lt;0),T160*(1+$C$5),T160*(1+'drop down lists'!$B$5))</f>
        <v>0</v>
      </c>
      <c r="V160" s="66">
        <f>IF(OR($C$5&gt;0,$C$5&lt;0),U160*(1+$C$5),U160*(1+'drop down lists'!$B$5))</f>
        <v>0</v>
      </c>
      <c r="W160" s="66">
        <f>IF(OR($C$5&gt;0,$C$5&lt;0),V160*(1+$C$5),V160*(1+'drop down lists'!$B$5))</f>
        <v>0</v>
      </c>
      <c r="X160" s="66">
        <f>IF(OR($C$5&gt;0,$C$5&lt;0),W160*(1+$C$5),W160*(1+'drop down lists'!$B$5))</f>
        <v>0</v>
      </c>
      <c r="Y160" s="66">
        <f>IF(OR($C$5&gt;0,$C$5&lt;0),X160*(1+$C$5),X160*(1+'drop down lists'!$B$5))</f>
        <v>0</v>
      </c>
      <c r="Z160" s="63">
        <f>IF(OR($C$5&gt;0,$C$5&lt;0),Y160*(1+$C$5),Y160*(1+'drop down lists'!$B$5))</f>
        <v>0</v>
      </c>
    </row>
    <row r="161" spans="2:26" x14ac:dyDescent="0.25">
      <c r="B161" s="65" t="s">
        <v>187</v>
      </c>
      <c r="C161" s="61">
        <v>0</v>
      </c>
      <c r="D161" s="66">
        <f>IF(OR($C$5&gt;0,$C$5&lt;0),C161*(1+$C$5),C161*(1+'drop down lists'!$B$5))</f>
        <v>0</v>
      </c>
      <c r="E161" s="66">
        <f>IF(OR($C$5&gt;0,$C$5&lt;0),D161*(1+$C$5),D161*(1+'drop down lists'!$B$5))</f>
        <v>0</v>
      </c>
      <c r="F161" s="66">
        <f>IF(OR($C$5&gt;0,$C$5&lt;0),E161*(1+$C$5),E161*(1+'drop down lists'!$B$5))</f>
        <v>0</v>
      </c>
      <c r="G161" s="66">
        <f>IF(OR($C$5&gt;0,$C$5&lt;0),F161*(1+$C$5),F161*(1+'drop down lists'!$B$5))</f>
        <v>0</v>
      </c>
      <c r="H161" s="66">
        <f>IF(OR($C$5&gt;0,$C$5&lt;0),G161*(1+$C$5),G161*(1+'drop down lists'!$B$5))</f>
        <v>0</v>
      </c>
      <c r="I161" s="66">
        <f>IF(OR($C$5&gt;0,$C$5&lt;0),H161*(1+$C$5),H161*(1+'drop down lists'!$B$5))</f>
        <v>0</v>
      </c>
      <c r="J161" s="66">
        <f>IF(OR($C$5&gt;0,$C$5&lt;0),I161*(1+$C$5),I161*(1+'drop down lists'!$B$5))</f>
        <v>0</v>
      </c>
      <c r="K161" s="63">
        <f>IF(OR($C$5&gt;0,$C$5&lt;0),J161*(1+$C$5),J161*(1+'drop down lists'!$B$5))</f>
        <v>0</v>
      </c>
      <c r="L161" s="66">
        <f>IF(OR($C$5&gt;0,$C$5&lt;0),K161*(1+$C$5),K161*(1+'drop down lists'!$B$5))</f>
        <v>0</v>
      </c>
      <c r="M161" s="66">
        <f>IF(OR($C$5&gt;0,$C$5&lt;0),L161*(1+$C$5),L161*(1+'drop down lists'!$B$5))</f>
        <v>0</v>
      </c>
      <c r="N161" s="66">
        <f>IF(OR($C$5&gt;0,$C$5&lt;0),M161*(1+$C$5),M161*(1+'drop down lists'!$B$5))</f>
        <v>0</v>
      </c>
      <c r="O161" s="66">
        <f>IF(OR($C$5&gt;0,$C$5&lt;0),N161*(1+$C$5),N161*(1+'drop down lists'!$B$5))</f>
        <v>0</v>
      </c>
      <c r="P161" s="66">
        <f>IF(OR($C$5&gt;0,$C$5&lt;0),O161*(1+$C$5),O161*(1+'drop down lists'!$B$5))</f>
        <v>0</v>
      </c>
      <c r="Q161" s="66">
        <f>IF(OR($C$5&gt;0,$C$5&lt;0),P161*(1+$C$5),P161*(1+'drop down lists'!$B$5))</f>
        <v>0</v>
      </c>
      <c r="R161" s="66">
        <f>IF(OR($C$5&gt;0,$C$5&lt;0),Q161*(1+$C$5),Q161*(1+'drop down lists'!$B$5))</f>
        <v>0</v>
      </c>
      <c r="S161" s="66">
        <f>IF(OR($C$5&gt;0,$C$5&lt;0),R161*(1+$C$5),R161*(1+'drop down lists'!$B$5))</f>
        <v>0</v>
      </c>
      <c r="T161" s="66">
        <f>IF(OR($C$5&gt;0,$C$5&lt;0),S161*(1+$C$5),S161*(1+'drop down lists'!$B$5))</f>
        <v>0</v>
      </c>
      <c r="U161" s="66">
        <f>IF(OR($C$5&gt;0,$C$5&lt;0),T161*(1+$C$5),T161*(1+'drop down lists'!$B$5))</f>
        <v>0</v>
      </c>
      <c r="V161" s="66">
        <f>IF(OR($C$5&gt;0,$C$5&lt;0),U161*(1+$C$5),U161*(1+'drop down lists'!$B$5))</f>
        <v>0</v>
      </c>
      <c r="W161" s="66">
        <f>IF(OR($C$5&gt;0,$C$5&lt;0),V161*(1+$C$5),V161*(1+'drop down lists'!$B$5))</f>
        <v>0</v>
      </c>
      <c r="X161" s="66">
        <f>IF(OR($C$5&gt;0,$C$5&lt;0),W161*(1+$C$5),W161*(1+'drop down lists'!$B$5))</f>
        <v>0</v>
      </c>
      <c r="Y161" s="66">
        <f>IF(OR($C$5&gt;0,$C$5&lt;0),X161*(1+$C$5),X161*(1+'drop down lists'!$B$5))</f>
        <v>0</v>
      </c>
      <c r="Z161" s="63">
        <f>IF(OR($C$5&gt;0,$C$5&lt;0),Y161*(1+$C$5),Y161*(1+'drop down lists'!$B$5))</f>
        <v>0</v>
      </c>
    </row>
    <row r="162" spans="2:26" x14ac:dyDescent="0.25">
      <c r="B162" s="65" t="s">
        <v>188</v>
      </c>
      <c r="C162" s="61">
        <v>160.73916360604974</v>
      </c>
      <c r="D162" s="66">
        <f>IF(OR($C$5&gt;0,$C$5&lt;0),C162*(1+$C$5),C162*(1+'drop down lists'!$B$5))</f>
        <v>162.72260025017044</v>
      </c>
      <c r="E162" s="66">
        <f>IF(OR($C$5&gt;0,$C$5&lt;0),D162*(1+$C$5),D162*(1+'drop down lists'!$B$5))</f>
        <v>164.73051145813099</v>
      </c>
      <c r="F162" s="66">
        <f>IF(OR($C$5&gt;0,$C$5&lt;0),E162*(1+$C$5),E162*(1+'drop down lists'!$B$5))</f>
        <v>166.76319923316248</v>
      </c>
      <c r="G162" s="66">
        <f>IF(OR($C$5&gt;0,$C$5&lt;0),F162*(1+$C$5),F162*(1+'drop down lists'!$B$5))</f>
        <v>168.82096930505682</v>
      </c>
      <c r="H162" s="66">
        <f>IF(OR($C$5&gt;0,$C$5&lt;0),G162*(1+$C$5),G162*(1+'drop down lists'!$B$5))</f>
        <v>170.9041311761506</v>
      </c>
      <c r="I162" s="66">
        <f>IF(OR($C$5&gt;0,$C$5&lt;0),H162*(1+$C$5),H162*(1+'drop down lists'!$B$5))</f>
        <v>173.01299816787625</v>
      </c>
      <c r="J162" s="66">
        <f>IF(OR($C$5&gt;0,$C$5&lt;0),I162*(1+$C$5),I162*(1+'drop down lists'!$B$5))</f>
        <v>175.14788746788776</v>
      </c>
      <c r="K162" s="63">
        <f>IF(OR($C$5&gt;0,$C$5&lt;0),J162*(1+$C$5),J162*(1+'drop down lists'!$B$5))</f>
        <v>177.30912017776768</v>
      </c>
      <c r="L162" s="66">
        <f>IF(OR($C$5&gt;0,$C$5&lt;0),K162*(1+$C$5),K162*(1+'drop down lists'!$B$5))</f>
        <v>179.49702136132311</v>
      </c>
      <c r="M162" s="66">
        <f>IF(OR($C$5&gt;0,$C$5&lt;0),L162*(1+$C$5),L162*(1+'drop down lists'!$B$5))</f>
        <v>181.71192009347729</v>
      </c>
      <c r="N162" s="66">
        <f>IF(OR($C$5&gt;0,$C$5&lt;0),M162*(1+$C$5),M162*(1+'drop down lists'!$B$5))</f>
        <v>183.95414950976479</v>
      </c>
      <c r="O162" s="66">
        <f>IF(OR($C$5&gt;0,$C$5&lt;0),N162*(1+$C$5),N162*(1+'drop down lists'!$B$5))</f>
        <v>186.22404685643727</v>
      </c>
      <c r="P162" s="66">
        <f>IF(OR($C$5&gt;0,$C$5&lt;0),O162*(1+$C$5),O162*(1+'drop down lists'!$B$5))</f>
        <v>188.52195354118754</v>
      </c>
      <c r="Q162" s="66">
        <f>IF(OR($C$5&gt;0,$C$5&lt;0),P162*(1+$C$5),P162*(1+'drop down lists'!$B$5))</f>
        <v>190.84821518449957</v>
      </c>
      <c r="R162" s="66">
        <f>IF(OR($C$5&gt;0,$C$5&lt;0),Q162*(1+$C$5),Q162*(1+'drop down lists'!$B$5))</f>
        <v>193.20318167163217</v>
      </c>
      <c r="S162" s="66">
        <f>IF(OR($C$5&gt;0,$C$5&lt;0),R162*(1+$C$5),R162*(1+'drop down lists'!$B$5))</f>
        <v>195.58720720524394</v>
      </c>
      <c r="T162" s="66">
        <f>IF(OR($C$5&gt;0,$C$5&lt;0),S162*(1+$C$5),S162*(1+'drop down lists'!$B$5))</f>
        <v>198.00065035866785</v>
      </c>
      <c r="U162" s="66">
        <f>IF(OR($C$5&gt;0,$C$5&lt;0),T162*(1+$C$5),T162*(1+'drop down lists'!$B$5))</f>
        <v>200.44387412984301</v>
      </c>
      <c r="V162" s="66">
        <f>IF(OR($C$5&gt;0,$C$5&lt;0),U162*(1+$C$5),U162*(1+'drop down lists'!$B$5))</f>
        <v>202.91724599591191</v>
      </c>
      <c r="W162" s="66">
        <f>IF(OR($C$5&gt;0,$C$5&lt;0),V162*(1+$C$5),V162*(1+'drop down lists'!$B$5))</f>
        <v>205.42113796849151</v>
      </c>
      <c r="X162" s="66">
        <f>IF(OR($C$5&gt;0,$C$5&lt;0),W162*(1+$C$5),W162*(1+'drop down lists'!$B$5))</f>
        <v>207.95592664962624</v>
      </c>
      <c r="Y162" s="66">
        <f>IF(OR($C$5&gt;0,$C$5&lt;0),X162*(1+$C$5),X162*(1+'drop down lists'!$B$5))</f>
        <v>210.5219932884315</v>
      </c>
      <c r="Z162" s="63">
        <f>IF(OR($C$5&gt;0,$C$5&lt;0),Y162*(1+$C$5),Y162*(1+'drop down lists'!$B$5))</f>
        <v>213.11972383843602</v>
      </c>
    </row>
    <row r="163" spans="2:26" x14ac:dyDescent="0.25">
      <c r="B163" s="65" t="s">
        <v>189</v>
      </c>
      <c r="C163" s="61">
        <v>0</v>
      </c>
      <c r="D163" s="66">
        <f>IF(OR($C$5&gt;0,$C$5&lt;0),C163*(1+$C$5),C163*(1+'drop down lists'!$B$5))</f>
        <v>0</v>
      </c>
      <c r="E163" s="66">
        <f>IF(OR($C$5&gt;0,$C$5&lt;0),D163*(1+$C$5),D163*(1+'drop down lists'!$B$5))</f>
        <v>0</v>
      </c>
      <c r="F163" s="66">
        <f>IF(OR($C$5&gt;0,$C$5&lt;0),E163*(1+$C$5),E163*(1+'drop down lists'!$B$5))</f>
        <v>0</v>
      </c>
      <c r="G163" s="66">
        <f>IF(OR($C$5&gt;0,$C$5&lt;0),F163*(1+$C$5),F163*(1+'drop down lists'!$B$5))</f>
        <v>0</v>
      </c>
      <c r="H163" s="66">
        <f>IF(OR($C$5&gt;0,$C$5&lt;0),G163*(1+$C$5),G163*(1+'drop down lists'!$B$5))</f>
        <v>0</v>
      </c>
      <c r="I163" s="66">
        <f>IF(OR($C$5&gt;0,$C$5&lt;0),H163*(1+$C$5),H163*(1+'drop down lists'!$B$5))</f>
        <v>0</v>
      </c>
      <c r="J163" s="66">
        <f>IF(OR($C$5&gt;0,$C$5&lt;0),I163*(1+$C$5),I163*(1+'drop down lists'!$B$5))</f>
        <v>0</v>
      </c>
      <c r="K163" s="63">
        <f>IF(OR($C$5&gt;0,$C$5&lt;0),J163*(1+$C$5),J163*(1+'drop down lists'!$B$5))</f>
        <v>0</v>
      </c>
      <c r="L163" s="66">
        <f>IF(OR($C$5&gt;0,$C$5&lt;0),K163*(1+$C$5),K163*(1+'drop down lists'!$B$5))</f>
        <v>0</v>
      </c>
      <c r="M163" s="66">
        <f>IF(OR($C$5&gt;0,$C$5&lt;0),L163*(1+$C$5),L163*(1+'drop down lists'!$B$5))</f>
        <v>0</v>
      </c>
      <c r="N163" s="66">
        <f>IF(OR($C$5&gt;0,$C$5&lt;0),M163*(1+$C$5),M163*(1+'drop down lists'!$B$5))</f>
        <v>0</v>
      </c>
      <c r="O163" s="66">
        <f>IF(OR($C$5&gt;0,$C$5&lt;0),N163*(1+$C$5),N163*(1+'drop down lists'!$B$5))</f>
        <v>0</v>
      </c>
      <c r="P163" s="66">
        <f>IF(OR($C$5&gt;0,$C$5&lt;0),O163*(1+$C$5),O163*(1+'drop down lists'!$B$5))</f>
        <v>0</v>
      </c>
      <c r="Q163" s="66">
        <f>IF(OR($C$5&gt;0,$C$5&lt;0),P163*(1+$C$5),P163*(1+'drop down lists'!$B$5))</f>
        <v>0</v>
      </c>
      <c r="R163" s="66">
        <f>IF(OR($C$5&gt;0,$C$5&lt;0),Q163*(1+$C$5),Q163*(1+'drop down lists'!$B$5))</f>
        <v>0</v>
      </c>
      <c r="S163" s="66">
        <f>IF(OR($C$5&gt;0,$C$5&lt;0),R163*(1+$C$5),R163*(1+'drop down lists'!$B$5))</f>
        <v>0</v>
      </c>
      <c r="T163" s="66">
        <f>IF(OR($C$5&gt;0,$C$5&lt;0),S163*(1+$C$5),S163*(1+'drop down lists'!$B$5))</f>
        <v>0</v>
      </c>
      <c r="U163" s="66">
        <f>IF(OR($C$5&gt;0,$C$5&lt;0),T163*(1+$C$5),T163*(1+'drop down lists'!$B$5))</f>
        <v>0</v>
      </c>
      <c r="V163" s="66">
        <f>IF(OR($C$5&gt;0,$C$5&lt;0),U163*(1+$C$5),U163*(1+'drop down lists'!$B$5))</f>
        <v>0</v>
      </c>
      <c r="W163" s="66">
        <f>IF(OR($C$5&gt;0,$C$5&lt;0),V163*(1+$C$5),V163*(1+'drop down lists'!$B$5))</f>
        <v>0</v>
      </c>
      <c r="X163" s="66">
        <f>IF(OR($C$5&gt;0,$C$5&lt;0),W163*(1+$C$5),W163*(1+'drop down lists'!$B$5))</f>
        <v>0</v>
      </c>
      <c r="Y163" s="66">
        <f>IF(OR($C$5&gt;0,$C$5&lt;0),X163*(1+$C$5),X163*(1+'drop down lists'!$B$5))</f>
        <v>0</v>
      </c>
      <c r="Z163" s="63">
        <f>IF(OR($C$5&gt;0,$C$5&lt;0),Y163*(1+$C$5),Y163*(1+'drop down lists'!$B$5))</f>
        <v>0</v>
      </c>
    </row>
    <row r="164" spans="2:26" x14ac:dyDescent="0.25">
      <c r="B164" s="65" t="s">
        <v>190</v>
      </c>
      <c r="C164" s="61">
        <v>15267.565472547763</v>
      </c>
      <c r="D164" s="66">
        <f>IF(OR($C$5&gt;0,$C$5&lt;0),C164*(1+$C$5),C164*(1+'drop down lists'!$B$5))</f>
        <v>15455.959191573083</v>
      </c>
      <c r="E164" s="66">
        <f>IF(OR($C$5&gt;0,$C$5&lt;0),D164*(1+$C$5),D164*(1+'drop down lists'!$B$5))</f>
        <v>15646.677589895311</v>
      </c>
      <c r="F164" s="66">
        <f>IF(OR($C$5&gt;0,$C$5&lt;0),E164*(1+$C$5),E164*(1+'drop down lists'!$B$5))</f>
        <v>15839.749352832943</v>
      </c>
      <c r="G164" s="66">
        <f>IF(OR($C$5&gt;0,$C$5&lt;0),F164*(1+$C$5),F164*(1+'drop down lists'!$B$5))</f>
        <v>16035.203519666205</v>
      </c>
      <c r="H164" s="66">
        <f>IF(OR($C$5&gt;0,$C$5&lt;0),G164*(1+$C$5),G164*(1+'drop down lists'!$B$5))</f>
        <v>16233.069488004752</v>
      </c>
      <c r="I164" s="66">
        <f>IF(OR($C$5&gt;0,$C$5&lt;0),H164*(1+$C$5),H164*(1+'drop down lists'!$B$5))</f>
        <v>16433.377018209259</v>
      </c>
      <c r="J164" s="66">
        <f>IF(OR($C$5&gt;0,$C$5&lt;0),I164*(1+$C$5),I164*(1+'drop down lists'!$B$5))</f>
        <v>16636.156237867588</v>
      </c>
      <c r="K164" s="63">
        <f>IF(OR($C$5&gt;0,$C$5&lt;0),J164*(1+$C$5),J164*(1+'drop down lists'!$B$5))</f>
        <v>16841.437646326165</v>
      </c>
      <c r="L164" s="66">
        <f>IF(OR($C$5&gt;0,$C$5&lt;0),K164*(1+$C$5),K164*(1+'drop down lists'!$B$5))</f>
        <v>17049.252119277298</v>
      </c>
      <c r="M164" s="66">
        <f>IF(OR($C$5&gt;0,$C$5&lt;0),L164*(1+$C$5),L164*(1+'drop down lists'!$B$5))</f>
        <v>17259.630913403078</v>
      </c>
      <c r="N164" s="66">
        <f>IF(OR($C$5&gt;0,$C$5&lt;0),M164*(1+$C$5),M164*(1+'drop down lists'!$B$5))</f>
        <v>17472.605671076595</v>
      </c>
      <c r="O164" s="66">
        <f>IF(OR($C$5&gt;0,$C$5&lt;0),N164*(1+$C$5),N164*(1+'drop down lists'!$B$5))</f>
        <v>17688.20842512116</v>
      </c>
      <c r="P164" s="66">
        <f>IF(OR($C$5&gt;0,$C$5&lt;0),O164*(1+$C$5),O164*(1+'drop down lists'!$B$5))</f>
        <v>17906.471603628263</v>
      </c>
      <c r="Q164" s="66">
        <f>IF(OR($C$5&gt;0,$C$5&lt;0),P164*(1+$C$5),P164*(1+'drop down lists'!$B$5))</f>
        <v>18127.428034834964</v>
      </c>
      <c r="R164" s="66">
        <f>IF(OR($C$5&gt;0,$C$5&lt;0),Q164*(1+$C$5),Q164*(1+'drop down lists'!$B$5))</f>
        <v>18351.110952061488</v>
      </c>
      <c r="S164" s="66">
        <f>IF(OR($C$5&gt;0,$C$5&lt;0),R164*(1+$C$5),R164*(1+'drop down lists'!$B$5))</f>
        <v>18577.553998709725</v>
      </c>
      <c r="T164" s="66">
        <f>IF(OR($C$5&gt;0,$C$5&lt;0),S164*(1+$C$5),S164*(1+'drop down lists'!$B$5))</f>
        <v>18806.791233323438</v>
      </c>
      <c r="U164" s="66">
        <f>IF(OR($C$5&gt;0,$C$5&lt;0),T164*(1+$C$5),T164*(1+'drop down lists'!$B$5))</f>
        <v>19038.857134710881</v>
      </c>
      <c r="V164" s="66">
        <f>IF(OR($C$5&gt;0,$C$5&lt;0),U164*(1+$C$5),U164*(1+'drop down lists'!$B$5))</f>
        <v>19273.786607130653</v>
      </c>
      <c r="W164" s="66">
        <f>IF(OR($C$5&gt;0,$C$5&lt;0),V164*(1+$C$5),V164*(1+'drop down lists'!$B$5))</f>
        <v>19511.614985541517</v>
      </c>
      <c r="X164" s="66">
        <f>IF(OR($C$5&gt;0,$C$5&lt;0),W164*(1+$C$5),W164*(1+'drop down lists'!$B$5))</f>
        <v>19752.378040917032</v>
      </c>
      <c r="Y164" s="66">
        <f>IF(OR($C$5&gt;0,$C$5&lt;0),X164*(1+$C$5),X164*(1+'drop down lists'!$B$5))</f>
        <v>19996.111985625736</v>
      </c>
      <c r="Z164" s="63">
        <f>IF(OR($C$5&gt;0,$C$5&lt;0),Y164*(1+$C$5),Y164*(1+'drop down lists'!$B$5))</f>
        <v>20242.853478877718</v>
      </c>
    </row>
    <row r="165" spans="2:26" x14ac:dyDescent="0.25">
      <c r="B165" s="65" t="s">
        <v>191</v>
      </c>
      <c r="C165" s="61">
        <v>0</v>
      </c>
      <c r="D165" s="66">
        <f>IF(OR($C$5&gt;0,$C$5&lt;0),C165*(1+$C$5),C165*(1+'drop down lists'!$B$5))</f>
        <v>0</v>
      </c>
      <c r="E165" s="66">
        <f>IF(OR($C$5&gt;0,$C$5&lt;0),D165*(1+$C$5),D165*(1+'drop down lists'!$B$5))</f>
        <v>0</v>
      </c>
      <c r="F165" s="66">
        <f>IF(OR($C$5&gt;0,$C$5&lt;0),E165*(1+$C$5),E165*(1+'drop down lists'!$B$5))</f>
        <v>0</v>
      </c>
      <c r="G165" s="66">
        <f>IF(OR($C$5&gt;0,$C$5&lt;0),F165*(1+$C$5),F165*(1+'drop down lists'!$B$5))</f>
        <v>0</v>
      </c>
      <c r="H165" s="66">
        <f>IF(OR($C$5&gt;0,$C$5&lt;0),G165*(1+$C$5),G165*(1+'drop down lists'!$B$5))</f>
        <v>0</v>
      </c>
      <c r="I165" s="66">
        <f>IF(OR($C$5&gt;0,$C$5&lt;0),H165*(1+$C$5),H165*(1+'drop down lists'!$B$5))</f>
        <v>0</v>
      </c>
      <c r="J165" s="66">
        <f>IF(OR($C$5&gt;0,$C$5&lt;0),I165*(1+$C$5),I165*(1+'drop down lists'!$B$5))</f>
        <v>0</v>
      </c>
      <c r="K165" s="63">
        <f>IF(OR($C$5&gt;0,$C$5&lt;0),J165*(1+$C$5),J165*(1+'drop down lists'!$B$5))</f>
        <v>0</v>
      </c>
      <c r="L165" s="66">
        <f>IF(OR($C$5&gt;0,$C$5&lt;0),K165*(1+$C$5),K165*(1+'drop down lists'!$B$5))</f>
        <v>0</v>
      </c>
      <c r="M165" s="66">
        <f>IF(OR($C$5&gt;0,$C$5&lt;0),L165*(1+$C$5),L165*(1+'drop down lists'!$B$5))</f>
        <v>0</v>
      </c>
      <c r="N165" s="66">
        <f>IF(OR($C$5&gt;0,$C$5&lt;0),M165*(1+$C$5),M165*(1+'drop down lists'!$B$5))</f>
        <v>0</v>
      </c>
      <c r="O165" s="66">
        <f>IF(OR($C$5&gt;0,$C$5&lt;0),N165*(1+$C$5),N165*(1+'drop down lists'!$B$5))</f>
        <v>0</v>
      </c>
      <c r="P165" s="66">
        <f>IF(OR($C$5&gt;0,$C$5&lt;0),O165*(1+$C$5),O165*(1+'drop down lists'!$B$5))</f>
        <v>0</v>
      </c>
      <c r="Q165" s="66">
        <f>IF(OR($C$5&gt;0,$C$5&lt;0),P165*(1+$C$5),P165*(1+'drop down lists'!$B$5))</f>
        <v>0</v>
      </c>
      <c r="R165" s="66">
        <f>IF(OR($C$5&gt;0,$C$5&lt;0),Q165*(1+$C$5),Q165*(1+'drop down lists'!$B$5))</f>
        <v>0</v>
      </c>
      <c r="S165" s="66">
        <f>IF(OR($C$5&gt;0,$C$5&lt;0),R165*(1+$C$5),R165*(1+'drop down lists'!$B$5))</f>
        <v>0</v>
      </c>
      <c r="T165" s="66">
        <f>IF(OR($C$5&gt;0,$C$5&lt;0),S165*(1+$C$5),S165*(1+'drop down lists'!$B$5))</f>
        <v>0</v>
      </c>
      <c r="U165" s="66">
        <f>IF(OR($C$5&gt;0,$C$5&lt;0),T165*(1+$C$5),T165*(1+'drop down lists'!$B$5))</f>
        <v>0</v>
      </c>
      <c r="V165" s="66">
        <f>IF(OR($C$5&gt;0,$C$5&lt;0),U165*(1+$C$5),U165*(1+'drop down lists'!$B$5))</f>
        <v>0</v>
      </c>
      <c r="W165" s="66">
        <f>IF(OR($C$5&gt;0,$C$5&lt;0),V165*(1+$C$5),V165*(1+'drop down lists'!$B$5))</f>
        <v>0</v>
      </c>
      <c r="X165" s="66">
        <f>IF(OR($C$5&gt;0,$C$5&lt;0),W165*(1+$C$5),W165*(1+'drop down lists'!$B$5))</f>
        <v>0</v>
      </c>
      <c r="Y165" s="66">
        <f>IF(OR($C$5&gt;0,$C$5&lt;0),X165*(1+$C$5),X165*(1+'drop down lists'!$B$5))</f>
        <v>0</v>
      </c>
      <c r="Z165" s="63">
        <f>IF(OR($C$5&gt;0,$C$5&lt;0),Y165*(1+$C$5),Y165*(1+'drop down lists'!$B$5))</f>
        <v>0</v>
      </c>
    </row>
    <row r="166" spans="2:26" x14ac:dyDescent="0.25">
      <c r="B166" s="65" t="s">
        <v>192</v>
      </c>
      <c r="C166" s="61">
        <v>0</v>
      </c>
      <c r="D166" s="66">
        <f>IF(OR($C$5&gt;0,$C$5&lt;0),C166*(1+$C$5),C166*(1+'drop down lists'!$B$5))</f>
        <v>0</v>
      </c>
      <c r="E166" s="66">
        <f>IF(OR($C$5&gt;0,$C$5&lt;0),D166*(1+$C$5),D166*(1+'drop down lists'!$B$5))</f>
        <v>0</v>
      </c>
      <c r="F166" s="66">
        <f>IF(OR($C$5&gt;0,$C$5&lt;0),E166*(1+$C$5),E166*(1+'drop down lists'!$B$5))</f>
        <v>0</v>
      </c>
      <c r="G166" s="66">
        <f>IF(OR($C$5&gt;0,$C$5&lt;0),F166*(1+$C$5),F166*(1+'drop down lists'!$B$5))</f>
        <v>0</v>
      </c>
      <c r="H166" s="66">
        <f>IF(OR($C$5&gt;0,$C$5&lt;0),G166*(1+$C$5),G166*(1+'drop down lists'!$B$5))</f>
        <v>0</v>
      </c>
      <c r="I166" s="66">
        <f>IF(OR($C$5&gt;0,$C$5&lt;0),H166*(1+$C$5),H166*(1+'drop down lists'!$B$5))</f>
        <v>0</v>
      </c>
      <c r="J166" s="66">
        <f>IF(OR($C$5&gt;0,$C$5&lt;0),I166*(1+$C$5),I166*(1+'drop down lists'!$B$5))</f>
        <v>0</v>
      </c>
      <c r="K166" s="63">
        <f>IF(OR($C$5&gt;0,$C$5&lt;0),J166*(1+$C$5),J166*(1+'drop down lists'!$B$5))</f>
        <v>0</v>
      </c>
      <c r="L166" s="66">
        <f>IF(OR($C$5&gt;0,$C$5&lt;0),K166*(1+$C$5),K166*(1+'drop down lists'!$B$5))</f>
        <v>0</v>
      </c>
      <c r="M166" s="66">
        <f>IF(OR($C$5&gt;0,$C$5&lt;0),L166*(1+$C$5),L166*(1+'drop down lists'!$B$5))</f>
        <v>0</v>
      </c>
      <c r="N166" s="66">
        <f>IF(OR($C$5&gt;0,$C$5&lt;0),M166*(1+$C$5),M166*(1+'drop down lists'!$B$5))</f>
        <v>0</v>
      </c>
      <c r="O166" s="66">
        <f>IF(OR($C$5&gt;0,$C$5&lt;0),N166*(1+$C$5),N166*(1+'drop down lists'!$B$5))</f>
        <v>0</v>
      </c>
      <c r="P166" s="66">
        <f>IF(OR($C$5&gt;0,$C$5&lt;0),O166*(1+$C$5),O166*(1+'drop down lists'!$B$5))</f>
        <v>0</v>
      </c>
      <c r="Q166" s="66">
        <f>IF(OR($C$5&gt;0,$C$5&lt;0),P166*(1+$C$5),P166*(1+'drop down lists'!$B$5))</f>
        <v>0</v>
      </c>
      <c r="R166" s="66">
        <f>IF(OR($C$5&gt;0,$C$5&lt;0),Q166*(1+$C$5),Q166*(1+'drop down lists'!$B$5))</f>
        <v>0</v>
      </c>
      <c r="S166" s="66">
        <f>IF(OR($C$5&gt;0,$C$5&lt;0),R166*(1+$C$5),R166*(1+'drop down lists'!$B$5))</f>
        <v>0</v>
      </c>
      <c r="T166" s="66">
        <f>IF(OR($C$5&gt;0,$C$5&lt;0),S166*(1+$C$5),S166*(1+'drop down lists'!$B$5))</f>
        <v>0</v>
      </c>
      <c r="U166" s="66">
        <f>IF(OR($C$5&gt;0,$C$5&lt;0),T166*(1+$C$5),T166*(1+'drop down lists'!$B$5))</f>
        <v>0</v>
      </c>
      <c r="V166" s="66">
        <f>IF(OR($C$5&gt;0,$C$5&lt;0),U166*(1+$C$5),U166*(1+'drop down lists'!$B$5))</f>
        <v>0</v>
      </c>
      <c r="W166" s="66">
        <f>IF(OR($C$5&gt;0,$C$5&lt;0),V166*(1+$C$5),V166*(1+'drop down lists'!$B$5))</f>
        <v>0</v>
      </c>
      <c r="X166" s="66">
        <f>IF(OR($C$5&gt;0,$C$5&lt;0),W166*(1+$C$5),W166*(1+'drop down lists'!$B$5))</f>
        <v>0</v>
      </c>
      <c r="Y166" s="66">
        <f>IF(OR($C$5&gt;0,$C$5&lt;0),X166*(1+$C$5),X166*(1+'drop down lists'!$B$5))</f>
        <v>0</v>
      </c>
      <c r="Z166" s="63">
        <f>IF(OR($C$5&gt;0,$C$5&lt;0),Y166*(1+$C$5),Y166*(1+'drop down lists'!$B$5))</f>
        <v>0</v>
      </c>
    </row>
    <row r="167" spans="2:26" x14ac:dyDescent="0.25">
      <c r="B167" s="65" t="s">
        <v>193</v>
      </c>
      <c r="C167" s="61">
        <v>67.004191616766462</v>
      </c>
      <c r="D167" s="66">
        <f>IF(OR($C$5&gt;0,$C$5&lt;0),C167*(1+$C$5),C167*(1+'drop down lists'!$B$5))</f>
        <v>67.830988061272649</v>
      </c>
      <c r="E167" s="66">
        <f>IF(OR($C$5&gt;0,$C$5&lt;0),D167*(1+$C$5),D167*(1+'drop down lists'!$B$5))</f>
        <v>68.667986738566867</v>
      </c>
      <c r="F167" s="66">
        <f>IF(OR($C$5&gt;0,$C$5&lt;0),E167*(1+$C$5),E167*(1+'drop down lists'!$B$5))</f>
        <v>69.515313538829886</v>
      </c>
      <c r="G167" s="66">
        <f>IF(OR($C$5&gt;0,$C$5&lt;0),F167*(1+$C$5),F167*(1+'drop down lists'!$B$5))</f>
        <v>70.373095905661032</v>
      </c>
      <c r="H167" s="66">
        <f>IF(OR($C$5&gt;0,$C$5&lt;0),G167*(1+$C$5),G167*(1+'drop down lists'!$B$5))</f>
        <v>71.241462855246525</v>
      </c>
      <c r="I167" s="66">
        <f>IF(OR($C$5&gt;0,$C$5&lt;0),H167*(1+$C$5),H167*(1+'drop down lists'!$B$5))</f>
        <v>72.120544995764405</v>
      </c>
      <c r="J167" s="66">
        <f>IF(OR($C$5&gt;0,$C$5&lt;0),I167*(1+$C$5),I167*(1+'drop down lists'!$B$5))</f>
        <v>73.010474547028849</v>
      </c>
      <c r="K167" s="63">
        <f>IF(OR($C$5&gt;0,$C$5&lt;0),J167*(1+$C$5),J167*(1+'drop down lists'!$B$5))</f>
        <v>73.91138536037694</v>
      </c>
      <c r="L167" s="66">
        <f>IF(OR($C$5&gt;0,$C$5&lt;0),K167*(1+$C$5),K167*(1+'drop down lists'!$B$5))</f>
        <v>74.823412938800772</v>
      </c>
      <c r="M167" s="66">
        <f>IF(OR($C$5&gt;0,$C$5&lt;0),L167*(1+$C$5),L167*(1+'drop down lists'!$B$5))</f>
        <v>75.746694457328019</v>
      </c>
      <c r="N167" s="66">
        <f>IF(OR($C$5&gt;0,$C$5&lt;0),M167*(1+$C$5),M167*(1+'drop down lists'!$B$5))</f>
        <v>76.681368783653951</v>
      </c>
      <c r="O167" s="66">
        <f>IF(OR($C$5&gt;0,$C$5&lt;0),N167*(1+$C$5),N167*(1+'drop down lists'!$B$5))</f>
        <v>77.627576499028109</v>
      </c>
      <c r="P167" s="66">
        <f>IF(OR($C$5&gt;0,$C$5&lt;0),O167*(1+$C$5),O167*(1+'drop down lists'!$B$5))</f>
        <v>78.585459919398602</v>
      </c>
      <c r="Q167" s="66">
        <f>IF(OR($C$5&gt;0,$C$5&lt;0),P167*(1+$C$5),P167*(1+'drop down lists'!$B$5))</f>
        <v>79.555163116817425</v>
      </c>
      <c r="R167" s="66">
        <f>IF(OR($C$5&gt;0,$C$5&lt;0),Q167*(1+$C$5),Q167*(1+'drop down lists'!$B$5))</f>
        <v>80.536831941109824</v>
      </c>
      <c r="S167" s="66">
        <f>IF(OR($C$5&gt;0,$C$5&lt;0),R167*(1+$C$5),R167*(1+'drop down lists'!$B$5))</f>
        <v>81.530614041811106</v>
      </c>
      <c r="T167" s="66">
        <f>IF(OR($C$5&gt;0,$C$5&lt;0),S167*(1+$C$5),S167*(1+'drop down lists'!$B$5))</f>
        <v>82.536658890374099</v>
      </c>
      <c r="U167" s="66">
        <f>IF(OR($C$5&gt;0,$C$5&lt;0),T167*(1+$C$5),T167*(1+'drop down lists'!$B$5))</f>
        <v>83.555117802650642</v>
      </c>
      <c r="V167" s="66">
        <f>IF(OR($C$5&gt;0,$C$5&lt;0),U167*(1+$C$5),U167*(1+'drop down lists'!$B$5))</f>
        <v>84.586143961650521</v>
      </c>
      <c r="W167" s="66">
        <f>IF(OR($C$5&gt;0,$C$5&lt;0),V167*(1+$C$5),V167*(1+'drop down lists'!$B$5))</f>
        <v>85.629892440581216</v>
      </c>
      <c r="X167" s="66">
        <f>IF(OR($C$5&gt;0,$C$5&lt;0),W167*(1+$C$5),W167*(1+'drop down lists'!$B$5))</f>
        <v>86.686520226171922</v>
      </c>
      <c r="Y167" s="66">
        <f>IF(OR($C$5&gt;0,$C$5&lt;0),X167*(1+$C$5),X167*(1+'drop down lists'!$B$5))</f>
        <v>87.756186242285423</v>
      </c>
      <c r="Z167" s="63">
        <f>IF(OR($C$5&gt;0,$C$5&lt;0),Y167*(1+$C$5),Y167*(1+'drop down lists'!$B$5))</f>
        <v>88.839051373821292</v>
      </c>
    </row>
    <row r="168" spans="2:26" x14ac:dyDescent="0.25">
      <c r="B168" s="65" t="s">
        <v>194</v>
      </c>
      <c r="C168" s="61">
        <v>0</v>
      </c>
      <c r="D168" s="66">
        <f>IF(OR($C$5&gt;0,$C$5&lt;0),C168*(1+$C$5),C168*(1+'drop down lists'!$B$5))</f>
        <v>0</v>
      </c>
      <c r="E168" s="66">
        <f>IF(OR($C$5&gt;0,$C$5&lt;0),D168*(1+$C$5),D168*(1+'drop down lists'!$B$5))</f>
        <v>0</v>
      </c>
      <c r="F168" s="66">
        <f>IF(OR($C$5&gt;0,$C$5&lt;0),E168*(1+$C$5),E168*(1+'drop down lists'!$B$5))</f>
        <v>0</v>
      </c>
      <c r="G168" s="66">
        <f>IF(OR($C$5&gt;0,$C$5&lt;0),F168*(1+$C$5),F168*(1+'drop down lists'!$B$5))</f>
        <v>0</v>
      </c>
      <c r="H168" s="66">
        <f>IF(OR($C$5&gt;0,$C$5&lt;0),G168*(1+$C$5),G168*(1+'drop down lists'!$B$5))</f>
        <v>0</v>
      </c>
      <c r="I168" s="66">
        <f>IF(OR($C$5&gt;0,$C$5&lt;0),H168*(1+$C$5),H168*(1+'drop down lists'!$B$5))</f>
        <v>0</v>
      </c>
      <c r="J168" s="66">
        <f>IF(OR($C$5&gt;0,$C$5&lt;0),I168*(1+$C$5),I168*(1+'drop down lists'!$B$5))</f>
        <v>0</v>
      </c>
      <c r="K168" s="63">
        <f>IF(OR($C$5&gt;0,$C$5&lt;0),J168*(1+$C$5),J168*(1+'drop down lists'!$B$5))</f>
        <v>0</v>
      </c>
      <c r="L168" s="66">
        <f>IF(OR($C$5&gt;0,$C$5&lt;0),K168*(1+$C$5),K168*(1+'drop down lists'!$B$5))</f>
        <v>0</v>
      </c>
      <c r="M168" s="66">
        <f>IF(OR($C$5&gt;0,$C$5&lt;0),L168*(1+$C$5),L168*(1+'drop down lists'!$B$5))</f>
        <v>0</v>
      </c>
      <c r="N168" s="66">
        <f>IF(OR($C$5&gt;0,$C$5&lt;0),M168*(1+$C$5),M168*(1+'drop down lists'!$B$5))</f>
        <v>0</v>
      </c>
      <c r="O168" s="66">
        <f>IF(OR($C$5&gt;0,$C$5&lt;0),N168*(1+$C$5),N168*(1+'drop down lists'!$B$5))</f>
        <v>0</v>
      </c>
      <c r="P168" s="66">
        <f>IF(OR($C$5&gt;0,$C$5&lt;0),O168*(1+$C$5),O168*(1+'drop down lists'!$B$5))</f>
        <v>0</v>
      </c>
      <c r="Q168" s="66">
        <f>IF(OR($C$5&gt;0,$C$5&lt;0),P168*(1+$C$5),P168*(1+'drop down lists'!$B$5))</f>
        <v>0</v>
      </c>
      <c r="R168" s="66">
        <f>IF(OR($C$5&gt;0,$C$5&lt;0),Q168*(1+$C$5),Q168*(1+'drop down lists'!$B$5))</f>
        <v>0</v>
      </c>
      <c r="S168" s="66">
        <f>IF(OR($C$5&gt;0,$C$5&lt;0),R168*(1+$C$5),R168*(1+'drop down lists'!$B$5))</f>
        <v>0</v>
      </c>
      <c r="T168" s="66">
        <f>IF(OR($C$5&gt;0,$C$5&lt;0),S168*(1+$C$5),S168*(1+'drop down lists'!$B$5))</f>
        <v>0</v>
      </c>
      <c r="U168" s="66">
        <f>IF(OR($C$5&gt;0,$C$5&lt;0),T168*(1+$C$5),T168*(1+'drop down lists'!$B$5))</f>
        <v>0</v>
      </c>
      <c r="V168" s="66">
        <f>IF(OR($C$5&gt;0,$C$5&lt;0),U168*(1+$C$5),U168*(1+'drop down lists'!$B$5))</f>
        <v>0</v>
      </c>
      <c r="W168" s="66">
        <f>IF(OR($C$5&gt;0,$C$5&lt;0),V168*(1+$C$5),V168*(1+'drop down lists'!$B$5))</f>
        <v>0</v>
      </c>
      <c r="X168" s="66">
        <f>IF(OR($C$5&gt;0,$C$5&lt;0),W168*(1+$C$5),W168*(1+'drop down lists'!$B$5))</f>
        <v>0</v>
      </c>
      <c r="Y168" s="66">
        <f>IF(OR($C$5&gt;0,$C$5&lt;0),X168*(1+$C$5),X168*(1+'drop down lists'!$B$5))</f>
        <v>0</v>
      </c>
      <c r="Z168" s="63">
        <f>IF(OR($C$5&gt;0,$C$5&lt;0),Y168*(1+$C$5),Y168*(1+'drop down lists'!$B$5))</f>
        <v>0</v>
      </c>
    </row>
    <row r="169" spans="2:26" x14ac:dyDescent="0.25">
      <c r="B169" s="65" t="s">
        <v>195</v>
      </c>
      <c r="C169" s="61">
        <v>0</v>
      </c>
      <c r="D169" s="66">
        <f>IF(OR($C$5&gt;0,$C$5&lt;0),C169*(1+$C$5),C169*(1+'drop down lists'!$B$5))</f>
        <v>0</v>
      </c>
      <c r="E169" s="66">
        <f>IF(OR($C$5&gt;0,$C$5&lt;0),D169*(1+$C$5),D169*(1+'drop down lists'!$B$5))</f>
        <v>0</v>
      </c>
      <c r="F169" s="66">
        <f>IF(OR($C$5&gt;0,$C$5&lt;0),E169*(1+$C$5),E169*(1+'drop down lists'!$B$5))</f>
        <v>0</v>
      </c>
      <c r="G169" s="66">
        <f>IF(OR($C$5&gt;0,$C$5&lt;0),F169*(1+$C$5),F169*(1+'drop down lists'!$B$5))</f>
        <v>0</v>
      </c>
      <c r="H169" s="66">
        <f>IF(OR($C$5&gt;0,$C$5&lt;0),G169*(1+$C$5),G169*(1+'drop down lists'!$B$5))</f>
        <v>0</v>
      </c>
      <c r="I169" s="66">
        <f>IF(OR($C$5&gt;0,$C$5&lt;0),H169*(1+$C$5),H169*(1+'drop down lists'!$B$5))</f>
        <v>0</v>
      </c>
      <c r="J169" s="66">
        <f>IF(OR($C$5&gt;0,$C$5&lt;0),I169*(1+$C$5),I169*(1+'drop down lists'!$B$5))</f>
        <v>0</v>
      </c>
      <c r="K169" s="63">
        <f>IF(OR($C$5&gt;0,$C$5&lt;0),J169*(1+$C$5),J169*(1+'drop down lists'!$B$5))</f>
        <v>0</v>
      </c>
      <c r="L169" s="66">
        <f>IF(OR($C$5&gt;0,$C$5&lt;0),K169*(1+$C$5),K169*(1+'drop down lists'!$B$5))</f>
        <v>0</v>
      </c>
      <c r="M169" s="66">
        <f>IF(OR($C$5&gt;0,$C$5&lt;0),L169*(1+$C$5),L169*(1+'drop down lists'!$B$5))</f>
        <v>0</v>
      </c>
      <c r="N169" s="66">
        <f>IF(OR($C$5&gt;0,$C$5&lt;0),M169*(1+$C$5),M169*(1+'drop down lists'!$B$5))</f>
        <v>0</v>
      </c>
      <c r="O169" s="66">
        <f>IF(OR($C$5&gt;0,$C$5&lt;0),N169*(1+$C$5),N169*(1+'drop down lists'!$B$5))</f>
        <v>0</v>
      </c>
      <c r="P169" s="66">
        <f>IF(OR($C$5&gt;0,$C$5&lt;0),O169*(1+$C$5),O169*(1+'drop down lists'!$B$5))</f>
        <v>0</v>
      </c>
      <c r="Q169" s="66">
        <f>IF(OR($C$5&gt;0,$C$5&lt;0),P169*(1+$C$5),P169*(1+'drop down lists'!$B$5))</f>
        <v>0</v>
      </c>
      <c r="R169" s="66">
        <f>IF(OR($C$5&gt;0,$C$5&lt;0),Q169*(1+$C$5),Q169*(1+'drop down lists'!$B$5))</f>
        <v>0</v>
      </c>
      <c r="S169" s="66">
        <f>IF(OR($C$5&gt;0,$C$5&lt;0),R169*(1+$C$5),R169*(1+'drop down lists'!$B$5))</f>
        <v>0</v>
      </c>
      <c r="T169" s="66">
        <f>IF(OR($C$5&gt;0,$C$5&lt;0),S169*(1+$C$5),S169*(1+'drop down lists'!$B$5))</f>
        <v>0</v>
      </c>
      <c r="U169" s="66">
        <f>IF(OR($C$5&gt;0,$C$5&lt;0),T169*(1+$C$5),T169*(1+'drop down lists'!$B$5))</f>
        <v>0</v>
      </c>
      <c r="V169" s="66">
        <f>IF(OR($C$5&gt;0,$C$5&lt;0),U169*(1+$C$5),U169*(1+'drop down lists'!$B$5))</f>
        <v>0</v>
      </c>
      <c r="W169" s="66">
        <f>IF(OR($C$5&gt;0,$C$5&lt;0),V169*(1+$C$5),V169*(1+'drop down lists'!$B$5))</f>
        <v>0</v>
      </c>
      <c r="X169" s="66">
        <f>IF(OR($C$5&gt;0,$C$5&lt;0),W169*(1+$C$5),W169*(1+'drop down lists'!$B$5))</f>
        <v>0</v>
      </c>
      <c r="Y169" s="66">
        <f>IF(OR($C$5&gt;0,$C$5&lt;0),X169*(1+$C$5),X169*(1+'drop down lists'!$B$5))</f>
        <v>0</v>
      </c>
      <c r="Z169" s="63">
        <f>IF(OR($C$5&gt;0,$C$5&lt;0),Y169*(1+$C$5),Y169*(1+'drop down lists'!$B$5))</f>
        <v>0</v>
      </c>
    </row>
    <row r="170" spans="2:26" x14ac:dyDescent="0.25">
      <c r="B170" s="65" t="s">
        <v>196</v>
      </c>
      <c r="C170" s="61">
        <v>0</v>
      </c>
      <c r="D170" s="66">
        <f>IF(OR($C$5&gt;0,$C$5&lt;0),C170*(1+$C$5),C170*(1+'drop down lists'!$B$5))</f>
        <v>0</v>
      </c>
      <c r="E170" s="66">
        <f>IF(OR($C$5&gt;0,$C$5&lt;0),D170*(1+$C$5),D170*(1+'drop down lists'!$B$5))</f>
        <v>0</v>
      </c>
      <c r="F170" s="66">
        <f>IF(OR($C$5&gt;0,$C$5&lt;0),E170*(1+$C$5),E170*(1+'drop down lists'!$B$5))</f>
        <v>0</v>
      </c>
      <c r="G170" s="66">
        <f>IF(OR($C$5&gt;0,$C$5&lt;0),F170*(1+$C$5),F170*(1+'drop down lists'!$B$5))</f>
        <v>0</v>
      </c>
      <c r="H170" s="66">
        <f>IF(OR($C$5&gt;0,$C$5&lt;0),G170*(1+$C$5),G170*(1+'drop down lists'!$B$5))</f>
        <v>0</v>
      </c>
      <c r="I170" s="66">
        <f>IF(OR($C$5&gt;0,$C$5&lt;0),H170*(1+$C$5),H170*(1+'drop down lists'!$B$5))</f>
        <v>0</v>
      </c>
      <c r="J170" s="66">
        <f>IF(OR($C$5&gt;0,$C$5&lt;0),I170*(1+$C$5),I170*(1+'drop down lists'!$B$5))</f>
        <v>0</v>
      </c>
      <c r="K170" s="63">
        <f>IF(OR($C$5&gt;0,$C$5&lt;0),J170*(1+$C$5),J170*(1+'drop down lists'!$B$5))</f>
        <v>0</v>
      </c>
      <c r="L170" s="66">
        <f>IF(OR($C$5&gt;0,$C$5&lt;0),K170*(1+$C$5),K170*(1+'drop down lists'!$B$5))</f>
        <v>0</v>
      </c>
      <c r="M170" s="66">
        <f>IF(OR($C$5&gt;0,$C$5&lt;0),L170*(1+$C$5),L170*(1+'drop down lists'!$B$5))</f>
        <v>0</v>
      </c>
      <c r="N170" s="66">
        <f>IF(OR($C$5&gt;0,$C$5&lt;0),M170*(1+$C$5),M170*(1+'drop down lists'!$B$5))</f>
        <v>0</v>
      </c>
      <c r="O170" s="66">
        <f>IF(OR($C$5&gt;0,$C$5&lt;0),N170*(1+$C$5),N170*(1+'drop down lists'!$B$5))</f>
        <v>0</v>
      </c>
      <c r="P170" s="66">
        <f>IF(OR($C$5&gt;0,$C$5&lt;0),O170*(1+$C$5),O170*(1+'drop down lists'!$B$5))</f>
        <v>0</v>
      </c>
      <c r="Q170" s="66">
        <f>IF(OR($C$5&gt;0,$C$5&lt;0),P170*(1+$C$5),P170*(1+'drop down lists'!$B$5))</f>
        <v>0</v>
      </c>
      <c r="R170" s="66">
        <f>IF(OR($C$5&gt;0,$C$5&lt;0),Q170*(1+$C$5),Q170*(1+'drop down lists'!$B$5))</f>
        <v>0</v>
      </c>
      <c r="S170" s="66">
        <f>IF(OR($C$5&gt;0,$C$5&lt;0),R170*(1+$C$5),R170*(1+'drop down lists'!$B$5))</f>
        <v>0</v>
      </c>
      <c r="T170" s="66">
        <f>IF(OR($C$5&gt;0,$C$5&lt;0),S170*(1+$C$5),S170*(1+'drop down lists'!$B$5))</f>
        <v>0</v>
      </c>
      <c r="U170" s="66">
        <f>IF(OR($C$5&gt;0,$C$5&lt;0),T170*(1+$C$5),T170*(1+'drop down lists'!$B$5))</f>
        <v>0</v>
      </c>
      <c r="V170" s="66">
        <f>IF(OR($C$5&gt;0,$C$5&lt;0),U170*(1+$C$5),U170*(1+'drop down lists'!$B$5))</f>
        <v>0</v>
      </c>
      <c r="W170" s="66">
        <f>IF(OR($C$5&gt;0,$C$5&lt;0),V170*(1+$C$5),V170*(1+'drop down lists'!$B$5))</f>
        <v>0</v>
      </c>
      <c r="X170" s="66">
        <f>IF(OR($C$5&gt;0,$C$5&lt;0),W170*(1+$C$5),W170*(1+'drop down lists'!$B$5))</f>
        <v>0</v>
      </c>
      <c r="Y170" s="66">
        <f>IF(OR($C$5&gt;0,$C$5&lt;0),X170*(1+$C$5),X170*(1+'drop down lists'!$B$5))</f>
        <v>0</v>
      </c>
      <c r="Z170" s="63">
        <f>IF(OR($C$5&gt;0,$C$5&lt;0),Y170*(1+$C$5),Y170*(1+'drop down lists'!$B$5))</f>
        <v>0</v>
      </c>
    </row>
    <row r="171" spans="2:26" x14ac:dyDescent="0.25">
      <c r="B171" s="60" t="s">
        <v>197</v>
      </c>
      <c r="C171" s="61">
        <v>0</v>
      </c>
      <c r="D171" s="62">
        <f>IF(OR($C$5&gt;0,$C$5&lt;0),C171*(1+$C$5),C171*(1+'drop down lists'!$B$5))</f>
        <v>0</v>
      </c>
      <c r="E171" s="62">
        <f>IF(OR($C$5&gt;0,$C$5&lt;0),D171*(1+$C$5),D171*(1+'drop down lists'!$B$5))</f>
        <v>0</v>
      </c>
      <c r="F171" s="62">
        <f>IF(OR($C$5&gt;0,$C$5&lt;0),E171*(1+$C$5),E171*(1+'drop down lists'!$B$5))</f>
        <v>0</v>
      </c>
      <c r="G171" s="62">
        <f>IF(OR($C$5&gt;0,$C$5&lt;0),F171*(1+$C$5),F171*(1+'drop down lists'!$B$5))</f>
        <v>0</v>
      </c>
      <c r="H171" s="62">
        <f>IF(OR($C$5&gt;0,$C$5&lt;0),G171*(1+$C$5),G171*(1+'drop down lists'!$B$5))</f>
        <v>0</v>
      </c>
      <c r="I171" s="62">
        <f>IF(OR($C$5&gt;0,$C$5&lt;0),H171*(1+$C$5),H171*(1+'drop down lists'!$B$5))</f>
        <v>0</v>
      </c>
      <c r="J171" s="62">
        <f>IF(OR($C$5&gt;0,$C$5&lt;0),I171*(1+$C$5),I171*(1+'drop down lists'!$B$5))</f>
        <v>0</v>
      </c>
      <c r="K171" s="63">
        <f>IF(OR($C$5&gt;0,$C$5&lt;0),J171*(1+$C$5),J171*(1+'drop down lists'!$B$5))</f>
        <v>0</v>
      </c>
      <c r="L171" s="62">
        <f>IF(OR($C$5&gt;0,$C$5&lt;0),K171*(1+$C$5),K171*(1+'drop down lists'!$B$5))</f>
        <v>0</v>
      </c>
      <c r="M171" s="62">
        <f>IF(OR($C$5&gt;0,$C$5&lt;0),L171*(1+$C$5),L171*(1+'drop down lists'!$B$5))</f>
        <v>0</v>
      </c>
      <c r="N171" s="62">
        <f>IF(OR($C$5&gt;0,$C$5&lt;0),M171*(1+$C$5),M171*(1+'drop down lists'!$B$5))</f>
        <v>0</v>
      </c>
      <c r="O171" s="62">
        <f>IF(OR($C$5&gt;0,$C$5&lt;0),N171*(1+$C$5),N171*(1+'drop down lists'!$B$5))</f>
        <v>0</v>
      </c>
      <c r="P171" s="62">
        <f>IF(OR($C$5&gt;0,$C$5&lt;0),O171*(1+$C$5),O171*(1+'drop down lists'!$B$5))</f>
        <v>0</v>
      </c>
      <c r="Q171" s="62">
        <f>IF(OR($C$5&gt;0,$C$5&lt;0),P171*(1+$C$5),P171*(1+'drop down lists'!$B$5))</f>
        <v>0</v>
      </c>
      <c r="R171" s="62">
        <f>IF(OR($C$5&gt;0,$C$5&lt;0),Q171*(1+$C$5),Q171*(1+'drop down lists'!$B$5))</f>
        <v>0</v>
      </c>
      <c r="S171" s="62">
        <f>IF(OR($C$5&gt;0,$C$5&lt;0),R171*(1+$C$5),R171*(1+'drop down lists'!$B$5))</f>
        <v>0</v>
      </c>
      <c r="T171" s="62">
        <f>IF(OR($C$5&gt;0,$C$5&lt;0),S171*(1+$C$5),S171*(1+'drop down lists'!$B$5))</f>
        <v>0</v>
      </c>
      <c r="U171" s="62">
        <f>IF(OR($C$5&gt;0,$C$5&lt;0),T171*(1+$C$5),T171*(1+'drop down lists'!$B$5))</f>
        <v>0</v>
      </c>
      <c r="V171" s="62">
        <f>IF(OR($C$5&gt;0,$C$5&lt;0),U171*(1+$C$5),U171*(1+'drop down lists'!$B$5))</f>
        <v>0</v>
      </c>
      <c r="W171" s="62">
        <f>IF(OR($C$5&gt;0,$C$5&lt;0),V171*(1+$C$5),V171*(1+'drop down lists'!$B$5))</f>
        <v>0</v>
      </c>
      <c r="X171" s="62">
        <f>IF(OR($C$5&gt;0,$C$5&lt;0),W171*(1+$C$5),W171*(1+'drop down lists'!$B$5))</f>
        <v>0</v>
      </c>
      <c r="Y171" s="62">
        <f>IF(OR($C$5&gt;0,$C$5&lt;0),X171*(1+$C$5),X171*(1+'drop down lists'!$B$5))</f>
        <v>0</v>
      </c>
      <c r="Z171" s="63">
        <f>IF(OR($C$5&gt;0,$C$5&lt;0),Y171*(1+$C$5),Y171*(1+'drop down lists'!$B$5))</f>
        <v>0</v>
      </c>
    </row>
    <row r="172" spans="2:26" x14ac:dyDescent="0.25">
      <c r="B172" s="60" t="s">
        <v>198</v>
      </c>
      <c r="C172" s="61">
        <v>0</v>
      </c>
      <c r="D172" s="62">
        <f>IF(OR($C$5&gt;0,$C$5&lt;0),C172*(1+$C$5),C172*(1+'drop down lists'!$B$5))</f>
        <v>0</v>
      </c>
      <c r="E172" s="62">
        <f>IF(OR($C$5&gt;0,$C$5&lt;0),D172*(1+$C$5),D172*(1+'drop down lists'!$B$5))</f>
        <v>0</v>
      </c>
      <c r="F172" s="62">
        <f>IF(OR($C$5&gt;0,$C$5&lt;0),E172*(1+$C$5),E172*(1+'drop down lists'!$B$5))</f>
        <v>0</v>
      </c>
      <c r="G172" s="62">
        <f>IF(OR($C$5&gt;0,$C$5&lt;0),F172*(1+$C$5),F172*(1+'drop down lists'!$B$5))</f>
        <v>0</v>
      </c>
      <c r="H172" s="62">
        <f>IF(OR($C$5&gt;0,$C$5&lt;0),G172*(1+$C$5),G172*(1+'drop down lists'!$B$5))</f>
        <v>0</v>
      </c>
      <c r="I172" s="62">
        <f>IF(OR($C$5&gt;0,$C$5&lt;0),H172*(1+$C$5),H172*(1+'drop down lists'!$B$5))</f>
        <v>0</v>
      </c>
      <c r="J172" s="62">
        <f>IF(OR($C$5&gt;0,$C$5&lt;0),I172*(1+$C$5),I172*(1+'drop down lists'!$B$5))</f>
        <v>0</v>
      </c>
      <c r="K172" s="63">
        <f>IF(OR($C$5&gt;0,$C$5&lt;0),J172*(1+$C$5),J172*(1+'drop down lists'!$B$5))</f>
        <v>0</v>
      </c>
      <c r="L172" s="62">
        <f>IF(OR($C$5&gt;0,$C$5&lt;0),K172*(1+$C$5),K172*(1+'drop down lists'!$B$5))</f>
        <v>0</v>
      </c>
      <c r="M172" s="62">
        <f>IF(OR($C$5&gt;0,$C$5&lt;0),L172*(1+$C$5),L172*(1+'drop down lists'!$B$5))</f>
        <v>0</v>
      </c>
      <c r="N172" s="62">
        <f>IF(OR($C$5&gt;0,$C$5&lt;0),M172*(1+$C$5),M172*(1+'drop down lists'!$B$5))</f>
        <v>0</v>
      </c>
      <c r="O172" s="62">
        <f>IF(OR($C$5&gt;0,$C$5&lt;0),N172*(1+$C$5),N172*(1+'drop down lists'!$B$5))</f>
        <v>0</v>
      </c>
      <c r="P172" s="62">
        <f>IF(OR($C$5&gt;0,$C$5&lt;0),O172*(1+$C$5),O172*(1+'drop down lists'!$B$5))</f>
        <v>0</v>
      </c>
      <c r="Q172" s="62">
        <f>IF(OR($C$5&gt;0,$C$5&lt;0),P172*(1+$C$5),P172*(1+'drop down lists'!$B$5))</f>
        <v>0</v>
      </c>
      <c r="R172" s="62">
        <f>IF(OR($C$5&gt;0,$C$5&lt;0),Q172*(1+$C$5),Q172*(1+'drop down lists'!$B$5))</f>
        <v>0</v>
      </c>
      <c r="S172" s="62">
        <f>IF(OR($C$5&gt;0,$C$5&lt;0),R172*(1+$C$5),R172*(1+'drop down lists'!$B$5))</f>
        <v>0</v>
      </c>
      <c r="T172" s="62">
        <f>IF(OR($C$5&gt;0,$C$5&lt;0),S172*(1+$C$5),S172*(1+'drop down lists'!$B$5))</f>
        <v>0</v>
      </c>
      <c r="U172" s="62">
        <f>IF(OR($C$5&gt;0,$C$5&lt;0),T172*(1+$C$5),T172*(1+'drop down lists'!$B$5))</f>
        <v>0</v>
      </c>
      <c r="V172" s="62">
        <f>IF(OR($C$5&gt;0,$C$5&lt;0),U172*(1+$C$5),U172*(1+'drop down lists'!$B$5))</f>
        <v>0</v>
      </c>
      <c r="W172" s="62">
        <f>IF(OR($C$5&gt;0,$C$5&lt;0),V172*(1+$C$5),V172*(1+'drop down lists'!$B$5))</f>
        <v>0</v>
      </c>
      <c r="X172" s="62">
        <f>IF(OR($C$5&gt;0,$C$5&lt;0),W172*(1+$C$5),W172*(1+'drop down lists'!$B$5))</f>
        <v>0</v>
      </c>
      <c r="Y172" s="62">
        <f>IF(OR($C$5&gt;0,$C$5&lt;0),X172*(1+$C$5),X172*(1+'drop down lists'!$B$5))</f>
        <v>0</v>
      </c>
      <c r="Z172" s="63">
        <f>IF(OR($C$5&gt;0,$C$5&lt;0),Y172*(1+$C$5),Y172*(1+'drop down lists'!$B$5))</f>
        <v>0</v>
      </c>
    </row>
    <row r="173" spans="2:26" x14ac:dyDescent="0.25">
      <c r="B173" s="60" t="s">
        <v>199</v>
      </c>
      <c r="C173" s="61">
        <v>0.48044910179640715</v>
      </c>
      <c r="D173" s="62">
        <f>IF(OR($C$5&gt;0,$C$5&lt;0),C173*(1+$C$5),C173*(1+'drop down lists'!$B$5))</f>
        <v>0.48637759073935949</v>
      </c>
      <c r="E173" s="62">
        <f>IF(OR($C$5&gt;0,$C$5&lt;0),D173*(1+$C$5),D173*(1+'drop down lists'!$B$5))</f>
        <v>0.49237923411431156</v>
      </c>
      <c r="F173" s="62">
        <f>IF(OR($C$5&gt;0,$C$5&lt;0),E173*(1+$C$5),E173*(1+'drop down lists'!$B$5))</f>
        <v>0.49845493460843593</v>
      </c>
      <c r="G173" s="62">
        <f>IF(OR($C$5&gt;0,$C$5&lt;0),F173*(1+$C$5),F173*(1+'drop down lists'!$B$5))</f>
        <v>0.50460560604758953</v>
      </c>
      <c r="H173" s="62">
        <f>IF(OR($C$5&gt;0,$C$5&lt;0),G173*(1+$C$5),G173*(1+'drop down lists'!$B$5))</f>
        <v>0.51083217353375909</v>
      </c>
      <c r="I173" s="62">
        <f>IF(OR($C$5&gt;0,$C$5&lt;0),H173*(1+$C$5),H173*(1+'drop down lists'!$B$5))</f>
        <v>0.51713557358420303</v>
      </c>
      <c r="J173" s="62">
        <f>IF(OR($C$5&gt;0,$C$5&lt;0),I173*(1+$C$5),I173*(1+'drop down lists'!$B$5))</f>
        <v>0.52351675427230937</v>
      </c>
      <c r="K173" s="63">
        <f>IF(OR($C$5&gt;0,$C$5&lt;0),J173*(1+$C$5),J173*(1+'drop down lists'!$B$5))</f>
        <v>0.52997667537019266</v>
      </c>
      <c r="L173" s="62">
        <f>IF(OR($C$5&gt;0,$C$5&lt;0),K173*(1+$C$5),K173*(1+'drop down lists'!$B$5))</f>
        <v>0.53651630849304999</v>
      </c>
      <c r="M173" s="62">
        <f>IF(OR($C$5&gt;0,$C$5&lt;0),L173*(1+$C$5),L173*(1+'drop down lists'!$B$5))</f>
        <v>0.54313663724529837</v>
      </c>
      <c r="N173" s="62">
        <f>IF(OR($C$5&gt;0,$C$5&lt;0),M173*(1+$C$5),M173*(1+'drop down lists'!$B$5))</f>
        <v>0.54983865736851534</v>
      </c>
      <c r="O173" s="62">
        <f>IF(OR($C$5&gt;0,$C$5&lt;0),N173*(1+$C$5),N173*(1+'drop down lists'!$B$5))</f>
        <v>0.55662337689120545</v>
      </c>
      <c r="P173" s="62">
        <f>IF(OR($C$5&gt;0,$C$5&lt;0),O173*(1+$C$5),O173*(1+'drop down lists'!$B$5))</f>
        <v>0.563491816280414</v>
      </c>
      <c r="Q173" s="62">
        <f>IF(OR($C$5&gt;0,$C$5&lt;0),P173*(1+$C$5),P173*(1+'drop down lists'!$B$5))</f>
        <v>0.57044500859521241</v>
      </c>
      <c r="R173" s="62">
        <f>IF(OR($C$5&gt;0,$C$5&lt;0),Q173*(1+$C$5),Q173*(1+'drop down lists'!$B$5))</f>
        <v>0.57748399964207708</v>
      </c>
      <c r="S173" s="62">
        <f>IF(OR($C$5&gt;0,$C$5&lt;0),R173*(1+$C$5),R173*(1+'drop down lists'!$B$5))</f>
        <v>0.58460984813218564</v>
      </c>
      <c r="T173" s="62">
        <f>IF(OR($C$5&gt;0,$C$5&lt;0),S173*(1+$C$5),S173*(1+'drop down lists'!$B$5))</f>
        <v>0.59182362584065429</v>
      </c>
      <c r="U173" s="62">
        <f>IF(OR($C$5&gt;0,$C$5&lt;0),T173*(1+$C$5),T173*(1+'drop down lists'!$B$5))</f>
        <v>0.59912641776773978</v>
      </c>
      <c r="V173" s="62">
        <f>IF(OR($C$5&gt;0,$C$5&lt;0),U173*(1+$C$5),U173*(1+'drop down lists'!$B$5))</f>
        <v>0.60651932230203076</v>
      </c>
      <c r="W173" s="62">
        <f>IF(OR($C$5&gt;0,$C$5&lt;0),V173*(1+$C$5),V173*(1+'drop down lists'!$B$5))</f>
        <v>0.61400345138565271</v>
      </c>
      <c r="X173" s="62">
        <f>IF(OR($C$5&gt;0,$C$5&lt;0),W173*(1+$C$5),W173*(1+'drop down lists'!$B$5))</f>
        <v>0.62157993068151141</v>
      </c>
      <c r="Y173" s="62">
        <f>IF(OR($C$5&gt;0,$C$5&lt;0),X173*(1+$C$5),X173*(1+'drop down lists'!$B$5))</f>
        <v>0.62924989974260037</v>
      </c>
      <c r="Z173" s="63">
        <f>IF(OR($C$5&gt;0,$C$5&lt;0),Y173*(1+$C$5),Y173*(1+'drop down lists'!$B$5))</f>
        <v>0.63701451218339677</v>
      </c>
    </row>
    <row r="174" spans="2:26" x14ac:dyDescent="0.25">
      <c r="B174" s="60" t="s">
        <v>200</v>
      </c>
      <c r="C174" s="61">
        <v>0</v>
      </c>
      <c r="D174" s="62">
        <f>IF(OR($C$5&gt;0,$C$5&lt;0),C174*(1+$C$5),C174*(1+'drop down lists'!$B$5))</f>
        <v>0</v>
      </c>
      <c r="E174" s="62">
        <f>IF(OR($C$5&gt;0,$C$5&lt;0),D174*(1+$C$5),D174*(1+'drop down lists'!$B$5))</f>
        <v>0</v>
      </c>
      <c r="F174" s="62">
        <f>IF(OR($C$5&gt;0,$C$5&lt;0),E174*(1+$C$5),E174*(1+'drop down lists'!$B$5))</f>
        <v>0</v>
      </c>
      <c r="G174" s="62">
        <f>IF(OR($C$5&gt;0,$C$5&lt;0),F174*(1+$C$5),F174*(1+'drop down lists'!$B$5))</f>
        <v>0</v>
      </c>
      <c r="H174" s="62">
        <f>IF(OR($C$5&gt;0,$C$5&lt;0),G174*(1+$C$5),G174*(1+'drop down lists'!$B$5))</f>
        <v>0</v>
      </c>
      <c r="I174" s="62">
        <f>IF(OR($C$5&gt;0,$C$5&lt;0),H174*(1+$C$5),H174*(1+'drop down lists'!$B$5))</f>
        <v>0</v>
      </c>
      <c r="J174" s="62">
        <f>IF(OR($C$5&gt;0,$C$5&lt;0),I174*(1+$C$5),I174*(1+'drop down lists'!$B$5))</f>
        <v>0</v>
      </c>
      <c r="K174" s="63">
        <f>IF(OR($C$5&gt;0,$C$5&lt;0),J174*(1+$C$5),J174*(1+'drop down lists'!$B$5))</f>
        <v>0</v>
      </c>
      <c r="L174" s="62">
        <f>IF(OR($C$5&gt;0,$C$5&lt;0),K174*(1+$C$5),K174*(1+'drop down lists'!$B$5))</f>
        <v>0</v>
      </c>
      <c r="M174" s="62">
        <f>IF(OR($C$5&gt;0,$C$5&lt;0),L174*(1+$C$5),L174*(1+'drop down lists'!$B$5))</f>
        <v>0</v>
      </c>
      <c r="N174" s="62">
        <f>IF(OR($C$5&gt;0,$C$5&lt;0),M174*(1+$C$5),M174*(1+'drop down lists'!$B$5))</f>
        <v>0</v>
      </c>
      <c r="O174" s="62">
        <f>IF(OR($C$5&gt;0,$C$5&lt;0),N174*(1+$C$5),N174*(1+'drop down lists'!$B$5))</f>
        <v>0</v>
      </c>
      <c r="P174" s="62">
        <f>IF(OR($C$5&gt;0,$C$5&lt;0),O174*(1+$C$5),O174*(1+'drop down lists'!$B$5))</f>
        <v>0</v>
      </c>
      <c r="Q174" s="62">
        <f>IF(OR($C$5&gt;0,$C$5&lt;0),P174*(1+$C$5),P174*(1+'drop down lists'!$B$5))</f>
        <v>0</v>
      </c>
      <c r="R174" s="62">
        <f>IF(OR($C$5&gt;0,$C$5&lt;0),Q174*(1+$C$5),Q174*(1+'drop down lists'!$B$5))</f>
        <v>0</v>
      </c>
      <c r="S174" s="62">
        <f>IF(OR($C$5&gt;0,$C$5&lt;0),R174*(1+$C$5),R174*(1+'drop down lists'!$B$5))</f>
        <v>0</v>
      </c>
      <c r="T174" s="62">
        <f>IF(OR($C$5&gt;0,$C$5&lt;0),S174*(1+$C$5),S174*(1+'drop down lists'!$B$5))</f>
        <v>0</v>
      </c>
      <c r="U174" s="62">
        <f>IF(OR($C$5&gt;0,$C$5&lt;0),T174*(1+$C$5),T174*(1+'drop down lists'!$B$5))</f>
        <v>0</v>
      </c>
      <c r="V174" s="62">
        <f>IF(OR($C$5&gt;0,$C$5&lt;0),U174*(1+$C$5),U174*(1+'drop down lists'!$B$5))</f>
        <v>0</v>
      </c>
      <c r="W174" s="62">
        <f>IF(OR($C$5&gt;0,$C$5&lt;0),V174*(1+$C$5),V174*(1+'drop down lists'!$B$5))</f>
        <v>0</v>
      </c>
      <c r="X174" s="62">
        <f>IF(OR($C$5&gt;0,$C$5&lt;0),W174*(1+$C$5),W174*(1+'drop down lists'!$B$5))</f>
        <v>0</v>
      </c>
      <c r="Y174" s="62">
        <f>IF(OR($C$5&gt;0,$C$5&lt;0),X174*(1+$C$5),X174*(1+'drop down lists'!$B$5))</f>
        <v>0</v>
      </c>
      <c r="Z174" s="63">
        <f>IF(OR($C$5&gt;0,$C$5&lt;0),Y174*(1+$C$5),Y174*(1+'drop down lists'!$B$5))</f>
        <v>0</v>
      </c>
    </row>
    <row r="175" spans="2:26" x14ac:dyDescent="0.25">
      <c r="B175" s="65" t="s">
        <v>201</v>
      </c>
      <c r="C175" s="61">
        <v>25265.680837360691</v>
      </c>
      <c r="D175" s="66">
        <f>IF(OR($C$5&gt;0,$C$5&lt;0),C175*(1+$C$5),C175*(1+'drop down lists'!$B$5))</f>
        <v>25577.446035631223</v>
      </c>
      <c r="E175" s="66">
        <f>IF(OR($C$5&gt;0,$C$5&lt;0),D175*(1+$C$5),D175*(1+'drop down lists'!$B$5))</f>
        <v>25893.058252293158</v>
      </c>
      <c r="F175" s="66">
        <f>IF(OR($C$5&gt;0,$C$5&lt;0),E175*(1+$C$5),E175*(1+'drop down lists'!$B$5))</f>
        <v>26212.564957527858</v>
      </c>
      <c r="G175" s="66">
        <f>IF(OR($C$5&gt;0,$C$5&lt;0),F175*(1+$C$5),F175*(1+'drop down lists'!$B$5))</f>
        <v>26536.014207273725</v>
      </c>
      <c r="H175" s="66">
        <f>IF(OR($C$5&gt;0,$C$5&lt;0),G175*(1+$C$5),G175*(1+'drop down lists'!$B$5))</f>
        <v>26863.454650454139</v>
      </c>
      <c r="I175" s="66">
        <f>IF(OR($C$5&gt;0,$C$5&lt;0),H175*(1+$C$5),H175*(1+'drop down lists'!$B$5))</f>
        <v>27194.935536294583</v>
      </c>
      <c r="J175" s="66">
        <f>IF(OR($C$5&gt;0,$C$5&lt;0),I175*(1+$C$5),I175*(1+'drop down lists'!$B$5))</f>
        <v>27530.506721730046</v>
      </c>
      <c r="K175" s="63">
        <f>IF(OR($C$5&gt;0,$C$5&lt;0),J175*(1+$C$5),J175*(1+'drop down lists'!$B$5))</f>
        <v>27870.218678903846</v>
      </c>
      <c r="L175" s="66">
        <f>IF(OR($C$5&gt;0,$C$5&lt;0),K175*(1+$C$5),K175*(1+'drop down lists'!$B$5))</f>
        <v>28214.122502758972</v>
      </c>
      <c r="M175" s="66">
        <f>IF(OR($C$5&gt;0,$C$5&lt;0),L175*(1+$C$5),L175*(1+'drop down lists'!$B$5))</f>
        <v>28562.269918723108</v>
      </c>
      <c r="N175" s="66">
        <f>IF(OR($C$5&gt;0,$C$5&lt;0),M175*(1+$C$5),M175*(1+'drop down lists'!$B$5))</f>
        <v>28914.713290488478</v>
      </c>
      <c r="O175" s="66">
        <f>IF(OR($C$5&gt;0,$C$5&lt;0),N175*(1+$C$5),N175*(1+'drop down lists'!$B$5))</f>
        <v>29271.505627887702</v>
      </c>
      <c r="P175" s="66">
        <f>IF(OR($C$5&gt;0,$C$5&lt;0),O175*(1+$C$5),O175*(1+'drop down lists'!$B$5))</f>
        <v>29632.700594866816</v>
      </c>
      <c r="Q175" s="66">
        <f>IF(OR($C$5&gt;0,$C$5&lt;0),P175*(1+$C$5),P175*(1+'drop down lists'!$B$5))</f>
        <v>29998.352517556701</v>
      </c>
      <c r="R175" s="66">
        <f>IF(OR($C$5&gt;0,$C$5&lt;0),Q175*(1+$C$5),Q175*(1+'drop down lists'!$B$5))</f>
        <v>30368.516392444086</v>
      </c>
      <c r="S175" s="66">
        <f>IF(OR($C$5&gt;0,$C$5&lt;0),R175*(1+$C$5),R175*(1+'drop down lists'!$B$5))</f>
        <v>30743.247894643384</v>
      </c>
      <c r="T175" s="66">
        <f>IF(OR($C$5&gt;0,$C$5&lt;0),S175*(1+$C$5),S175*(1+'drop down lists'!$B$5))</f>
        <v>31122.60338627061</v>
      </c>
      <c r="U175" s="66">
        <f>IF(OR($C$5&gt;0,$C$5&lt;0),T175*(1+$C$5),T175*(1+'drop down lists'!$B$5))</f>
        <v>31506.639924920615</v>
      </c>
      <c r="V175" s="66">
        <f>IF(OR($C$5&gt;0,$C$5&lt;0),U175*(1+$C$5),U175*(1+'drop down lists'!$B$5))</f>
        <v>31895.415272248923</v>
      </c>
      <c r="W175" s="66">
        <f>IF(OR($C$5&gt;0,$C$5&lt;0),V175*(1+$C$5),V175*(1+'drop down lists'!$B$5))</f>
        <v>32288.987902659479</v>
      </c>
      <c r="X175" s="66">
        <f>IF(OR($C$5&gt;0,$C$5&lt;0),W175*(1+$C$5),W175*(1+'drop down lists'!$B$5))</f>
        <v>32687.417012099577</v>
      </c>
      <c r="Y175" s="66">
        <f>IF(OR($C$5&gt;0,$C$5&lt;0),X175*(1+$C$5),X175*(1+'drop down lists'!$B$5))</f>
        <v>33090.762526963343</v>
      </c>
      <c r="Z175" s="63">
        <f>IF(OR($C$5&gt;0,$C$5&lt;0),Y175*(1+$C$5),Y175*(1+'drop down lists'!$B$5))</f>
        <v>33499.085113105037</v>
      </c>
    </row>
    <row r="176" spans="2:26" x14ac:dyDescent="0.25">
      <c r="B176" s="65" t="s">
        <v>202</v>
      </c>
      <c r="C176" s="61">
        <v>0</v>
      </c>
      <c r="D176" s="66">
        <f>IF(OR($C$5&gt;0,$C$5&lt;0),C176*(1+$C$5),C176*(1+'drop down lists'!$B$5))</f>
        <v>0</v>
      </c>
      <c r="E176" s="66">
        <f>IF(OR($C$5&gt;0,$C$5&lt;0),D176*(1+$C$5),D176*(1+'drop down lists'!$B$5))</f>
        <v>0</v>
      </c>
      <c r="F176" s="66">
        <f>IF(OR($C$5&gt;0,$C$5&lt;0),E176*(1+$C$5),E176*(1+'drop down lists'!$B$5))</f>
        <v>0</v>
      </c>
      <c r="G176" s="66">
        <f>IF(OR($C$5&gt;0,$C$5&lt;0),F176*(1+$C$5),F176*(1+'drop down lists'!$B$5))</f>
        <v>0</v>
      </c>
      <c r="H176" s="66">
        <f>IF(OR($C$5&gt;0,$C$5&lt;0),G176*(1+$C$5),G176*(1+'drop down lists'!$B$5))</f>
        <v>0</v>
      </c>
      <c r="I176" s="66">
        <f>IF(OR($C$5&gt;0,$C$5&lt;0),H176*(1+$C$5),H176*(1+'drop down lists'!$B$5))</f>
        <v>0</v>
      </c>
      <c r="J176" s="66">
        <f>IF(OR($C$5&gt;0,$C$5&lt;0),I176*(1+$C$5),I176*(1+'drop down lists'!$B$5))</f>
        <v>0</v>
      </c>
      <c r="K176" s="63">
        <f>IF(OR($C$5&gt;0,$C$5&lt;0),J176*(1+$C$5),J176*(1+'drop down lists'!$B$5))</f>
        <v>0</v>
      </c>
      <c r="L176" s="66">
        <f>IF(OR($C$5&gt;0,$C$5&lt;0),K176*(1+$C$5),K176*(1+'drop down lists'!$B$5))</f>
        <v>0</v>
      </c>
      <c r="M176" s="66">
        <f>IF(OR($C$5&gt;0,$C$5&lt;0),L176*(1+$C$5),L176*(1+'drop down lists'!$B$5))</f>
        <v>0</v>
      </c>
      <c r="N176" s="66">
        <f>IF(OR($C$5&gt;0,$C$5&lt;0),M176*(1+$C$5),M176*(1+'drop down lists'!$B$5))</f>
        <v>0</v>
      </c>
      <c r="O176" s="66">
        <f>IF(OR($C$5&gt;0,$C$5&lt;0),N176*(1+$C$5),N176*(1+'drop down lists'!$B$5))</f>
        <v>0</v>
      </c>
      <c r="P176" s="66">
        <f>IF(OR($C$5&gt;0,$C$5&lt;0),O176*(1+$C$5),O176*(1+'drop down lists'!$B$5))</f>
        <v>0</v>
      </c>
      <c r="Q176" s="66">
        <f>IF(OR($C$5&gt;0,$C$5&lt;0),P176*(1+$C$5),P176*(1+'drop down lists'!$B$5))</f>
        <v>0</v>
      </c>
      <c r="R176" s="66">
        <f>IF(OR($C$5&gt;0,$C$5&lt;0),Q176*(1+$C$5),Q176*(1+'drop down lists'!$B$5))</f>
        <v>0</v>
      </c>
      <c r="S176" s="66">
        <f>IF(OR($C$5&gt;0,$C$5&lt;0),R176*(1+$C$5),R176*(1+'drop down lists'!$B$5))</f>
        <v>0</v>
      </c>
      <c r="T176" s="66">
        <f>IF(OR($C$5&gt;0,$C$5&lt;0),S176*(1+$C$5),S176*(1+'drop down lists'!$B$5))</f>
        <v>0</v>
      </c>
      <c r="U176" s="66">
        <f>IF(OR($C$5&gt;0,$C$5&lt;0),T176*(1+$C$5),T176*(1+'drop down lists'!$B$5))</f>
        <v>0</v>
      </c>
      <c r="V176" s="66">
        <f>IF(OR($C$5&gt;0,$C$5&lt;0),U176*(1+$C$5),U176*(1+'drop down lists'!$B$5))</f>
        <v>0</v>
      </c>
      <c r="W176" s="66">
        <f>IF(OR($C$5&gt;0,$C$5&lt;0),V176*(1+$C$5),V176*(1+'drop down lists'!$B$5))</f>
        <v>0</v>
      </c>
      <c r="X176" s="66">
        <f>IF(OR($C$5&gt;0,$C$5&lt;0),W176*(1+$C$5),W176*(1+'drop down lists'!$B$5))</f>
        <v>0</v>
      </c>
      <c r="Y176" s="66">
        <f>IF(OR($C$5&gt;0,$C$5&lt;0),X176*(1+$C$5),X176*(1+'drop down lists'!$B$5))</f>
        <v>0</v>
      </c>
      <c r="Z176" s="63">
        <f>IF(OR($C$5&gt;0,$C$5&lt;0),Y176*(1+$C$5),Y176*(1+'drop down lists'!$B$5))</f>
        <v>0</v>
      </c>
    </row>
    <row r="177" spans="2:26" x14ac:dyDescent="0.25">
      <c r="B177" s="65" t="s">
        <v>203</v>
      </c>
      <c r="C177" s="61">
        <v>1.9694236526946109</v>
      </c>
      <c r="D177" s="66">
        <f>IF(OR($C$5&gt;0,$C$5&lt;0),C177*(1+$C$5),C177*(1+'drop down lists'!$B$5))</f>
        <v>1.9937253035985947</v>
      </c>
      <c r="E177" s="66">
        <f>IF(OR($C$5&gt;0,$C$5&lt;0),D177*(1+$C$5),D177*(1+'drop down lists'!$B$5))</f>
        <v>2.0183268240790664</v>
      </c>
      <c r="F177" s="66">
        <f>IF(OR($C$5&gt;0,$C$5&lt;0),E177*(1+$C$5),E177*(1+'drop down lists'!$B$5))</f>
        <v>2.0432319143687083</v>
      </c>
      <c r="G177" s="66">
        <f>IF(OR($C$5&gt;0,$C$5&lt;0),F177*(1+$C$5),F177*(1+'drop down lists'!$B$5))</f>
        <v>2.0684443203591254</v>
      </c>
      <c r="H177" s="66">
        <f>IF(OR($C$5&gt;0,$C$5&lt;0),G177*(1+$C$5),G177*(1+'drop down lists'!$B$5))</f>
        <v>2.0939678341642529</v>
      </c>
      <c r="I177" s="66">
        <f>IF(OR($C$5&gt;0,$C$5&lt;0),H177*(1+$C$5),H177*(1+'drop down lists'!$B$5))</f>
        <v>2.119806294690715</v>
      </c>
      <c r="J177" s="66">
        <f>IF(OR($C$5&gt;0,$C$5&lt;0),I177*(1+$C$5),I177*(1+'drop down lists'!$B$5))</f>
        <v>2.1459635882152224</v>
      </c>
      <c r="K177" s="63">
        <f>IF(OR($C$5&gt;0,$C$5&lt;0),J177*(1+$C$5),J177*(1+'drop down lists'!$B$5))</f>
        <v>2.1724436489690948</v>
      </c>
      <c r="L177" s="66">
        <f>IF(OR($C$5&gt;0,$C$5&lt;0),K177*(1+$C$5),K177*(1+'drop down lists'!$B$5))</f>
        <v>2.1992504597299938</v>
      </c>
      <c r="M177" s="66">
        <f>IF(OR($C$5&gt;0,$C$5&lt;0),L177*(1+$C$5),L177*(1+'drop down lists'!$B$5))</f>
        <v>2.2263880524209614</v>
      </c>
      <c r="N177" s="66">
        <f>IF(OR($C$5&gt;0,$C$5&lt;0),M177*(1+$C$5),M177*(1+'drop down lists'!$B$5))</f>
        <v>2.253860508716846</v>
      </c>
      <c r="O177" s="66">
        <f>IF(OR($C$5&gt;0,$C$5&lt;0),N177*(1+$C$5),N177*(1+'drop down lists'!$B$5))</f>
        <v>2.281671960658215</v>
      </c>
      <c r="P177" s="66">
        <f>IF(OR($C$5&gt;0,$C$5&lt;0),O177*(1+$C$5),O177*(1+'drop down lists'!$B$5))</f>
        <v>2.3098265912728406</v>
      </c>
      <c r="Q177" s="66">
        <f>IF(OR($C$5&gt;0,$C$5&lt;0),P177*(1+$C$5),P177*(1+'drop down lists'!$B$5))</f>
        <v>2.3383286352048556</v>
      </c>
      <c r="R177" s="66">
        <f>IF(OR($C$5&gt;0,$C$5&lt;0),Q177*(1+$C$5),Q177*(1+'drop down lists'!$B$5))</f>
        <v>2.3671823793516711</v>
      </c>
      <c r="S177" s="66">
        <f>IF(OR($C$5&gt;0,$C$5&lt;0),R177*(1+$C$5),R177*(1+'drop down lists'!$B$5))</f>
        <v>2.3963921635087551</v>
      </c>
      <c r="T177" s="66">
        <f>IF(OR($C$5&gt;0,$C$5&lt;0),S177*(1+$C$5),S177*(1+'drop down lists'!$B$5))</f>
        <v>2.4259623810223672</v>
      </c>
      <c r="U177" s="66">
        <f>IF(OR($C$5&gt;0,$C$5&lt;0),T177*(1+$C$5),T177*(1+'drop down lists'!$B$5))</f>
        <v>2.4558974794503459</v>
      </c>
      <c r="V177" s="66">
        <f>IF(OR($C$5&gt;0,$C$5&lt;0),U177*(1+$C$5),U177*(1+'drop down lists'!$B$5))</f>
        <v>2.486201961231052</v>
      </c>
      <c r="W177" s="66">
        <f>IF(OR($C$5&gt;0,$C$5&lt;0),V177*(1+$C$5),V177*(1+'drop down lists'!$B$5))</f>
        <v>2.5168803843605652</v>
      </c>
      <c r="X177" s="66">
        <f>IF(OR($C$5&gt;0,$C$5&lt;0),W177*(1+$C$5),W177*(1+'drop down lists'!$B$5))</f>
        <v>2.547937363078236</v>
      </c>
      <c r="Y177" s="66">
        <f>IF(OR($C$5&gt;0,$C$5&lt;0),X177*(1+$C$5),X177*(1+'drop down lists'!$B$5))</f>
        <v>2.5793775685607003</v>
      </c>
      <c r="Z177" s="63">
        <f>IF(OR($C$5&gt;0,$C$5&lt;0),Y177*(1+$C$5),Y177*(1+'drop down lists'!$B$5))</f>
        <v>2.6112057296244529</v>
      </c>
    </row>
    <row r="178" spans="2:26" x14ac:dyDescent="0.25">
      <c r="B178" s="65" t="s">
        <v>204</v>
      </c>
      <c r="C178" s="61">
        <v>0</v>
      </c>
      <c r="D178" s="66">
        <f>IF(OR($C$5&gt;0,$C$5&lt;0),C178*(1+$C$5),C178*(1+'drop down lists'!$B$5))</f>
        <v>0</v>
      </c>
      <c r="E178" s="66">
        <f>IF(OR($C$5&gt;0,$C$5&lt;0),D178*(1+$C$5),D178*(1+'drop down lists'!$B$5))</f>
        <v>0</v>
      </c>
      <c r="F178" s="66">
        <f>IF(OR($C$5&gt;0,$C$5&lt;0),E178*(1+$C$5),E178*(1+'drop down lists'!$B$5))</f>
        <v>0</v>
      </c>
      <c r="G178" s="66">
        <f>IF(OR($C$5&gt;0,$C$5&lt;0),F178*(1+$C$5),F178*(1+'drop down lists'!$B$5))</f>
        <v>0</v>
      </c>
      <c r="H178" s="66">
        <f>IF(OR($C$5&gt;0,$C$5&lt;0),G178*(1+$C$5),G178*(1+'drop down lists'!$B$5))</f>
        <v>0</v>
      </c>
      <c r="I178" s="66">
        <f>IF(OR($C$5&gt;0,$C$5&lt;0),H178*(1+$C$5),H178*(1+'drop down lists'!$B$5))</f>
        <v>0</v>
      </c>
      <c r="J178" s="66">
        <f>IF(OR($C$5&gt;0,$C$5&lt;0),I178*(1+$C$5),I178*(1+'drop down lists'!$B$5))</f>
        <v>0</v>
      </c>
      <c r="K178" s="63">
        <f>IF(OR($C$5&gt;0,$C$5&lt;0),J178*(1+$C$5),J178*(1+'drop down lists'!$B$5))</f>
        <v>0</v>
      </c>
      <c r="L178" s="66">
        <f>IF(OR($C$5&gt;0,$C$5&lt;0),K178*(1+$C$5),K178*(1+'drop down lists'!$B$5))</f>
        <v>0</v>
      </c>
      <c r="M178" s="66">
        <f>IF(OR($C$5&gt;0,$C$5&lt;0),L178*(1+$C$5),L178*(1+'drop down lists'!$B$5))</f>
        <v>0</v>
      </c>
      <c r="N178" s="66">
        <f>IF(OR($C$5&gt;0,$C$5&lt;0),M178*(1+$C$5),M178*(1+'drop down lists'!$B$5))</f>
        <v>0</v>
      </c>
      <c r="O178" s="66">
        <f>IF(OR($C$5&gt;0,$C$5&lt;0),N178*(1+$C$5),N178*(1+'drop down lists'!$B$5))</f>
        <v>0</v>
      </c>
      <c r="P178" s="66">
        <f>IF(OR($C$5&gt;0,$C$5&lt;0),O178*(1+$C$5),O178*(1+'drop down lists'!$B$5))</f>
        <v>0</v>
      </c>
      <c r="Q178" s="66">
        <f>IF(OR($C$5&gt;0,$C$5&lt;0),P178*(1+$C$5),P178*(1+'drop down lists'!$B$5))</f>
        <v>0</v>
      </c>
      <c r="R178" s="66">
        <f>IF(OR($C$5&gt;0,$C$5&lt;0),Q178*(1+$C$5),Q178*(1+'drop down lists'!$B$5))</f>
        <v>0</v>
      </c>
      <c r="S178" s="66">
        <f>IF(OR($C$5&gt;0,$C$5&lt;0),R178*(1+$C$5),R178*(1+'drop down lists'!$B$5))</f>
        <v>0</v>
      </c>
      <c r="T178" s="66">
        <f>IF(OR($C$5&gt;0,$C$5&lt;0),S178*(1+$C$5),S178*(1+'drop down lists'!$B$5))</f>
        <v>0</v>
      </c>
      <c r="U178" s="66">
        <f>IF(OR($C$5&gt;0,$C$5&lt;0),T178*(1+$C$5),T178*(1+'drop down lists'!$B$5))</f>
        <v>0</v>
      </c>
      <c r="V178" s="66">
        <f>IF(OR($C$5&gt;0,$C$5&lt;0),U178*(1+$C$5),U178*(1+'drop down lists'!$B$5))</f>
        <v>0</v>
      </c>
      <c r="W178" s="66">
        <f>IF(OR($C$5&gt;0,$C$5&lt;0),V178*(1+$C$5),V178*(1+'drop down lists'!$B$5))</f>
        <v>0</v>
      </c>
      <c r="X178" s="66">
        <f>IF(OR($C$5&gt;0,$C$5&lt;0),W178*(1+$C$5),W178*(1+'drop down lists'!$B$5))</f>
        <v>0</v>
      </c>
      <c r="Y178" s="66">
        <f>IF(OR($C$5&gt;0,$C$5&lt;0),X178*(1+$C$5),X178*(1+'drop down lists'!$B$5))</f>
        <v>0</v>
      </c>
      <c r="Z178" s="63">
        <f>IF(OR($C$5&gt;0,$C$5&lt;0),Y178*(1+$C$5),Y178*(1+'drop down lists'!$B$5))</f>
        <v>0</v>
      </c>
    </row>
    <row r="179" spans="2:26" x14ac:dyDescent="0.25">
      <c r="B179" s="65" t="s">
        <v>205</v>
      </c>
      <c r="C179" s="61">
        <v>0</v>
      </c>
      <c r="D179" s="66">
        <f>IF(OR($C$5&gt;0,$C$5&lt;0),C179*(1+$C$5),C179*(1+'drop down lists'!$B$5))</f>
        <v>0</v>
      </c>
      <c r="E179" s="66">
        <f>IF(OR($C$5&gt;0,$C$5&lt;0),D179*(1+$C$5),D179*(1+'drop down lists'!$B$5))</f>
        <v>0</v>
      </c>
      <c r="F179" s="66">
        <f>IF(OR($C$5&gt;0,$C$5&lt;0),E179*(1+$C$5),E179*(1+'drop down lists'!$B$5))</f>
        <v>0</v>
      </c>
      <c r="G179" s="66">
        <f>IF(OR($C$5&gt;0,$C$5&lt;0),F179*(1+$C$5),F179*(1+'drop down lists'!$B$5))</f>
        <v>0</v>
      </c>
      <c r="H179" s="66">
        <f>IF(OR($C$5&gt;0,$C$5&lt;0),G179*(1+$C$5),G179*(1+'drop down lists'!$B$5))</f>
        <v>0</v>
      </c>
      <c r="I179" s="66">
        <f>IF(OR($C$5&gt;0,$C$5&lt;0),H179*(1+$C$5),H179*(1+'drop down lists'!$B$5))</f>
        <v>0</v>
      </c>
      <c r="J179" s="66">
        <f>IF(OR($C$5&gt;0,$C$5&lt;0),I179*(1+$C$5),I179*(1+'drop down lists'!$B$5))</f>
        <v>0</v>
      </c>
      <c r="K179" s="63">
        <f>IF(OR($C$5&gt;0,$C$5&lt;0),J179*(1+$C$5),J179*(1+'drop down lists'!$B$5))</f>
        <v>0</v>
      </c>
      <c r="L179" s="66">
        <f>IF(OR($C$5&gt;0,$C$5&lt;0),K179*(1+$C$5),K179*(1+'drop down lists'!$B$5))</f>
        <v>0</v>
      </c>
      <c r="M179" s="66">
        <f>IF(OR($C$5&gt;0,$C$5&lt;0),L179*(1+$C$5),L179*(1+'drop down lists'!$B$5))</f>
        <v>0</v>
      </c>
      <c r="N179" s="66">
        <f>IF(OR($C$5&gt;0,$C$5&lt;0),M179*(1+$C$5),M179*(1+'drop down lists'!$B$5))</f>
        <v>0</v>
      </c>
      <c r="O179" s="66">
        <f>IF(OR($C$5&gt;0,$C$5&lt;0),N179*(1+$C$5),N179*(1+'drop down lists'!$B$5))</f>
        <v>0</v>
      </c>
      <c r="P179" s="66">
        <f>IF(OR($C$5&gt;0,$C$5&lt;0),O179*(1+$C$5),O179*(1+'drop down lists'!$B$5))</f>
        <v>0</v>
      </c>
      <c r="Q179" s="66">
        <f>IF(OR($C$5&gt;0,$C$5&lt;0),P179*(1+$C$5),P179*(1+'drop down lists'!$B$5))</f>
        <v>0</v>
      </c>
      <c r="R179" s="66">
        <f>IF(OR($C$5&gt;0,$C$5&lt;0),Q179*(1+$C$5),Q179*(1+'drop down lists'!$B$5))</f>
        <v>0</v>
      </c>
      <c r="S179" s="66">
        <f>IF(OR($C$5&gt;0,$C$5&lt;0),R179*(1+$C$5),R179*(1+'drop down lists'!$B$5))</f>
        <v>0</v>
      </c>
      <c r="T179" s="66">
        <f>IF(OR($C$5&gt;0,$C$5&lt;0),S179*(1+$C$5),S179*(1+'drop down lists'!$B$5))</f>
        <v>0</v>
      </c>
      <c r="U179" s="66">
        <f>IF(OR($C$5&gt;0,$C$5&lt;0),T179*(1+$C$5),T179*(1+'drop down lists'!$B$5))</f>
        <v>0</v>
      </c>
      <c r="V179" s="66">
        <f>IF(OR($C$5&gt;0,$C$5&lt;0),U179*(1+$C$5),U179*(1+'drop down lists'!$B$5))</f>
        <v>0</v>
      </c>
      <c r="W179" s="66">
        <f>IF(OR($C$5&gt;0,$C$5&lt;0),V179*(1+$C$5),V179*(1+'drop down lists'!$B$5))</f>
        <v>0</v>
      </c>
      <c r="X179" s="66">
        <f>IF(OR($C$5&gt;0,$C$5&lt;0),W179*(1+$C$5),W179*(1+'drop down lists'!$B$5))</f>
        <v>0</v>
      </c>
      <c r="Y179" s="66">
        <f>IF(OR($C$5&gt;0,$C$5&lt;0),X179*(1+$C$5),X179*(1+'drop down lists'!$B$5))</f>
        <v>0</v>
      </c>
      <c r="Z179" s="63">
        <f>IF(OR($C$5&gt;0,$C$5&lt;0),Y179*(1+$C$5),Y179*(1+'drop down lists'!$B$5))</f>
        <v>0</v>
      </c>
    </row>
    <row r="180" spans="2:26" x14ac:dyDescent="0.25">
      <c r="B180" s="65" t="s">
        <v>206</v>
      </c>
      <c r="C180" s="61">
        <v>0</v>
      </c>
      <c r="D180" s="66">
        <f>IF(OR($C$5&gt;0,$C$5&lt;0),C180*(1+$C$5),C180*(1+'drop down lists'!$B$5))</f>
        <v>0</v>
      </c>
      <c r="E180" s="66">
        <f>IF(OR($C$5&gt;0,$C$5&lt;0),D180*(1+$C$5),D180*(1+'drop down lists'!$B$5))</f>
        <v>0</v>
      </c>
      <c r="F180" s="66">
        <f>IF(OR($C$5&gt;0,$C$5&lt;0),E180*(1+$C$5),E180*(1+'drop down lists'!$B$5))</f>
        <v>0</v>
      </c>
      <c r="G180" s="66">
        <f>IF(OR($C$5&gt;0,$C$5&lt;0),F180*(1+$C$5),F180*(1+'drop down lists'!$B$5))</f>
        <v>0</v>
      </c>
      <c r="H180" s="66">
        <f>IF(OR($C$5&gt;0,$C$5&lt;0),G180*(1+$C$5),G180*(1+'drop down lists'!$B$5))</f>
        <v>0</v>
      </c>
      <c r="I180" s="66">
        <f>IF(OR($C$5&gt;0,$C$5&lt;0),H180*(1+$C$5),H180*(1+'drop down lists'!$B$5))</f>
        <v>0</v>
      </c>
      <c r="J180" s="66">
        <f>IF(OR($C$5&gt;0,$C$5&lt;0),I180*(1+$C$5),I180*(1+'drop down lists'!$B$5))</f>
        <v>0</v>
      </c>
      <c r="K180" s="63">
        <f>IF(OR($C$5&gt;0,$C$5&lt;0),J180*(1+$C$5),J180*(1+'drop down lists'!$B$5))</f>
        <v>0</v>
      </c>
      <c r="L180" s="66">
        <f>IF(OR($C$5&gt;0,$C$5&lt;0),K180*(1+$C$5),K180*(1+'drop down lists'!$B$5))</f>
        <v>0</v>
      </c>
      <c r="M180" s="66">
        <f>IF(OR($C$5&gt;0,$C$5&lt;0),L180*(1+$C$5),L180*(1+'drop down lists'!$B$5))</f>
        <v>0</v>
      </c>
      <c r="N180" s="66">
        <f>IF(OR($C$5&gt;0,$C$5&lt;0),M180*(1+$C$5),M180*(1+'drop down lists'!$B$5))</f>
        <v>0</v>
      </c>
      <c r="O180" s="66">
        <f>IF(OR($C$5&gt;0,$C$5&lt;0),N180*(1+$C$5),N180*(1+'drop down lists'!$B$5))</f>
        <v>0</v>
      </c>
      <c r="P180" s="66">
        <f>IF(OR($C$5&gt;0,$C$5&lt;0),O180*(1+$C$5),O180*(1+'drop down lists'!$B$5))</f>
        <v>0</v>
      </c>
      <c r="Q180" s="66">
        <f>IF(OR($C$5&gt;0,$C$5&lt;0),P180*(1+$C$5),P180*(1+'drop down lists'!$B$5))</f>
        <v>0</v>
      </c>
      <c r="R180" s="66">
        <f>IF(OR($C$5&gt;0,$C$5&lt;0),Q180*(1+$C$5),Q180*(1+'drop down lists'!$B$5))</f>
        <v>0</v>
      </c>
      <c r="S180" s="66">
        <f>IF(OR($C$5&gt;0,$C$5&lt;0),R180*(1+$C$5),R180*(1+'drop down lists'!$B$5))</f>
        <v>0</v>
      </c>
      <c r="T180" s="66">
        <f>IF(OR($C$5&gt;0,$C$5&lt;0),S180*(1+$C$5),S180*(1+'drop down lists'!$B$5))</f>
        <v>0</v>
      </c>
      <c r="U180" s="66">
        <f>IF(OR($C$5&gt;0,$C$5&lt;0),T180*(1+$C$5),T180*(1+'drop down lists'!$B$5))</f>
        <v>0</v>
      </c>
      <c r="V180" s="66">
        <f>IF(OR($C$5&gt;0,$C$5&lt;0),U180*(1+$C$5),U180*(1+'drop down lists'!$B$5))</f>
        <v>0</v>
      </c>
      <c r="W180" s="66">
        <f>IF(OR($C$5&gt;0,$C$5&lt;0),V180*(1+$C$5),V180*(1+'drop down lists'!$B$5))</f>
        <v>0</v>
      </c>
      <c r="X180" s="66">
        <f>IF(OR($C$5&gt;0,$C$5&lt;0),W180*(1+$C$5),W180*(1+'drop down lists'!$B$5))</f>
        <v>0</v>
      </c>
      <c r="Y180" s="66">
        <f>IF(OR($C$5&gt;0,$C$5&lt;0),X180*(1+$C$5),X180*(1+'drop down lists'!$B$5))</f>
        <v>0</v>
      </c>
      <c r="Z180" s="63">
        <f>IF(OR($C$5&gt;0,$C$5&lt;0),Y180*(1+$C$5),Y180*(1+'drop down lists'!$B$5))</f>
        <v>0</v>
      </c>
    </row>
    <row r="181" spans="2:26" x14ac:dyDescent="0.25">
      <c r="B181" s="65" t="s">
        <v>207</v>
      </c>
      <c r="C181" s="61">
        <v>14.218419445349083</v>
      </c>
      <c r="D181" s="66">
        <f>IF(OR($C$5&gt;0,$C$5&lt;0),C181*(1+$C$5),C181*(1+'drop down lists'!$B$5))</f>
        <v>14.393867254810761</v>
      </c>
      <c r="E181" s="66">
        <f>IF(OR($C$5&gt;0,$C$5&lt;0),D181*(1+$C$5),D181*(1+'drop down lists'!$B$5))</f>
        <v>14.571479997861802</v>
      </c>
      <c r="F181" s="66">
        <f>IF(OR($C$5&gt;0,$C$5&lt;0),E181*(1+$C$5),E181*(1+'drop down lists'!$B$5))</f>
        <v>14.751284388642787</v>
      </c>
      <c r="G181" s="66">
        <f>IF(OR($C$5&gt;0,$C$5&lt;0),F181*(1+$C$5),F181*(1+'drop down lists'!$B$5))</f>
        <v>14.933307470932725</v>
      </c>
      <c r="H181" s="66">
        <f>IF(OR($C$5&gt;0,$C$5&lt;0),G181*(1+$C$5),G181*(1+'drop down lists'!$B$5))</f>
        <v>15.117576622216616</v>
      </c>
      <c r="I181" s="66">
        <f>IF(OR($C$5&gt;0,$C$5&lt;0),H181*(1+$C$5),H181*(1+'drop down lists'!$B$5))</f>
        <v>15.304119557803213</v>
      </c>
      <c r="J181" s="66">
        <f>IF(OR($C$5&gt;0,$C$5&lt;0),I181*(1+$C$5),I181*(1+'drop down lists'!$B$5))</f>
        <v>15.492964334993585</v>
      </c>
      <c r="K181" s="63">
        <f>IF(OR($C$5&gt;0,$C$5&lt;0),J181*(1+$C$5),J181*(1+'drop down lists'!$B$5))</f>
        <v>15.684139357301122</v>
      </c>
      <c r="L181" s="66">
        <f>IF(OR($C$5&gt;0,$C$5&lt;0),K181*(1+$C$5),K181*(1+'drop down lists'!$B$5))</f>
        <v>15.877673378723614</v>
      </c>
      <c r="M181" s="66">
        <f>IF(OR($C$5&gt;0,$C$5&lt;0),L181*(1+$C$5),L181*(1+'drop down lists'!$B$5))</f>
        <v>16.073595508068045</v>
      </c>
      <c r="N181" s="66">
        <f>IF(OR($C$5&gt;0,$C$5&lt;0),M181*(1+$C$5),M181*(1+'drop down lists'!$B$5))</f>
        <v>16.271935213328749</v>
      </c>
      <c r="O181" s="66">
        <f>IF(OR($C$5&gt;0,$C$5&lt;0),N181*(1+$C$5),N181*(1+'drop down lists'!$B$5))</f>
        <v>16.472722326119595</v>
      </c>
      <c r="P181" s="66">
        <f>IF(OR($C$5&gt;0,$C$5&lt;0),O181*(1+$C$5),O181*(1+'drop down lists'!$B$5))</f>
        <v>16.675987046160859</v>
      </c>
      <c r="Q181" s="66">
        <f>IF(OR($C$5&gt;0,$C$5&lt;0),P181*(1+$C$5),P181*(1+'drop down lists'!$B$5))</f>
        <v>16.881759945821468</v>
      </c>
      <c r="R181" s="66">
        <f>IF(OR($C$5&gt;0,$C$5&lt;0),Q181*(1+$C$5),Q181*(1+'drop down lists'!$B$5))</f>
        <v>17.090071974717276</v>
      </c>
      <c r="S181" s="66">
        <f>IF(OR($C$5&gt;0,$C$5&lt;0),R181*(1+$C$5),R181*(1+'drop down lists'!$B$5))</f>
        <v>17.300954464366107</v>
      </c>
      <c r="T181" s="66">
        <f>IF(OR($C$5&gt;0,$C$5&lt;0),S181*(1+$C$5),S181*(1+'drop down lists'!$B$5))</f>
        <v>17.514439132900215</v>
      </c>
      <c r="U181" s="66">
        <f>IF(OR($C$5&gt;0,$C$5&lt;0),T181*(1+$C$5),T181*(1+'drop down lists'!$B$5))</f>
        <v>17.730558089836908</v>
      </c>
      <c r="V181" s="66">
        <f>IF(OR($C$5&gt;0,$C$5&lt;0),U181*(1+$C$5),U181*(1+'drop down lists'!$B$5))</f>
        <v>17.949343840908028</v>
      </c>
      <c r="W181" s="66">
        <f>IF(OR($C$5&gt;0,$C$5&lt;0),V181*(1+$C$5),V181*(1+'drop down lists'!$B$5))</f>
        <v>18.170829292949033</v>
      </c>
      <c r="X181" s="66">
        <f>IF(OR($C$5&gt;0,$C$5&lt;0),W181*(1+$C$5),W181*(1+'drop down lists'!$B$5))</f>
        <v>18.395047758848406</v>
      </c>
      <c r="Y181" s="66">
        <f>IF(OR($C$5&gt;0,$C$5&lt;0),X181*(1+$C$5),X181*(1+'drop down lists'!$B$5))</f>
        <v>18.622032962558134</v>
      </c>
      <c r="Z181" s="63">
        <f>IF(OR($C$5&gt;0,$C$5&lt;0),Y181*(1+$C$5),Y181*(1+'drop down lists'!$B$5))</f>
        <v>18.85181904416601</v>
      </c>
    </row>
    <row r="182" spans="2:26" x14ac:dyDescent="0.25">
      <c r="B182" s="65" t="s">
        <v>208</v>
      </c>
      <c r="C182" s="61">
        <v>0</v>
      </c>
      <c r="D182" s="66">
        <f>IF(OR($C$5&gt;0,$C$5&lt;0),C182*(1+$C$5),C182*(1+'drop down lists'!$B$5))</f>
        <v>0</v>
      </c>
      <c r="E182" s="66">
        <f>IF(OR($C$5&gt;0,$C$5&lt;0),D182*(1+$C$5),D182*(1+'drop down lists'!$B$5))</f>
        <v>0</v>
      </c>
      <c r="F182" s="66">
        <f>IF(OR($C$5&gt;0,$C$5&lt;0),E182*(1+$C$5),E182*(1+'drop down lists'!$B$5))</f>
        <v>0</v>
      </c>
      <c r="G182" s="66">
        <f>IF(OR($C$5&gt;0,$C$5&lt;0),F182*(1+$C$5),F182*(1+'drop down lists'!$B$5))</f>
        <v>0</v>
      </c>
      <c r="H182" s="66">
        <f>IF(OR($C$5&gt;0,$C$5&lt;0),G182*(1+$C$5),G182*(1+'drop down lists'!$B$5))</f>
        <v>0</v>
      </c>
      <c r="I182" s="66">
        <f>IF(OR($C$5&gt;0,$C$5&lt;0),H182*(1+$C$5),H182*(1+'drop down lists'!$B$5))</f>
        <v>0</v>
      </c>
      <c r="J182" s="66">
        <f>IF(OR($C$5&gt;0,$C$5&lt;0),I182*(1+$C$5),I182*(1+'drop down lists'!$B$5))</f>
        <v>0</v>
      </c>
      <c r="K182" s="63">
        <f>IF(OR($C$5&gt;0,$C$5&lt;0),J182*(1+$C$5),J182*(1+'drop down lists'!$B$5))</f>
        <v>0</v>
      </c>
      <c r="L182" s="66">
        <f>IF(OR($C$5&gt;0,$C$5&lt;0),K182*(1+$C$5),K182*(1+'drop down lists'!$B$5))</f>
        <v>0</v>
      </c>
      <c r="M182" s="66">
        <f>IF(OR($C$5&gt;0,$C$5&lt;0),L182*(1+$C$5),L182*(1+'drop down lists'!$B$5))</f>
        <v>0</v>
      </c>
      <c r="N182" s="66">
        <f>IF(OR($C$5&gt;0,$C$5&lt;0),M182*(1+$C$5),M182*(1+'drop down lists'!$B$5))</f>
        <v>0</v>
      </c>
      <c r="O182" s="66">
        <f>IF(OR($C$5&gt;0,$C$5&lt;0),N182*(1+$C$5),N182*(1+'drop down lists'!$B$5))</f>
        <v>0</v>
      </c>
      <c r="P182" s="66">
        <f>IF(OR($C$5&gt;0,$C$5&lt;0),O182*(1+$C$5),O182*(1+'drop down lists'!$B$5))</f>
        <v>0</v>
      </c>
      <c r="Q182" s="66">
        <f>IF(OR($C$5&gt;0,$C$5&lt;0),P182*(1+$C$5),P182*(1+'drop down lists'!$B$5))</f>
        <v>0</v>
      </c>
      <c r="R182" s="66">
        <f>IF(OR($C$5&gt;0,$C$5&lt;0),Q182*(1+$C$5),Q182*(1+'drop down lists'!$B$5))</f>
        <v>0</v>
      </c>
      <c r="S182" s="66">
        <f>IF(OR($C$5&gt;0,$C$5&lt;0),R182*(1+$C$5),R182*(1+'drop down lists'!$B$5))</f>
        <v>0</v>
      </c>
      <c r="T182" s="66">
        <f>IF(OR($C$5&gt;0,$C$5&lt;0),S182*(1+$C$5),S182*(1+'drop down lists'!$B$5))</f>
        <v>0</v>
      </c>
      <c r="U182" s="66">
        <f>IF(OR($C$5&gt;0,$C$5&lt;0),T182*(1+$C$5),T182*(1+'drop down lists'!$B$5))</f>
        <v>0</v>
      </c>
      <c r="V182" s="66">
        <f>IF(OR($C$5&gt;0,$C$5&lt;0),U182*(1+$C$5),U182*(1+'drop down lists'!$B$5))</f>
        <v>0</v>
      </c>
      <c r="W182" s="66">
        <f>IF(OR($C$5&gt;0,$C$5&lt;0),V182*(1+$C$5),V182*(1+'drop down lists'!$B$5))</f>
        <v>0</v>
      </c>
      <c r="X182" s="66">
        <f>IF(OR($C$5&gt;0,$C$5&lt;0),W182*(1+$C$5),W182*(1+'drop down lists'!$B$5))</f>
        <v>0</v>
      </c>
      <c r="Y182" s="66">
        <f>IF(OR($C$5&gt;0,$C$5&lt;0),X182*(1+$C$5),X182*(1+'drop down lists'!$B$5))</f>
        <v>0</v>
      </c>
      <c r="Z182" s="63">
        <f>IF(OR($C$5&gt;0,$C$5&lt;0),Y182*(1+$C$5),Y182*(1+'drop down lists'!$B$5))</f>
        <v>0</v>
      </c>
    </row>
    <row r="183" spans="2:26" x14ac:dyDescent="0.25">
      <c r="B183" s="65" t="s">
        <v>209</v>
      </c>
      <c r="C183" s="61">
        <v>0</v>
      </c>
      <c r="D183" s="66">
        <f>IF(OR($C$5&gt;0,$C$5&lt;0),C183*(1+$C$5),C183*(1+'drop down lists'!$B$5))</f>
        <v>0</v>
      </c>
      <c r="E183" s="66">
        <f>IF(OR($C$5&gt;0,$C$5&lt;0),D183*(1+$C$5),D183*(1+'drop down lists'!$B$5))</f>
        <v>0</v>
      </c>
      <c r="F183" s="66">
        <f>IF(OR($C$5&gt;0,$C$5&lt;0),E183*(1+$C$5),E183*(1+'drop down lists'!$B$5))</f>
        <v>0</v>
      </c>
      <c r="G183" s="66">
        <f>IF(OR($C$5&gt;0,$C$5&lt;0),F183*(1+$C$5),F183*(1+'drop down lists'!$B$5))</f>
        <v>0</v>
      </c>
      <c r="H183" s="66">
        <f>IF(OR($C$5&gt;0,$C$5&lt;0),G183*(1+$C$5),G183*(1+'drop down lists'!$B$5))</f>
        <v>0</v>
      </c>
      <c r="I183" s="66">
        <f>IF(OR($C$5&gt;0,$C$5&lt;0),H183*(1+$C$5),H183*(1+'drop down lists'!$B$5))</f>
        <v>0</v>
      </c>
      <c r="J183" s="66">
        <f>IF(OR($C$5&gt;0,$C$5&lt;0),I183*(1+$C$5),I183*(1+'drop down lists'!$B$5))</f>
        <v>0</v>
      </c>
      <c r="K183" s="63">
        <f>IF(OR($C$5&gt;0,$C$5&lt;0),J183*(1+$C$5),J183*(1+'drop down lists'!$B$5))</f>
        <v>0</v>
      </c>
      <c r="L183" s="66">
        <f>IF(OR($C$5&gt;0,$C$5&lt;0),K183*(1+$C$5),K183*(1+'drop down lists'!$B$5))</f>
        <v>0</v>
      </c>
      <c r="M183" s="66">
        <f>IF(OR($C$5&gt;0,$C$5&lt;0),L183*(1+$C$5),L183*(1+'drop down lists'!$B$5))</f>
        <v>0</v>
      </c>
      <c r="N183" s="66">
        <f>IF(OR($C$5&gt;0,$C$5&lt;0),M183*(1+$C$5),M183*(1+'drop down lists'!$B$5))</f>
        <v>0</v>
      </c>
      <c r="O183" s="66">
        <f>IF(OR($C$5&gt;0,$C$5&lt;0),N183*(1+$C$5),N183*(1+'drop down lists'!$B$5))</f>
        <v>0</v>
      </c>
      <c r="P183" s="66">
        <f>IF(OR($C$5&gt;0,$C$5&lt;0),O183*(1+$C$5),O183*(1+'drop down lists'!$B$5))</f>
        <v>0</v>
      </c>
      <c r="Q183" s="66">
        <f>IF(OR($C$5&gt;0,$C$5&lt;0),P183*(1+$C$5),P183*(1+'drop down lists'!$B$5))</f>
        <v>0</v>
      </c>
      <c r="R183" s="66">
        <f>IF(OR($C$5&gt;0,$C$5&lt;0),Q183*(1+$C$5),Q183*(1+'drop down lists'!$B$5))</f>
        <v>0</v>
      </c>
      <c r="S183" s="66">
        <f>IF(OR($C$5&gt;0,$C$5&lt;0),R183*(1+$C$5),R183*(1+'drop down lists'!$B$5))</f>
        <v>0</v>
      </c>
      <c r="T183" s="66">
        <f>IF(OR($C$5&gt;0,$C$5&lt;0),S183*(1+$C$5),S183*(1+'drop down lists'!$B$5))</f>
        <v>0</v>
      </c>
      <c r="U183" s="66">
        <f>IF(OR($C$5&gt;0,$C$5&lt;0),T183*(1+$C$5),T183*(1+'drop down lists'!$B$5))</f>
        <v>0</v>
      </c>
      <c r="V183" s="66">
        <f>IF(OR($C$5&gt;0,$C$5&lt;0),U183*(1+$C$5),U183*(1+'drop down lists'!$B$5))</f>
        <v>0</v>
      </c>
      <c r="W183" s="66">
        <f>IF(OR($C$5&gt;0,$C$5&lt;0),V183*(1+$C$5),V183*(1+'drop down lists'!$B$5))</f>
        <v>0</v>
      </c>
      <c r="X183" s="66">
        <f>IF(OR($C$5&gt;0,$C$5&lt;0),W183*(1+$C$5),W183*(1+'drop down lists'!$B$5))</f>
        <v>0</v>
      </c>
      <c r="Y183" s="66">
        <f>IF(OR($C$5&gt;0,$C$5&lt;0),X183*(1+$C$5),X183*(1+'drop down lists'!$B$5))</f>
        <v>0</v>
      </c>
      <c r="Z183" s="63">
        <f>IF(OR($C$5&gt;0,$C$5&lt;0),Y183*(1+$C$5),Y183*(1+'drop down lists'!$B$5))</f>
        <v>0</v>
      </c>
    </row>
    <row r="184" spans="2:26" x14ac:dyDescent="0.25">
      <c r="B184" s="65" t="s">
        <v>210</v>
      </c>
      <c r="C184" s="61">
        <v>0</v>
      </c>
      <c r="D184" s="66">
        <f>IF(OR($C$5&gt;0,$C$5&lt;0),C184*(1+$C$5),C184*(1+'drop down lists'!$B$5))</f>
        <v>0</v>
      </c>
      <c r="E184" s="66">
        <f>IF(OR($C$5&gt;0,$C$5&lt;0),D184*(1+$C$5),D184*(1+'drop down lists'!$B$5))</f>
        <v>0</v>
      </c>
      <c r="F184" s="66">
        <f>IF(OR($C$5&gt;0,$C$5&lt;0),E184*(1+$C$5),E184*(1+'drop down lists'!$B$5))</f>
        <v>0</v>
      </c>
      <c r="G184" s="66">
        <f>IF(OR($C$5&gt;0,$C$5&lt;0),F184*(1+$C$5),F184*(1+'drop down lists'!$B$5))</f>
        <v>0</v>
      </c>
      <c r="H184" s="66">
        <f>IF(OR($C$5&gt;0,$C$5&lt;0),G184*(1+$C$5),G184*(1+'drop down lists'!$B$5))</f>
        <v>0</v>
      </c>
      <c r="I184" s="66">
        <f>IF(OR($C$5&gt;0,$C$5&lt;0),H184*(1+$C$5),H184*(1+'drop down lists'!$B$5))</f>
        <v>0</v>
      </c>
      <c r="J184" s="66">
        <f>IF(OR($C$5&gt;0,$C$5&lt;0),I184*(1+$C$5),I184*(1+'drop down lists'!$B$5))</f>
        <v>0</v>
      </c>
      <c r="K184" s="63">
        <f>IF(OR($C$5&gt;0,$C$5&lt;0),J184*(1+$C$5),J184*(1+'drop down lists'!$B$5))</f>
        <v>0</v>
      </c>
      <c r="L184" s="66">
        <f>IF(OR($C$5&gt;0,$C$5&lt;0),K184*(1+$C$5),K184*(1+'drop down lists'!$B$5))</f>
        <v>0</v>
      </c>
      <c r="M184" s="66">
        <f>IF(OR($C$5&gt;0,$C$5&lt;0),L184*(1+$C$5),L184*(1+'drop down lists'!$B$5))</f>
        <v>0</v>
      </c>
      <c r="N184" s="66">
        <f>IF(OR($C$5&gt;0,$C$5&lt;0),M184*(1+$C$5),M184*(1+'drop down lists'!$B$5))</f>
        <v>0</v>
      </c>
      <c r="O184" s="66">
        <f>IF(OR($C$5&gt;0,$C$5&lt;0),N184*(1+$C$5),N184*(1+'drop down lists'!$B$5))</f>
        <v>0</v>
      </c>
      <c r="P184" s="66">
        <f>IF(OR($C$5&gt;0,$C$5&lt;0),O184*(1+$C$5),O184*(1+'drop down lists'!$B$5))</f>
        <v>0</v>
      </c>
      <c r="Q184" s="66">
        <f>IF(OR($C$5&gt;0,$C$5&lt;0),P184*(1+$C$5),P184*(1+'drop down lists'!$B$5))</f>
        <v>0</v>
      </c>
      <c r="R184" s="66">
        <f>IF(OR($C$5&gt;0,$C$5&lt;0),Q184*(1+$C$5),Q184*(1+'drop down lists'!$B$5))</f>
        <v>0</v>
      </c>
      <c r="S184" s="66">
        <f>IF(OR($C$5&gt;0,$C$5&lt;0),R184*(1+$C$5),R184*(1+'drop down lists'!$B$5))</f>
        <v>0</v>
      </c>
      <c r="T184" s="66">
        <f>IF(OR($C$5&gt;0,$C$5&lt;0),S184*(1+$C$5),S184*(1+'drop down lists'!$B$5))</f>
        <v>0</v>
      </c>
      <c r="U184" s="66">
        <f>IF(OR($C$5&gt;0,$C$5&lt;0),T184*(1+$C$5),T184*(1+'drop down lists'!$B$5))</f>
        <v>0</v>
      </c>
      <c r="V184" s="66">
        <f>IF(OR($C$5&gt;0,$C$5&lt;0),U184*(1+$C$5),U184*(1+'drop down lists'!$B$5))</f>
        <v>0</v>
      </c>
      <c r="W184" s="66">
        <f>IF(OR($C$5&gt;0,$C$5&lt;0),V184*(1+$C$5),V184*(1+'drop down lists'!$B$5))</f>
        <v>0</v>
      </c>
      <c r="X184" s="66">
        <f>IF(OR($C$5&gt;0,$C$5&lt;0),W184*(1+$C$5),W184*(1+'drop down lists'!$B$5))</f>
        <v>0</v>
      </c>
      <c r="Y184" s="66">
        <f>IF(OR($C$5&gt;0,$C$5&lt;0),X184*(1+$C$5),X184*(1+'drop down lists'!$B$5))</f>
        <v>0</v>
      </c>
      <c r="Z184" s="63">
        <f>IF(OR($C$5&gt;0,$C$5&lt;0),Y184*(1+$C$5),Y184*(1+'drop down lists'!$B$5))</f>
        <v>0</v>
      </c>
    </row>
    <row r="185" spans="2:26" x14ac:dyDescent="0.25">
      <c r="B185" s="65" t="s">
        <v>211</v>
      </c>
      <c r="C185" s="61">
        <v>0</v>
      </c>
      <c r="D185" s="66">
        <f>IF(OR($C$5&gt;0,$C$5&lt;0),C185*(1+$C$5),C185*(1+'drop down lists'!$B$5))</f>
        <v>0</v>
      </c>
      <c r="E185" s="66">
        <f>IF(OR($C$5&gt;0,$C$5&lt;0),D185*(1+$C$5),D185*(1+'drop down lists'!$B$5))</f>
        <v>0</v>
      </c>
      <c r="F185" s="66">
        <f>IF(OR($C$5&gt;0,$C$5&lt;0),E185*(1+$C$5),E185*(1+'drop down lists'!$B$5))</f>
        <v>0</v>
      </c>
      <c r="G185" s="66">
        <f>IF(OR($C$5&gt;0,$C$5&lt;0),F185*(1+$C$5),F185*(1+'drop down lists'!$B$5))</f>
        <v>0</v>
      </c>
      <c r="H185" s="66">
        <f>IF(OR($C$5&gt;0,$C$5&lt;0),G185*(1+$C$5),G185*(1+'drop down lists'!$B$5))</f>
        <v>0</v>
      </c>
      <c r="I185" s="66">
        <f>IF(OR($C$5&gt;0,$C$5&lt;0),H185*(1+$C$5),H185*(1+'drop down lists'!$B$5))</f>
        <v>0</v>
      </c>
      <c r="J185" s="66">
        <f>IF(OR($C$5&gt;0,$C$5&lt;0),I185*(1+$C$5),I185*(1+'drop down lists'!$B$5))</f>
        <v>0</v>
      </c>
      <c r="K185" s="63">
        <f>IF(OR($C$5&gt;0,$C$5&lt;0),J185*(1+$C$5),J185*(1+'drop down lists'!$B$5))</f>
        <v>0</v>
      </c>
      <c r="L185" s="66">
        <f>IF(OR($C$5&gt;0,$C$5&lt;0),K185*(1+$C$5),K185*(1+'drop down lists'!$B$5))</f>
        <v>0</v>
      </c>
      <c r="M185" s="66">
        <f>IF(OR($C$5&gt;0,$C$5&lt;0),L185*(1+$C$5),L185*(1+'drop down lists'!$B$5))</f>
        <v>0</v>
      </c>
      <c r="N185" s="66">
        <f>IF(OR($C$5&gt;0,$C$5&lt;0),M185*(1+$C$5),M185*(1+'drop down lists'!$B$5))</f>
        <v>0</v>
      </c>
      <c r="O185" s="66">
        <f>IF(OR($C$5&gt;0,$C$5&lt;0),N185*(1+$C$5),N185*(1+'drop down lists'!$B$5))</f>
        <v>0</v>
      </c>
      <c r="P185" s="66">
        <f>IF(OR($C$5&gt;0,$C$5&lt;0),O185*(1+$C$5),O185*(1+'drop down lists'!$B$5))</f>
        <v>0</v>
      </c>
      <c r="Q185" s="66">
        <f>IF(OR($C$5&gt;0,$C$5&lt;0),P185*(1+$C$5),P185*(1+'drop down lists'!$B$5))</f>
        <v>0</v>
      </c>
      <c r="R185" s="66">
        <f>IF(OR($C$5&gt;0,$C$5&lt;0),Q185*(1+$C$5),Q185*(1+'drop down lists'!$B$5))</f>
        <v>0</v>
      </c>
      <c r="S185" s="66">
        <f>IF(OR($C$5&gt;0,$C$5&lt;0),R185*(1+$C$5),R185*(1+'drop down lists'!$B$5))</f>
        <v>0</v>
      </c>
      <c r="T185" s="66">
        <f>IF(OR($C$5&gt;0,$C$5&lt;0),S185*(1+$C$5),S185*(1+'drop down lists'!$B$5))</f>
        <v>0</v>
      </c>
      <c r="U185" s="66">
        <f>IF(OR($C$5&gt;0,$C$5&lt;0),T185*(1+$C$5),T185*(1+'drop down lists'!$B$5))</f>
        <v>0</v>
      </c>
      <c r="V185" s="66">
        <f>IF(OR($C$5&gt;0,$C$5&lt;0),U185*(1+$C$5),U185*(1+'drop down lists'!$B$5))</f>
        <v>0</v>
      </c>
      <c r="W185" s="66">
        <f>IF(OR($C$5&gt;0,$C$5&lt;0),V185*(1+$C$5),V185*(1+'drop down lists'!$B$5))</f>
        <v>0</v>
      </c>
      <c r="X185" s="66">
        <f>IF(OR($C$5&gt;0,$C$5&lt;0),W185*(1+$C$5),W185*(1+'drop down lists'!$B$5))</f>
        <v>0</v>
      </c>
      <c r="Y185" s="66">
        <f>IF(OR($C$5&gt;0,$C$5&lt;0),X185*(1+$C$5),X185*(1+'drop down lists'!$B$5))</f>
        <v>0</v>
      </c>
      <c r="Z185" s="63">
        <f>IF(OR($C$5&gt;0,$C$5&lt;0),Y185*(1+$C$5),Y185*(1+'drop down lists'!$B$5))</f>
        <v>0</v>
      </c>
    </row>
    <row r="186" spans="2:26" x14ac:dyDescent="0.25">
      <c r="B186" s="65" t="s">
        <v>212</v>
      </c>
      <c r="C186" s="61">
        <v>6.72</v>
      </c>
      <c r="D186" s="66">
        <f>IF(OR($C$5&gt;0,$C$5&lt;0),C186*(1+$C$5),C186*(1+'drop down lists'!$B$5))</f>
        <v>6.8029212616855341</v>
      </c>
      <c r="E186" s="66">
        <f>IF(OR($C$5&gt;0,$C$5&lt;0),D186*(1+$C$5),D186*(1+'drop down lists'!$B$5))</f>
        <v>6.8868657280793304</v>
      </c>
      <c r="F186" s="66">
        <f>IF(OR($C$5&gt;0,$C$5&lt;0),E186*(1+$C$5),E186*(1+'drop down lists'!$B$5))</f>
        <v>6.9718460249887357</v>
      </c>
      <c r="G186" s="66">
        <f>IF(OR($C$5&gt;0,$C$5&lt;0),F186*(1+$C$5),F186*(1+'drop down lists'!$B$5))</f>
        <v>7.0578749340169118</v>
      </c>
      <c r="H186" s="66">
        <f>IF(OR($C$5&gt;0,$C$5&lt;0),G186*(1+$C$5),G186*(1+'drop down lists'!$B$5))</f>
        <v>7.1449653944852729</v>
      </c>
      <c r="I186" s="66">
        <f>IF(OR($C$5&gt;0,$C$5&lt;0),H186*(1+$C$5),H186*(1+'drop down lists'!$B$5))</f>
        <v>7.2331305053796475</v>
      </c>
      <c r="J186" s="66">
        <f>IF(OR($C$5&gt;0,$C$5&lt;0),I186*(1+$C$5),I186*(1+'drop down lists'!$B$5))</f>
        <v>7.3223835273204516</v>
      </c>
      <c r="K186" s="63">
        <f>IF(OR($C$5&gt;0,$C$5&lt;0),J186*(1+$C$5),J186*(1+'drop down lists'!$B$5))</f>
        <v>7.412737884557175</v>
      </c>
      <c r="L186" s="66">
        <f>IF(OR($C$5&gt;0,$C$5&lt;0),K186*(1+$C$5),K186*(1+'drop down lists'!$B$5))</f>
        <v>7.5042071669874781</v>
      </c>
      <c r="M186" s="66">
        <f>IF(OR($C$5&gt;0,$C$5&lt;0),L186*(1+$C$5),L186*(1+'drop down lists'!$B$5))</f>
        <v>7.5968051322012027</v>
      </c>
      <c r="N186" s="66">
        <f>IF(OR($C$5&gt;0,$C$5&lt;0),M186*(1+$C$5),M186*(1+'drop down lists'!$B$5))</f>
        <v>7.6905457075496049</v>
      </c>
      <c r="O186" s="66">
        <f>IF(OR($C$5&gt;0,$C$5&lt;0),N186*(1+$C$5),N186*(1+'drop down lists'!$B$5))</f>
        <v>7.7854429922401227</v>
      </c>
      <c r="P186" s="66">
        <f>IF(OR($C$5&gt;0,$C$5&lt;0),O186*(1+$C$5),O186*(1+'drop down lists'!$B$5))</f>
        <v>7.8815112594569898</v>
      </c>
      <c r="Q186" s="66">
        <f>IF(OR($C$5&gt;0,$C$5&lt;0),P186*(1+$C$5),P186*(1+'drop down lists'!$B$5))</f>
        <v>7.9787649585080187</v>
      </c>
      <c r="R186" s="66">
        <f>IF(OR($C$5&gt;0,$C$5&lt;0),Q186*(1+$C$5),Q186*(1+'drop down lists'!$B$5))</f>
        <v>8.0772187169978711</v>
      </c>
      <c r="S186" s="66">
        <f>IF(OR($C$5&gt;0,$C$5&lt;0),R186*(1+$C$5),R186*(1+'drop down lists'!$B$5))</f>
        <v>8.1768873430281506</v>
      </c>
      <c r="T186" s="66">
        <f>IF(OR($C$5&gt;0,$C$5&lt;0),S186*(1+$C$5),S186*(1+'drop down lists'!$B$5))</f>
        <v>8.2777858274246334</v>
      </c>
      <c r="U186" s="66">
        <f>IF(OR($C$5&gt;0,$C$5&lt;0),T186*(1+$C$5),T186*(1+'drop down lists'!$B$5))</f>
        <v>8.3799293459919966</v>
      </c>
      <c r="V186" s="66">
        <f>IF(OR($C$5&gt;0,$C$5&lt;0),U186*(1+$C$5),U186*(1+'drop down lists'!$B$5))</f>
        <v>8.4833332617963553</v>
      </c>
      <c r="W186" s="66">
        <f>IF(OR($C$5&gt;0,$C$5&lt;0),V186*(1+$C$5),V186*(1+'drop down lists'!$B$5))</f>
        <v>8.5880131274759695</v>
      </c>
      <c r="X186" s="66">
        <f>IF(OR($C$5&gt;0,$C$5&lt;0),W186*(1+$C$5),W186*(1+'drop down lists'!$B$5))</f>
        <v>8.6939846875804694</v>
      </c>
      <c r="Y186" s="66">
        <f>IF(OR($C$5&gt;0,$C$5&lt;0),X186*(1+$C$5),X186*(1+'drop down lists'!$B$5))</f>
        <v>8.8012638809389347</v>
      </c>
      <c r="Z186" s="63">
        <f>IF(OR($C$5&gt;0,$C$5&lt;0),Y186*(1+$C$5),Y186*(1+'drop down lists'!$B$5))</f>
        <v>8.9098668430572054</v>
      </c>
    </row>
    <row r="187" spans="2:26" x14ac:dyDescent="0.25">
      <c r="B187" s="65" t="s">
        <v>213</v>
      </c>
      <c r="C187" s="61">
        <v>0</v>
      </c>
      <c r="D187" s="66">
        <f>IF(OR($C$5&gt;0,$C$5&lt;0),C187*(1+$C$5),C187*(1+'drop down lists'!$B$5))</f>
        <v>0</v>
      </c>
      <c r="E187" s="66">
        <f>IF(OR($C$5&gt;0,$C$5&lt;0),D187*(1+$C$5),D187*(1+'drop down lists'!$B$5))</f>
        <v>0</v>
      </c>
      <c r="F187" s="66">
        <f>IF(OR($C$5&gt;0,$C$5&lt;0),E187*(1+$C$5),E187*(1+'drop down lists'!$B$5))</f>
        <v>0</v>
      </c>
      <c r="G187" s="66">
        <f>IF(OR($C$5&gt;0,$C$5&lt;0),F187*(1+$C$5),F187*(1+'drop down lists'!$B$5))</f>
        <v>0</v>
      </c>
      <c r="H187" s="66">
        <f>IF(OR($C$5&gt;0,$C$5&lt;0),G187*(1+$C$5),G187*(1+'drop down lists'!$B$5))</f>
        <v>0</v>
      </c>
      <c r="I187" s="66">
        <f>IF(OR($C$5&gt;0,$C$5&lt;0),H187*(1+$C$5),H187*(1+'drop down lists'!$B$5))</f>
        <v>0</v>
      </c>
      <c r="J187" s="66">
        <f>IF(OR($C$5&gt;0,$C$5&lt;0),I187*(1+$C$5),I187*(1+'drop down lists'!$B$5))</f>
        <v>0</v>
      </c>
      <c r="K187" s="63">
        <f>IF(OR($C$5&gt;0,$C$5&lt;0),J187*(1+$C$5),J187*(1+'drop down lists'!$B$5))</f>
        <v>0</v>
      </c>
      <c r="L187" s="66">
        <f>IF(OR($C$5&gt;0,$C$5&lt;0),K187*(1+$C$5),K187*(1+'drop down lists'!$B$5))</f>
        <v>0</v>
      </c>
      <c r="M187" s="66">
        <f>IF(OR($C$5&gt;0,$C$5&lt;0),L187*(1+$C$5),L187*(1+'drop down lists'!$B$5))</f>
        <v>0</v>
      </c>
      <c r="N187" s="66">
        <f>IF(OR($C$5&gt;0,$C$5&lt;0),M187*(1+$C$5),M187*(1+'drop down lists'!$B$5))</f>
        <v>0</v>
      </c>
      <c r="O187" s="66">
        <f>IF(OR($C$5&gt;0,$C$5&lt;0),N187*(1+$C$5),N187*(1+'drop down lists'!$B$5))</f>
        <v>0</v>
      </c>
      <c r="P187" s="66">
        <f>IF(OR($C$5&gt;0,$C$5&lt;0),O187*(1+$C$5),O187*(1+'drop down lists'!$B$5))</f>
        <v>0</v>
      </c>
      <c r="Q187" s="66">
        <f>IF(OR($C$5&gt;0,$C$5&lt;0),P187*(1+$C$5),P187*(1+'drop down lists'!$B$5))</f>
        <v>0</v>
      </c>
      <c r="R187" s="66">
        <f>IF(OR($C$5&gt;0,$C$5&lt;0),Q187*(1+$C$5),Q187*(1+'drop down lists'!$B$5))</f>
        <v>0</v>
      </c>
      <c r="S187" s="66">
        <f>IF(OR($C$5&gt;0,$C$5&lt;0),R187*(1+$C$5),R187*(1+'drop down lists'!$B$5))</f>
        <v>0</v>
      </c>
      <c r="T187" s="66">
        <f>IF(OR($C$5&gt;0,$C$5&lt;0),S187*(1+$C$5),S187*(1+'drop down lists'!$B$5))</f>
        <v>0</v>
      </c>
      <c r="U187" s="66">
        <f>IF(OR($C$5&gt;0,$C$5&lt;0),T187*(1+$C$5),T187*(1+'drop down lists'!$B$5))</f>
        <v>0</v>
      </c>
      <c r="V187" s="66">
        <f>IF(OR($C$5&gt;0,$C$5&lt;0),U187*(1+$C$5),U187*(1+'drop down lists'!$B$5))</f>
        <v>0</v>
      </c>
      <c r="W187" s="66">
        <f>IF(OR($C$5&gt;0,$C$5&lt;0),V187*(1+$C$5),V187*(1+'drop down lists'!$B$5))</f>
        <v>0</v>
      </c>
      <c r="X187" s="66">
        <f>IF(OR($C$5&gt;0,$C$5&lt;0),W187*(1+$C$5),W187*(1+'drop down lists'!$B$5))</f>
        <v>0</v>
      </c>
      <c r="Y187" s="66">
        <f>IF(OR($C$5&gt;0,$C$5&lt;0),X187*(1+$C$5),X187*(1+'drop down lists'!$B$5))</f>
        <v>0</v>
      </c>
      <c r="Z187" s="63">
        <f>IF(OR($C$5&gt;0,$C$5&lt;0),Y187*(1+$C$5),Y187*(1+'drop down lists'!$B$5))</f>
        <v>0</v>
      </c>
    </row>
    <row r="188" spans="2:26" x14ac:dyDescent="0.25">
      <c r="B188" s="65" t="s">
        <v>214</v>
      </c>
      <c r="C188" s="61">
        <v>908</v>
      </c>
      <c r="D188" s="66">
        <f>IF(OR($C$5&gt;0,$C$5&lt;0),C188*(1+$C$5),C188*(1+'drop down lists'!$B$5))</f>
        <v>919.20424190631923</v>
      </c>
      <c r="E188" s="66">
        <f>IF(OR($C$5&gt;0,$C$5&lt;0),D188*(1+$C$5),D188*(1+'drop down lists'!$B$5))</f>
        <v>930.54673825833811</v>
      </c>
      <c r="F188" s="66">
        <f>IF(OR($C$5&gt;0,$C$5&lt;0),E188*(1+$C$5),E188*(1+'drop down lists'!$B$5))</f>
        <v>942.02919504312081</v>
      </c>
      <c r="G188" s="66">
        <f>IF(OR($C$5&gt;0,$C$5&lt;0),F188*(1+$C$5),F188*(1+'drop down lists'!$B$5))</f>
        <v>953.6533392987136</v>
      </c>
      <c r="H188" s="66">
        <f>IF(OR($C$5&gt;0,$C$5&lt;0),G188*(1+$C$5),G188*(1+'drop down lists'!$B$5))</f>
        <v>965.42091937390285</v>
      </c>
      <c r="I188" s="66">
        <f>IF(OR($C$5&gt;0,$C$5&lt;0),H188*(1+$C$5),H188*(1+'drop down lists'!$B$5))</f>
        <v>977.33370519117852</v>
      </c>
      <c r="J188" s="66">
        <f>IF(OR($C$5&gt;0,$C$5&lt;0),I188*(1+$C$5),I188*(1+'drop down lists'!$B$5))</f>
        <v>989.39348851294199</v>
      </c>
      <c r="K188" s="63">
        <f>IF(OR($C$5&gt;0,$C$5&lt;0),J188*(1+$C$5),J188*(1+'drop down lists'!$B$5))</f>
        <v>1001.6020832109992</v>
      </c>
      <c r="L188" s="66">
        <f>IF(OR($C$5&gt;0,$C$5&lt;0),K188*(1+$C$5),K188*(1+'drop down lists'!$B$5))</f>
        <v>1013.9613255393795</v>
      </c>
      <c r="M188" s="66">
        <f>IF(OR($C$5&gt;0,$C$5&lt;0),L188*(1+$C$5),L188*(1+'drop down lists'!$B$5))</f>
        <v>1026.4730744105195</v>
      </c>
      <c r="N188" s="66">
        <f>IF(OR($C$5&gt;0,$C$5&lt;0),M188*(1+$C$5),M188*(1+'drop down lists'!$B$5))</f>
        <v>1039.1392116748573</v>
      </c>
      <c r="O188" s="66">
        <f>IF(OR($C$5&gt;0,$C$5&lt;0),N188*(1+$C$5),N188*(1+'drop down lists'!$B$5))</f>
        <v>1051.9616424038736</v>
      </c>
      <c r="P188" s="66">
        <f>IF(OR($C$5&gt;0,$C$5&lt;0),O188*(1+$C$5),O188*(1+'drop down lists'!$B$5))</f>
        <v>1064.9422951766289</v>
      </c>
      <c r="Q188" s="66">
        <f>IF(OR($C$5&gt;0,$C$5&lt;0),P188*(1+$C$5),P188*(1+'drop down lists'!$B$5))</f>
        <v>1078.0831223698335</v>
      </c>
      <c r="R188" s="66">
        <f>IF(OR($C$5&gt;0,$C$5&lt;0),Q188*(1+$C$5),Q188*(1+'drop down lists'!$B$5))</f>
        <v>1091.3861004514981</v>
      </c>
      <c r="S188" s="66">
        <f>IF(OR($C$5&gt;0,$C$5&lt;0),R188*(1+$C$5),R188*(1+'drop down lists'!$B$5))</f>
        <v>1104.8532302782085</v>
      </c>
      <c r="T188" s="66">
        <f>IF(OR($C$5&gt;0,$C$5&lt;0),S188*(1+$C$5),S188*(1+'drop down lists'!$B$5))</f>
        <v>1118.4865373960665</v>
      </c>
      <c r="U188" s="66">
        <f>IF(OR($C$5&gt;0,$C$5&lt;0),T188*(1+$C$5),T188*(1+'drop down lists'!$B$5))</f>
        <v>1132.2880723453472</v>
      </c>
      <c r="V188" s="66">
        <f>IF(OR($C$5&gt;0,$C$5&lt;0),U188*(1+$C$5),U188*(1+'drop down lists'!$B$5))</f>
        <v>1146.2599109689124</v>
      </c>
      <c r="W188" s="66">
        <f>IF(OR($C$5&gt;0,$C$5&lt;0),V188*(1+$C$5),V188*(1+'drop down lists'!$B$5))</f>
        <v>1160.4041547244317</v>
      </c>
      <c r="X188" s="66">
        <f>IF(OR($C$5&gt;0,$C$5&lt;0),W188*(1+$C$5),W188*(1+'drop down lists'!$B$5))</f>
        <v>1174.7229310004564</v>
      </c>
      <c r="Y188" s="66">
        <f>IF(OR($C$5&gt;0,$C$5&lt;0),X188*(1+$C$5),X188*(1+'drop down lists'!$B$5))</f>
        <v>1189.2183934363918</v>
      </c>
      <c r="Z188" s="63">
        <f>IF(OR($C$5&gt;0,$C$5&lt;0),Y188*(1+$C$5),Y188*(1+'drop down lists'!$B$5))</f>
        <v>1203.8927222464199</v>
      </c>
    </row>
    <row r="191" spans="2:26" x14ac:dyDescent="0.25">
      <c r="B191" s="67" t="s">
        <v>468</v>
      </c>
      <c r="C191" s="68">
        <f>SUBTOTAL(9,C10:C188)</f>
        <v>148492.96597261328</v>
      </c>
      <c r="D191" s="69">
        <f t="shared" ref="D191:Z191" si="0">SUBTOTAL(9,D10:D188)</f>
        <v>150325.29098598773</v>
      </c>
      <c r="E191" s="69">
        <f t="shared" si="0"/>
        <v>152180.22592524407</v>
      </c>
      <c r="F191" s="69">
        <f t="shared" si="0"/>
        <v>154058.04978496302</v>
      </c>
      <c r="G191" s="69">
        <f t="shared" si="0"/>
        <v>155959.04500237101</v>
      </c>
      <c r="H191" s="69">
        <f t="shared" si="0"/>
        <v>157883.49749982159</v>
      </c>
      <c r="I191" s="69">
        <f t="shared" si="0"/>
        <v>159831.69672779922</v>
      </c>
      <c r="J191" s="69">
        <f t="shared" si="0"/>
        <v>161803.93570845528</v>
      </c>
      <c r="K191" s="68">
        <f t="shared" si="0"/>
        <v>163800.51107968006</v>
      </c>
      <c r="L191" s="69">
        <f t="shared" si="0"/>
        <v>165821.72313971908</v>
      </c>
      <c r="M191" s="69">
        <f t="shared" si="0"/>
        <v>167867.87589234035</v>
      </c>
      <c r="N191" s="69">
        <f t="shared" si="0"/>
        <v>169939.27709255813</v>
      </c>
      <c r="O191" s="69">
        <f t="shared" si="0"/>
        <v>172036.23829292157</v>
      </c>
      <c r="P191" s="69">
        <f t="shared" si="0"/>
        <v>174159.07489037424</v>
      </c>
      <c r="Q191" s="69">
        <f t="shared" si="0"/>
        <v>176308.10617369201</v>
      </c>
      <c r="R191" s="69">
        <f t="shared" si="0"/>
        <v>178483.65537150594</v>
      </c>
      <c r="S191" s="69">
        <f t="shared" si="0"/>
        <v>180686.04970091829</v>
      </c>
      <c r="T191" s="69">
        <f t="shared" si="0"/>
        <v>182915.62041671824</v>
      </c>
      <c r="U191" s="69">
        <f t="shared" si="0"/>
        <v>185172.70286120434</v>
      </c>
      <c r="V191" s="69">
        <f t="shared" si="0"/>
        <v>187457.63651462272</v>
      </c>
      <c r="W191" s="69">
        <f t="shared" si="0"/>
        <v>189770.765046227</v>
      </c>
      <c r="X191" s="69">
        <f t="shared" si="0"/>
        <v>192112.4363659684</v>
      </c>
      <c r="Y191" s="69">
        <f t="shared" si="0"/>
        <v>194483.00267682373</v>
      </c>
      <c r="Z191" s="68">
        <f t="shared" si="0"/>
        <v>196882.82052776916</v>
      </c>
    </row>
    <row r="192" spans="2:26" x14ac:dyDescent="0.25">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2:26" x14ac:dyDescent="0.25">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2:26" x14ac:dyDescent="0.25">
      <c r="B194" s="71" t="s">
        <v>480</v>
      </c>
      <c r="C194" s="72">
        <f t="shared" ref="C194:Z194" si="1">SUM(C10:C188)</f>
        <v>148492.96597261328</v>
      </c>
      <c r="D194" s="73">
        <f t="shared" si="1"/>
        <v>150325.29098598773</v>
      </c>
      <c r="E194" s="73">
        <f t="shared" si="1"/>
        <v>152180.22592524407</v>
      </c>
      <c r="F194" s="73">
        <f t="shared" si="1"/>
        <v>154058.04978496302</v>
      </c>
      <c r="G194" s="73">
        <f t="shared" si="1"/>
        <v>155959.04500237101</v>
      </c>
      <c r="H194" s="73">
        <f t="shared" si="1"/>
        <v>157883.49749982159</v>
      </c>
      <c r="I194" s="73">
        <f t="shared" si="1"/>
        <v>159831.69672779922</v>
      </c>
      <c r="J194" s="73">
        <f t="shared" si="1"/>
        <v>161803.93570845528</v>
      </c>
      <c r="K194" s="72">
        <f t="shared" si="1"/>
        <v>163800.51107968006</v>
      </c>
      <c r="L194" s="73">
        <f t="shared" si="1"/>
        <v>165821.72313971908</v>
      </c>
      <c r="M194" s="73">
        <f t="shared" si="1"/>
        <v>167867.87589234035</v>
      </c>
      <c r="N194" s="73">
        <f t="shared" si="1"/>
        <v>169939.27709255813</v>
      </c>
      <c r="O194" s="73">
        <f t="shared" si="1"/>
        <v>172036.23829292157</v>
      </c>
      <c r="P194" s="73">
        <f t="shared" si="1"/>
        <v>174159.07489037424</v>
      </c>
      <c r="Q194" s="73">
        <f t="shared" si="1"/>
        <v>176308.10617369201</v>
      </c>
      <c r="R194" s="73">
        <f t="shared" si="1"/>
        <v>178483.65537150594</v>
      </c>
      <c r="S194" s="73">
        <f t="shared" si="1"/>
        <v>180686.04970091829</v>
      </c>
      <c r="T194" s="73">
        <f t="shared" si="1"/>
        <v>182915.62041671824</v>
      </c>
      <c r="U194" s="73">
        <f t="shared" si="1"/>
        <v>185172.70286120434</v>
      </c>
      <c r="V194" s="73">
        <f t="shared" si="1"/>
        <v>187457.63651462272</v>
      </c>
      <c r="W194" s="73">
        <f t="shared" si="1"/>
        <v>189770.765046227</v>
      </c>
      <c r="X194" s="73">
        <f t="shared" si="1"/>
        <v>192112.4363659684</v>
      </c>
      <c r="Y194" s="73">
        <f t="shared" si="1"/>
        <v>194483.00267682373</v>
      </c>
      <c r="Z194" s="72">
        <f t="shared" si="1"/>
        <v>196882.82052776916</v>
      </c>
    </row>
    <row r="213" spans="3:3" x14ac:dyDescent="0.25">
      <c r="C213" s="74"/>
    </row>
  </sheetData>
  <sheetProtection password="8AFC" sheet="1" objects="1" scenarios="1" autoFilter="0"/>
  <autoFilter ref="B9:B188"/>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&amp;CMaterial Type&amp;RPage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A2:D6"/>
  <sheetViews>
    <sheetView showGridLines="0" zoomScaleNormal="100" workbookViewId="0">
      <selection activeCell="A4" sqref="A4"/>
    </sheetView>
  </sheetViews>
  <sheetFormatPr defaultRowHeight="15" x14ac:dyDescent="0.25"/>
  <cols>
    <col min="1" max="1" width="39.7109375" style="117" bestFit="1" customWidth="1"/>
    <col min="2" max="3" width="9.140625" style="117"/>
    <col min="4" max="4" width="42" style="117" bestFit="1" customWidth="1"/>
    <col min="5" max="5" width="39.7109375" style="117" bestFit="1" customWidth="1"/>
    <col min="6" max="16384" width="9.140625" style="117"/>
  </cols>
  <sheetData>
    <row r="2" spans="1:4" ht="18.75" x14ac:dyDescent="0.3">
      <c r="D2" s="76" t="s">
        <v>479</v>
      </c>
    </row>
    <row r="3" spans="1:4" ht="18.75" x14ac:dyDescent="0.3">
      <c r="D3" s="85" t="s">
        <v>481</v>
      </c>
    </row>
    <row r="6" spans="1:4" x14ac:dyDescent="0.25">
      <c r="A6" s="118" t="s">
        <v>467</v>
      </c>
      <c r="B6" s="52">
        <f>'4-Material Type'!C5</f>
        <v>0</v>
      </c>
      <c r="C6" s="87" t="str">
        <f>IF(B6='drop down lists'!$B$3,"High (Pilbara Cities)",IF(B6='drop down lists'!$B$4,"Existing (ABS 2001-2011)",IF(B6='drop down lists'!$B$5,"Low (WA Tomorrow)","SELECT from drop down list in Material Type tab")))</f>
        <v>SELECT from drop down list in Material Type tab</v>
      </c>
    </row>
  </sheetData>
  <sheetProtection password="8AFC" sheet="1" objects="1" scenarios="1"/>
  <pageMargins left="0.70866141732283472" right="0.70866141732283472" top="0.74803149606299213" bottom="0.74803149606299213" header="0.31496062992125984" footer="0.31496062992125984"/>
  <pageSetup paperSize="9" scale="82" orientation="landscape" r:id="rId1"/>
  <headerFooter>
    <oddHeader>&amp;F</oddHeader>
    <oddFooter>&amp;CGraph&amp;RPage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zoomScaleNormal="100" workbookViewId="0">
      <pane xSplit="2" ySplit="9" topLeftCell="C10" activePane="bottomRight" state="frozen"/>
      <selection pane="topRight" activeCell="C1" sqref="C1"/>
      <selection pane="bottomLeft" activeCell="A8" sqref="A8"/>
      <selection pane="bottomRight"/>
    </sheetView>
  </sheetViews>
  <sheetFormatPr defaultRowHeight="15" x14ac:dyDescent="0.25"/>
  <cols>
    <col min="1" max="1" width="4.7109375" style="57" customWidth="1"/>
    <col min="2" max="2" width="72.42578125" style="57" customWidth="1"/>
    <col min="3" max="3" width="22" style="57" bestFit="1" customWidth="1"/>
    <col min="4" max="26" width="10.5703125" style="57" bestFit="1" customWidth="1"/>
    <col min="27" max="16384" width="9.140625" style="57"/>
  </cols>
  <sheetData>
    <row r="2" spans="2:26" ht="18.75" x14ac:dyDescent="0.3">
      <c r="B2" s="56" t="s">
        <v>461</v>
      </c>
    </row>
    <row r="3" spans="2:26" ht="18.75" x14ac:dyDescent="0.3">
      <c r="B3" s="77" t="s">
        <v>481</v>
      </c>
    </row>
    <row r="4" spans="2:26" ht="18.75" x14ac:dyDescent="0.3">
      <c r="B4" s="89"/>
      <c r="E4" s="88" t="s">
        <v>215</v>
      </c>
    </row>
    <row r="5" spans="2:26" x14ac:dyDescent="0.25">
      <c r="B5" s="114" t="s">
        <v>517</v>
      </c>
      <c r="C5" s="55"/>
      <c r="E5" s="86" t="str">
        <f>IF(C5='drop down lists'!$B$3,"High (Pilbara Cities)",IF(C5='drop down lists'!$B$4,"Existing (ABS 2001-2011)",IF(C5='drop down lists'!$B$5,"Low (WA Tomorrow)","PLEASE SELECT from drop down list")))</f>
        <v>PLEASE SELECT from drop down list</v>
      </c>
    </row>
    <row r="7" spans="2: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2: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2:26" x14ac:dyDescent="0.25">
      <c r="B9" s="115" t="s">
        <v>518</v>
      </c>
      <c r="C9" s="58"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2:26" x14ac:dyDescent="0.25">
      <c r="B10" s="60" t="s">
        <v>36</v>
      </c>
      <c r="C10" s="129">
        <f>'raw sector data'!B3+'raw sector data'!J3</f>
        <v>0</v>
      </c>
      <c r="D10" s="130">
        <f>IF(OR($C$5&gt;0,$C$5&lt;0),C10*(1+$C$5),C10*(1+'drop down lists'!$B$5))</f>
        <v>0</v>
      </c>
      <c r="E10" s="130">
        <f>IF(OR($C$5&gt;0,$C$5&lt;0),D10*(1+$C$5),D10*(1+'drop down lists'!$B$5))</f>
        <v>0</v>
      </c>
      <c r="F10" s="130">
        <f>IF(OR($C$5&gt;0,$C$5&lt;0),E10*(1+$C$5),E10*(1+'drop down lists'!$B$5))</f>
        <v>0</v>
      </c>
      <c r="G10" s="130">
        <f>IF(OR($C$5&gt;0,$C$5&lt;0),F10*(1+$C$5),F10*(1+'drop down lists'!$B$5))</f>
        <v>0</v>
      </c>
      <c r="H10" s="130">
        <f>IF(OR($C$5&gt;0,$C$5&lt;0),G10*(1+$C$5),G10*(1+'drop down lists'!$B$5))</f>
        <v>0</v>
      </c>
      <c r="I10" s="130">
        <f>IF(OR($C$5&gt;0,$C$5&lt;0),H10*(1+$C$5),H10*(1+'drop down lists'!$B$5))</f>
        <v>0</v>
      </c>
      <c r="J10" s="130">
        <f>IF(OR($C$5&gt;0,$C$5&lt;0),I10*(1+$C$5),I10*(1+'drop down lists'!$B$5))</f>
        <v>0</v>
      </c>
      <c r="K10" s="131">
        <f>IF(OR($C$5&gt;0,$C$5&lt;0),J10*(1+$C$5),J10*(1+'drop down lists'!$B$5))</f>
        <v>0</v>
      </c>
      <c r="L10" s="130">
        <f>IF(OR($C$5&gt;0,$C$5&lt;0),K10*(1+$C$5),K10*(1+'drop down lists'!$B$5))</f>
        <v>0</v>
      </c>
      <c r="M10" s="130">
        <f>IF(OR($C$5&gt;0,$C$5&lt;0),L10*(1+$C$5),L10*(1+'drop down lists'!$B$5))</f>
        <v>0</v>
      </c>
      <c r="N10" s="130">
        <f>IF(OR($C$5&gt;0,$C$5&lt;0),M10*(1+$C$5),M10*(1+'drop down lists'!$B$5))</f>
        <v>0</v>
      </c>
      <c r="O10" s="130">
        <f>IF(OR($C$5&gt;0,$C$5&lt;0),N10*(1+$C$5),N10*(1+'drop down lists'!$B$5))</f>
        <v>0</v>
      </c>
      <c r="P10" s="130">
        <f>IF(OR($C$5&gt;0,$C$5&lt;0),O10*(1+$C$5),O10*(1+'drop down lists'!$B$5))</f>
        <v>0</v>
      </c>
      <c r="Q10" s="130">
        <f>IF(OR($C$5&gt;0,$C$5&lt;0),P10*(1+$C$5),P10*(1+'drop down lists'!$B$5))</f>
        <v>0</v>
      </c>
      <c r="R10" s="130">
        <f>IF(OR($C$5&gt;0,$C$5&lt;0),Q10*(1+$C$5),Q10*(1+'drop down lists'!$B$5))</f>
        <v>0</v>
      </c>
      <c r="S10" s="130">
        <f>IF(OR($C$5&gt;0,$C$5&lt;0),R10*(1+$C$5),R10*(1+'drop down lists'!$B$5))</f>
        <v>0</v>
      </c>
      <c r="T10" s="130">
        <f>IF(OR($C$5&gt;0,$C$5&lt;0),S10*(1+$C$5),S10*(1+'drop down lists'!$B$5))</f>
        <v>0</v>
      </c>
      <c r="U10" s="130">
        <f>IF(OR($C$5&gt;0,$C$5&lt;0),T10*(1+$C$5),T10*(1+'drop down lists'!$B$5))</f>
        <v>0</v>
      </c>
      <c r="V10" s="130">
        <f>IF(OR($C$5&gt;0,$C$5&lt;0),U10*(1+$C$5),U10*(1+'drop down lists'!$B$5))</f>
        <v>0</v>
      </c>
      <c r="W10" s="130">
        <f>IF(OR($C$5&gt;0,$C$5&lt;0),V10*(1+$C$5),V10*(1+'drop down lists'!$B$5))</f>
        <v>0</v>
      </c>
      <c r="X10" s="130">
        <f>IF(OR($C$5&gt;0,$C$5&lt;0),W10*(1+$C$5),W10*(1+'drop down lists'!$B$5))</f>
        <v>0</v>
      </c>
      <c r="Y10" s="130">
        <f>IF(OR($C$5&gt;0,$C$5&lt;0),X10*(1+$C$5),X10*(1+'drop down lists'!$B$5))</f>
        <v>0</v>
      </c>
      <c r="Z10" s="131">
        <f>IF(OR($C$5&gt;0,$C$5&lt;0),Y10*(1+$C$5),Y10*(1+'drop down lists'!$B$5))</f>
        <v>0</v>
      </c>
    </row>
    <row r="11" spans="2:26" x14ac:dyDescent="0.25">
      <c r="B11" s="60" t="s">
        <v>37</v>
      </c>
      <c r="C11" s="129">
        <f>'raw sector data'!B4+'raw sector data'!J4</f>
        <v>0</v>
      </c>
      <c r="D11" s="130">
        <f>IF(OR($C$5&gt;0,$C$5&lt;0),C11*(1+$C$5),C11*(1+'drop down lists'!$B$5))</f>
        <v>0</v>
      </c>
      <c r="E11" s="130">
        <f>IF(OR($C$5&gt;0,$C$5&lt;0),D11*(1+$C$5),D11*(1+'drop down lists'!$B$5))</f>
        <v>0</v>
      </c>
      <c r="F11" s="130">
        <f>IF(OR($C$5&gt;0,$C$5&lt;0),E11*(1+$C$5),E11*(1+'drop down lists'!$B$5))</f>
        <v>0</v>
      </c>
      <c r="G11" s="130">
        <f>IF(OR($C$5&gt;0,$C$5&lt;0),F11*(1+$C$5),F11*(1+'drop down lists'!$B$5))</f>
        <v>0</v>
      </c>
      <c r="H11" s="130">
        <f>IF(OR($C$5&gt;0,$C$5&lt;0),G11*(1+$C$5),G11*(1+'drop down lists'!$B$5))</f>
        <v>0</v>
      </c>
      <c r="I11" s="130">
        <f>IF(OR($C$5&gt;0,$C$5&lt;0),H11*(1+$C$5),H11*(1+'drop down lists'!$B$5))</f>
        <v>0</v>
      </c>
      <c r="J11" s="130">
        <f>IF(OR($C$5&gt;0,$C$5&lt;0),I11*(1+$C$5),I11*(1+'drop down lists'!$B$5))</f>
        <v>0</v>
      </c>
      <c r="K11" s="131">
        <f>IF(OR($C$5&gt;0,$C$5&lt;0),J11*(1+$C$5),J11*(1+'drop down lists'!$B$5))</f>
        <v>0</v>
      </c>
      <c r="L11" s="130">
        <f>IF(OR($C$5&gt;0,$C$5&lt;0),K11*(1+$C$5),K11*(1+'drop down lists'!$B$5))</f>
        <v>0</v>
      </c>
      <c r="M11" s="130">
        <f>IF(OR($C$5&gt;0,$C$5&lt;0),L11*(1+$C$5),L11*(1+'drop down lists'!$B$5))</f>
        <v>0</v>
      </c>
      <c r="N11" s="130">
        <f>IF(OR($C$5&gt;0,$C$5&lt;0),M11*(1+$C$5),M11*(1+'drop down lists'!$B$5))</f>
        <v>0</v>
      </c>
      <c r="O11" s="130">
        <f>IF(OR($C$5&gt;0,$C$5&lt;0),N11*(1+$C$5),N11*(1+'drop down lists'!$B$5))</f>
        <v>0</v>
      </c>
      <c r="P11" s="130">
        <f>IF(OR($C$5&gt;0,$C$5&lt;0),O11*(1+$C$5),O11*(1+'drop down lists'!$B$5))</f>
        <v>0</v>
      </c>
      <c r="Q11" s="130">
        <f>IF(OR($C$5&gt;0,$C$5&lt;0),P11*(1+$C$5),P11*(1+'drop down lists'!$B$5))</f>
        <v>0</v>
      </c>
      <c r="R11" s="130">
        <f>IF(OR($C$5&gt;0,$C$5&lt;0),Q11*(1+$C$5),Q11*(1+'drop down lists'!$B$5))</f>
        <v>0</v>
      </c>
      <c r="S11" s="130">
        <f>IF(OR($C$5&gt;0,$C$5&lt;0),R11*(1+$C$5),R11*(1+'drop down lists'!$B$5))</f>
        <v>0</v>
      </c>
      <c r="T11" s="130">
        <f>IF(OR($C$5&gt;0,$C$5&lt;0),S11*(1+$C$5),S11*(1+'drop down lists'!$B$5))</f>
        <v>0</v>
      </c>
      <c r="U11" s="130">
        <f>IF(OR($C$5&gt;0,$C$5&lt;0),T11*(1+$C$5),T11*(1+'drop down lists'!$B$5))</f>
        <v>0</v>
      </c>
      <c r="V11" s="130">
        <f>IF(OR($C$5&gt;0,$C$5&lt;0),U11*(1+$C$5),U11*(1+'drop down lists'!$B$5))</f>
        <v>0</v>
      </c>
      <c r="W11" s="130">
        <f>IF(OR($C$5&gt;0,$C$5&lt;0),V11*(1+$C$5),V11*(1+'drop down lists'!$B$5))</f>
        <v>0</v>
      </c>
      <c r="X11" s="130">
        <f>IF(OR($C$5&gt;0,$C$5&lt;0),W11*(1+$C$5),W11*(1+'drop down lists'!$B$5))</f>
        <v>0</v>
      </c>
      <c r="Y11" s="130">
        <f>IF(OR($C$5&gt;0,$C$5&lt;0),X11*(1+$C$5),X11*(1+'drop down lists'!$B$5))</f>
        <v>0</v>
      </c>
      <c r="Z11" s="131">
        <f>IF(OR($C$5&gt;0,$C$5&lt;0),Y11*(1+$C$5),Y11*(1+'drop down lists'!$B$5))</f>
        <v>0</v>
      </c>
    </row>
    <row r="12" spans="2:26" x14ac:dyDescent="0.25">
      <c r="B12" s="60" t="s">
        <v>38</v>
      </c>
      <c r="C12" s="129">
        <f>'raw sector data'!B5+'raw sector data'!J5</f>
        <v>0</v>
      </c>
      <c r="D12" s="130">
        <f>IF(OR($C$5&gt;0,$C$5&lt;0),C12*(1+$C$5),C12*(1+'drop down lists'!$B$5))</f>
        <v>0</v>
      </c>
      <c r="E12" s="130">
        <f>IF(OR($C$5&gt;0,$C$5&lt;0),D12*(1+$C$5),D12*(1+'drop down lists'!$B$5))</f>
        <v>0</v>
      </c>
      <c r="F12" s="130">
        <f>IF(OR($C$5&gt;0,$C$5&lt;0),E12*(1+$C$5),E12*(1+'drop down lists'!$B$5))</f>
        <v>0</v>
      </c>
      <c r="G12" s="130">
        <f>IF(OR($C$5&gt;0,$C$5&lt;0),F12*(1+$C$5),F12*(1+'drop down lists'!$B$5))</f>
        <v>0</v>
      </c>
      <c r="H12" s="130">
        <f>IF(OR($C$5&gt;0,$C$5&lt;0),G12*(1+$C$5),G12*(1+'drop down lists'!$B$5))</f>
        <v>0</v>
      </c>
      <c r="I12" s="130">
        <f>IF(OR($C$5&gt;0,$C$5&lt;0),H12*(1+$C$5),H12*(1+'drop down lists'!$B$5))</f>
        <v>0</v>
      </c>
      <c r="J12" s="130">
        <f>IF(OR($C$5&gt;0,$C$5&lt;0),I12*(1+$C$5),I12*(1+'drop down lists'!$B$5))</f>
        <v>0</v>
      </c>
      <c r="K12" s="131">
        <f>IF(OR($C$5&gt;0,$C$5&lt;0),J12*(1+$C$5),J12*(1+'drop down lists'!$B$5))</f>
        <v>0</v>
      </c>
      <c r="L12" s="130">
        <f>IF(OR($C$5&gt;0,$C$5&lt;0),K12*(1+$C$5),K12*(1+'drop down lists'!$B$5))</f>
        <v>0</v>
      </c>
      <c r="M12" s="130">
        <f>IF(OR($C$5&gt;0,$C$5&lt;0),L12*(1+$C$5),L12*(1+'drop down lists'!$B$5))</f>
        <v>0</v>
      </c>
      <c r="N12" s="130">
        <f>IF(OR($C$5&gt;0,$C$5&lt;0),M12*(1+$C$5),M12*(1+'drop down lists'!$B$5))</f>
        <v>0</v>
      </c>
      <c r="O12" s="130">
        <f>IF(OR($C$5&gt;0,$C$5&lt;0),N12*(1+$C$5),N12*(1+'drop down lists'!$B$5))</f>
        <v>0</v>
      </c>
      <c r="P12" s="130">
        <f>IF(OR($C$5&gt;0,$C$5&lt;0),O12*(1+$C$5),O12*(1+'drop down lists'!$B$5))</f>
        <v>0</v>
      </c>
      <c r="Q12" s="130">
        <f>IF(OR($C$5&gt;0,$C$5&lt;0),P12*(1+$C$5),P12*(1+'drop down lists'!$B$5))</f>
        <v>0</v>
      </c>
      <c r="R12" s="130">
        <f>IF(OR($C$5&gt;0,$C$5&lt;0),Q12*(1+$C$5),Q12*(1+'drop down lists'!$B$5))</f>
        <v>0</v>
      </c>
      <c r="S12" s="130">
        <f>IF(OR($C$5&gt;0,$C$5&lt;0),R12*(1+$C$5),R12*(1+'drop down lists'!$B$5))</f>
        <v>0</v>
      </c>
      <c r="T12" s="130">
        <f>IF(OR($C$5&gt;0,$C$5&lt;0),S12*(1+$C$5),S12*(1+'drop down lists'!$B$5))</f>
        <v>0</v>
      </c>
      <c r="U12" s="130">
        <f>IF(OR($C$5&gt;0,$C$5&lt;0),T12*(1+$C$5),T12*(1+'drop down lists'!$B$5))</f>
        <v>0</v>
      </c>
      <c r="V12" s="130">
        <f>IF(OR($C$5&gt;0,$C$5&lt;0),U12*(1+$C$5),U12*(1+'drop down lists'!$B$5))</f>
        <v>0</v>
      </c>
      <c r="W12" s="130">
        <f>IF(OR($C$5&gt;0,$C$5&lt;0),V12*(1+$C$5),V12*(1+'drop down lists'!$B$5))</f>
        <v>0</v>
      </c>
      <c r="X12" s="130">
        <f>IF(OR($C$5&gt;0,$C$5&lt;0),W12*(1+$C$5),W12*(1+'drop down lists'!$B$5))</f>
        <v>0</v>
      </c>
      <c r="Y12" s="130">
        <f>IF(OR($C$5&gt;0,$C$5&lt;0),X12*(1+$C$5),X12*(1+'drop down lists'!$B$5))</f>
        <v>0</v>
      </c>
      <c r="Z12" s="131">
        <f>IF(OR($C$5&gt;0,$C$5&lt;0),Y12*(1+$C$5),Y12*(1+'drop down lists'!$B$5))</f>
        <v>0</v>
      </c>
    </row>
    <row r="13" spans="2:26" x14ac:dyDescent="0.25">
      <c r="B13" s="60" t="s">
        <v>39</v>
      </c>
      <c r="C13" s="129">
        <f>'raw sector data'!B6+'raw sector data'!J6</f>
        <v>0</v>
      </c>
      <c r="D13" s="130">
        <f>IF(OR($C$5&gt;0,$C$5&lt;0),C13*(1+$C$5),C13*(1+'drop down lists'!$B$5))</f>
        <v>0</v>
      </c>
      <c r="E13" s="130">
        <f>IF(OR($C$5&gt;0,$C$5&lt;0),D13*(1+$C$5),D13*(1+'drop down lists'!$B$5))</f>
        <v>0</v>
      </c>
      <c r="F13" s="130">
        <f>IF(OR($C$5&gt;0,$C$5&lt;0),E13*(1+$C$5),E13*(1+'drop down lists'!$B$5))</f>
        <v>0</v>
      </c>
      <c r="G13" s="130">
        <f>IF(OR($C$5&gt;0,$C$5&lt;0),F13*(1+$C$5),F13*(1+'drop down lists'!$B$5))</f>
        <v>0</v>
      </c>
      <c r="H13" s="130">
        <f>IF(OR($C$5&gt;0,$C$5&lt;0),G13*(1+$C$5),G13*(1+'drop down lists'!$B$5))</f>
        <v>0</v>
      </c>
      <c r="I13" s="130">
        <f>IF(OR($C$5&gt;0,$C$5&lt;0),H13*(1+$C$5),H13*(1+'drop down lists'!$B$5))</f>
        <v>0</v>
      </c>
      <c r="J13" s="130">
        <f>IF(OR($C$5&gt;0,$C$5&lt;0),I13*(1+$C$5),I13*(1+'drop down lists'!$B$5))</f>
        <v>0</v>
      </c>
      <c r="K13" s="131">
        <f>IF(OR($C$5&gt;0,$C$5&lt;0),J13*(1+$C$5),J13*(1+'drop down lists'!$B$5))</f>
        <v>0</v>
      </c>
      <c r="L13" s="130">
        <f>IF(OR($C$5&gt;0,$C$5&lt;0),K13*(1+$C$5),K13*(1+'drop down lists'!$B$5))</f>
        <v>0</v>
      </c>
      <c r="M13" s="130">
        <f>IF(OR($C$5&gt;0,$C$5&lt;0),L13*(1+$C$5),L13*(1+'drop down lists'!$B$5))</f>
        <v>0</v>
      </c>
      <c r="N13" s="130">
        <f>IF(OR($C$5&gt;0,$C$5&lt;0),M13*(1+$C$5),M13*(1+'drop down lists'!$B$5))</f>
        <v>0</v>
      </c>
      <c r="O13" s="130">
        <f>IF(OR($C$5&gt;0,$C$5&lt;0),N13*(1+$C$5),N13*(1+'drop down lists'!$B$5))</f>
        <v>0</v>
      </c>
      <c r="P13" s="130">
        <f>IF(OR($C$5&gt;0,$C$5&lt;0),O13*(1+$C$5),O13*(1+'drop down lists'!$B$5))</f>
        <v>0</v>
      </c>
      <c r="Q13" s="130">
        <f>IF(OR($C$5&gt;0,$C$5&lt;0),P13*(1+$C$5),P13*(1+'drop down lists'!$B$5))</f>
        <v>0</v>
      </c>
      <c r="R13" s="130">
        <f>IF(OR($C$5&gt;0,$C$5&lt;0),Q13*(1+$C$5),Q13*(1+'drop down lists'!$B$5))</f>
        <v>0</v>
      </c>
      <c r="S13" s="130">
        <f>IF(OR($C$5&gt;0,$C$5&lt;0),R13*(1+$C$5),R13*(1+'drop down lists'!$B$5))</f>
        <v>0</v>
      </c>
      <c r="T13" s="130">
        <f>IF(OR($C$5&gt;0,$C$5&lt;0),S13*(1+$C$5),S13*(1+'drop down lists'!$B$5))</f>
        <v>0</v>
      </c>
      <c r="U13" s="130">
        <f>IF(OR($C$5&gt;0,$C$5&lt;0),T13*(1+$C$5),T13*(1+'drop down lists'!$B$5))</f>
        <v>0</v>
      </c>
      <c r="V13" s="130">
        <f>IF(OR($C$5&gt;0,$C$5&lt;0),U13*(1+$C$5),U13*(1+'drop down lists'!$B$5))</f>
        <v>0</v>
      </c>
      <c r="W13" s="130">
        <f>IF(OR($C$5&gt;0,$C$5&lt;0),V13*(1+$C$5),V13*(1+'drop down lists'!$B$5))</f>
        <v>0</v>
      </c>
      <c r="X13" s="130">
        <f>IF(OR($C$5&gt;0,$C$5&lt;0),W13*(1+$C$5),W13*(1+'drop down lists'!$B$5))</f>
        <v>0</v>
      </c>
      <c r="Y13" s="130">
        <f>IF(OR($C$5&gt;0,$C$5&lt;0),X13*(1+$C$5),X13*(1+'drop down lists'!$B$5))</f>
        <v>0</v>
      </c>
      <c r="Z13" s="131">
        <f>IF(OR($C$5&gt;0,$C$5&lt;0),Y13*(1+$C$5),Y13*(1+'drop down lists'!$B$5))</f>
        <v>0</v>
      </c>
    </row>
    <row r="14" spans="2:26" x14ac:dyDescent="0.25">
      <c r="B14" s="60" t="s">
        <v>40</v>
      </c>
      <c r="C14" s="129">
        <f>'raw sector data'!B7+'raw sector data'!J7</f>
        <v>0</v>
      </c>
      <c r="D14" s="130">
        <f>IF(OR($C$5&gt;0,$C$5&lt;0),C14*(1+$C$5),C14*(1+'drop down lists'!$B$5))</f>
        <v>0</v>
      </c>
      <c r="E14" s="130">
        <f>IF(OR($C$5&gt;0,$C$5&lt;0),D14*(1+$C$5),D14*(1+'drop down lists'!$B$5))</f>
        <v>0</v>
      </c>
      <c r="F14" s="130">
        <f>IF(OR($C$5&gt;0,$C$5&lt;0),E14*(1+$C$5),E14*(1+'drop down lists'!$B$5))</f>
        <v>0</v>
      </c>
      <c r="G14" s="130">
        <f>IF(OR($C$5&gt;0,$C$5&lt;0),F14*(1+$C$5),F14*(1+'drop down lists'!$B$5))</f>
        <v>0</v>
      </c>
      <c r="H14" s="130">
        <f>IF(OR($C$5&gt;0,$C$5&lt;0),G14*(1+$C$5),G14*(1+'drop down lists'!$B$5))</f>
        <v>0</v>
      </c>
      <c r="I14" s="130">
        <f>IF(OR($C$5&gt;0,$C$5&lt;0),H14*(1+$C$5),H14*(1+'drop down lists'!$B$5))</f>
        <v>0</v>
      </c>
      <c r="J14" s="130">
        <f>IF(OR($C$5&gt;0,$C$5&lt;0),I14*(1+$C$5),I14*(1+'drop down lists'!$B$5))</f>
        <v>0</v>
      </c>
      <c r="K14" s="131">
        <f>IF(OR($C$5&gt;0,$C$5&lt;0),J14*(1+$C$5),J14*(1+'drop down lists'!$B$5))</f>
        <v>0</v>
      </c>
      <c r="L14" s="130">
        <f>IF(OR($C$5&gt;0,$C$5&lt;0),K14*(1+$C$5),K14*(1+'drop down lists'!$B$5))</f>
        <v>0</v>
      </c>
      <c r="M14" s="130">
        <f>IF(OR($C$5&gt;0,$C$5&lt;0),L14*(1+$C$5),L14*(1+'drop down lists'!$B$5))</f>
        <v>0</v>
      </c>
      <c r="N14" s="130">
        <f>IF(OR($C$5&gt;0,$C$5&lt;0),M14*(1+$C$5),M14*(1+'drop down lists'!$B$5))</f>
        <v>0</v>
      </c>
      <c r="O14" s="130">
        <f>IF(OR($C$5&gt;0,$C$5&lt;0),N14*(1+$C$5),N14*(1+'drop down lists'!$B$5))</f>
        <v>0</v>
      </c>
      <c r="P14" s="130">
        <f>IF(OR($C$5&gt;0,$C$5&lt;0),O14*(1+$C$5),O14*(1+'drop down lists'!$B$5))</f>
        <v>0</v>
      </c>
      <c r="Q14" s="130">
        <f>IF(OR($C$5&gt;0,$C$5&lt;0),P14*(1+$C$5),P14*(1+'drop down lists'!$B$5))</f>
        <v>0</v>
      </c>
      <c r="R14" s="130">
        <f>IF(OR($C$5&gt;0,$C$5&lt;0),Q14*(1+$C$5),Q14*(1+'drop down lists'!$B$5))</f>
        <v>0</v>
      </c>
      <c r="S14" s="130">
        <f>IF(OR($C$5&gt;0,$C$5&lt;0),R14*(1+$C$5),R14*(1+'drop down lists'!$B$5))</f>
        <v>0</v>
      </c>
      <c r="T14" s="130">
        <f>IF(OR($C$5&gt;0,$C$5&lt;0),S14*(1+$C$5),S14*(1+'drop down lists'!$B$5))</f>
        <v>0</v>
      </c>
      <c r="U14" s="130">
        <f>IF(OR($C$5&gt;0,$C$5&lt;0),T14*(1+$C$5),T14*(1+'drop down lists'!$B$5))</f>
        <v>0</v>
      </c>
      <c r="V14" s="130">
        <f>IF(OR($C$5&gt;0,$C$5&lt;0),U14*(1+$C$5),U14*(1+'drop down lists'!$B$5))</f>
        <v>0</v>
      </c>
      <c r="W14" s="130">
        <f>IF(OR($C$5&gt;0,$C$5&lt;0),V14*(1+$C$5),V14*(1+'drop down lists'!$B$5))</f>
        <v>0</v>
      </c>
      <c r="X14" s="130">
        <f>IF(OR($C$5&gt;0,$C$5&lt;0),W14*(1+$C$5),W14*(1+'drop down lists'!$B$5))</f>
        <v>0</v>
      </c>
      <c r="Y14" s="130">
        <f>IF(OR($C$5&gt;0,$C$5&lt;0),X14*(1+$C$5),X14*(1+'drop down lists'!$B$5))</f>
        <v>0</v>
      </c>
      <c r="Z14" s="131">
        <f>IF(OR($C$5&gt;0,$C$5&lt;0),Y14*(1+$C$5),Y14*(1+'drop down lists'!$B$5))</f>
        <v>0</v>
      </c>
    </row>
    <row r="15" spans="2:26" x14ac:dyDescent="0.25">
      <c r="B15" s="60" t="s">
        <v>41</v>
      </c>
      <c r="C15" s="129">
        <f>'raw sector data'!B8+'raw sector data'!J8</f>
        <v>0</v>
      </c>
      <c r="D15" s="130">
        <f>IF(OR($C$5&gt;0,$C$5&lt;0),C15*(1+$C$5),C15*(1+'drop down lists'!$B$5))</f>
        <v>0</v>
      </c>
      <c r="E15" s="130">
        <f>IF(OR($C$5&gt;0,$C$5&lt;0),D15*(1+$C$5),D15*(1+'drop down lists'!$B$5))</f>
        <v>0</v>
      </c>
      <c r="F15" s="130">
        <f>IF(OR($C$5&gt;0,$C$5&lt;0),E15*(1+$C$5),E15*(1+'drop down lists'!$B$5))</f>
        <v>0</v>
      </c>
      <c r="G15" s="130">
        <f>IF(OR($C$5&gt;0,$C$5&lt;0),F15*(1+$C$5),F15*(1+'drop down lists'!$B$5))</f>
        <v>0</v>
      </c>
      <c r="H15" s="130">
        <f>IF(OR($C$5&gt;0,$C$5&lt;0),G15*(1+$C$5),G15*(1+'drop down lists'!$B$5))</f>
        <v>0</v>
      </c>
      <c r="I15" s="130">
        <f>IF(OR($C$5&gt;0,$C$5&lt;0),H15*(1+$C$5),H15*(1+'drop down lists'!$B$5))</f>
        <v>0</v>
      </c>
      <c r="J15" s="130">
        <f>IF(OR($C$5&gt;0,$C$5&lt;0),I15*(1+$C$5),I15*(1+'drop down lists'!$B$5))</f>
        <v>0</v>
      </c>
      <c r="K15" s="131">
        <f>IF(OR($C$5&gt;0,$C$5&lt;0),J15*(1+$C$5),J15*(1+'drop down lists'!$B$5))</f>
        <v>0</v>
      </c>
      <c r="L15" s="130">
        <f>IF(OR($C$5&gt;0,$C$5&lt;0),K15*(1+$C$5),K15*(1+'drop down lists'!$B$5))</f>
        <v>0</v>
      </c>
      <c r="M15" s="130">
        <f>IF(OR($C$5&gt;0,$C$5&lt;0),L15*(1+$C$5),L15*(1+'drop down lists'!$B$5))</f>
        <v>0</v>
      </c>
      <c r="N15" s="130">
        <f>IF(OR($C$5&gt;0,$C$5&lt;0),M15*(1+$C$5),M15*(1+'drop down lists'!$B$5))</f>
        <v>0</v>
      </c>
      <c r="O15" s="130">
        <f>IF(OR($C$5&gt;0,$C$5&lt;0),N15*(1+$C$5),N15*(1+'drop down lists'!$B$5))</f>
        <v>0</v>
      </c>
      <c r="P15" s="130">
        <f>IF(OR($C$5&gt;0,$C$5&lt;0),O15*(1+$C$5),O15*(1+'drop down lists'!$B$5))</f>
        <v>0</v>
      </c>
      <c r="Q15" s="130">
        <f>IF(OR($C$5&gt;0,$C$5&lt;0),P15*(1+$C$5),P15*(1+'drop down lists'!$B$5))</f>
        <v>0</v>
      </c>
      <c r="R15" s="130">
        <f>IF(OR($C$5&gt;0,$C$5&lt;0),Q15*(1+$C$5),Q15*(1+'drop down lists'!$B$5))</f>
        <v>0</v>
      </c>
      <c r="S15" s="130">
        <f>IF(OR($C$5&gt;0,$C$5&lt;0),R15*(1+$C$5),R15*(1+'drop down lists'!$B$5))</f>
        <v>0</v>
      </c>
      <c r="T15" s="130">
        <f>IF(OR($C$5&gt;0,$C$5&lt;0),S15*(1+$C$5),S15*(1+'drop down lists'!$B$5))</f>
        <v>0</v>
      </c>
      <c r="U15" s="130">
        <f>IF(OR($C$5&gt;0,$C$5&lt;0),T15*(1+$C$5),T15*(1+'drop down lists'!$B$5))</f>
        <v>0</v>
      </c>
      <c r="V15" s="130">
        <f>IF(OR($C$5&gt;0,$C$5&lt;0),U15*(1+$C$5),U15*(1+'drop down lists'!$B$5))</f>
        <v>0</v>
      </c>
      <c r="W15" s="130">
        <f>IF(OR($C$5&gt;0,$C$5&lt;0),V15*(1+$C$5),V15*(1+'drop down lists'!$B$5))</f>
        <v>0</v>
      </c>
      <c r="X15" s="130">
        <f>IF(OR($C$5&gt;0,$C$5&lt;0),W15*(1+$C$5),W15*(1+'drop down lists'!$B$5))</f>
        <v>0</v>
      </c>
      <c r="Y15" s="130">
        <f>IF(OR($C$5&gt;0,$C$5&lt;0),X15*(1+$C$5),X15*(1+'drop down lists'!$B$5))</f>
        <v>0</v>
      </c>
      <c r="Z15" s="131">
        <f>IF(OR($C$5&gt;0,$C$5&lt;0),Y15*(1+$C$5),Y15*(1+'drop down lists'!$B$5))</f>
        <v>0</v>
      </c>
    </row>
    <row r="16" spans="2:26" x14ac:dyDescent="0.25">
      <c r="B16" s="60" t="s">
        <v>42</v>
      </c>
      <c r="C16" s="129">
        <f>'raw sector data'!B9+'raw sector data'!J9</f>
        <v>0</v>
      </c>
      <c r="D16" s="130">
        <f>IF(OR($C$5&gt;0,$C$5&lt;0),C16*(1+$C$5),C16*(1+'drop down lists'!$B$5))</f>
        <v>0</v>
      </c>
      <c r="E16" s="130">
        <f>IF(OR($C$5&gt;0,$C$5&lt;0),D16*(1+$C$5),D16*(1+'drop down lists'!$B$5))</f>
        <v>0</v>
      </c>
      <c r="F16" s="130">
        <f>IF(OR($C$5&gt;0,$C$5&lt;0),E16*(1+$C$5),E16*(1+'drop down lists'!$B$5))</f>
        <v>0</v>
      </c>
      <c r="G16" s="130">
        <f>IF(OR($C$5&gt;0,$C$5&lt;0),F16*(1+$C$5),F16*(1+'drop down lists'!$B$5))</f>
        <v>0</v>
      </c>
      <c r="H16" s="130">
        <f>IF(OR($C$5&gt;0,$C$5&lt;0),G16*(1+$C$5),G16*(1+'drop down lists'!$B$5))</f>
        <v>0</v>
      </c>
      <c r="I16" s="130">
        <f>IF(OR($C$5&gt;0,$C$5&lt;0),H16*(1+$C$5),H16*(1+'drop down lists'!$B$5))</f>
        <v>0</v>
      </c>
      <c r="J16" s="130">
        <f>IF(OR($C$5&gt;0,$C$5&lt;0),I16*(1+$C$5),I16*(1+'drop down lists'!$B$5))</f>
        <v>0</v>
      </c>
      <c r="K16" s="131">
        <f>IF(OR($C$5&gt;0,$C$5&lt;0),J16*(1+$C$5),J16*(1+'drop down lists'!$B$5))</f>
        <v>0</v>
      </c>
      <c r="L16" s="130">
        <f>IF(OR($C$5&gt;0,$C$5&lt;0),K16*(1+$C$5),K16*(1+'drop down lists'!$B$5))</f>
        <v>0</v>
      </c>
      <c r="M16" s="130">
        <f>IF(OR($C$5&gt;0,$C$5&lt;0),L16*(1+$C$5),L16*(1+'drop down lists'!$B$5))</f>
        <v>0</v>
      </c>
      <c r="N16" s="130">
        <f>IF(OR($C$5&gt;0,$C$5&lt;0),M16*(1+$C$5),M16*(1+'drop down lists'!$B$5))</f>
        <v>0</v>
      </c>
      <c r="O16" s="130">
        <f>IF(OR($C$5&gt;0,$C$5&lt;0),N16*(1+$C$5),N16*(1+'drop down lists'!$B$5))</f>
        <v>0</v>
      </c>
      <c r="P16" s="130">
        <f>IF(OR($C$5&gt;0,$C$5&lt;0),O16*(1+$C$5),O16*(1+'drop down lists'!$B$5))</f>
        <v>0</v>
      </c>
      <c r="Q16" s="130">
        <f>IF(OR($C$5&gt;0,$C$5&lt;0),P16*(1+$C$5),P16*(1+'drop down lists'!$B$5))</f>
        <v>0</v>
      </c>
      <c r="R16" s="130">
        <f>IF(OR($C$5&gt;0,$C$5&lt;0),Q16*(1+$C$5),Q16*(1+'drop down lists'!$B$5))</f>
        <v>0</v>
      </c>
      <c r="S16" s="130">
        <f>IF(OR($C$5&gt;0,$C$5&lt;0),R16*(1+$C$5),R16*(1+'drop down lists'!$B$5))</f>
        <v>0</v>
      </c>
      <c r="T16" s="130">
        <f>IF(OR($C$5&gt;0,$C$5&lt;0),S16*(1+$C$5),S16*(1+'drop down lists'!$B$5))</f>
        <v>0</v>
      </c>
      <c r="U16" s="130">
        <f>IF(OR($C$5&gt;0,$C$5&lt;0),T16*(1+$C$5),T16*(1+'drop down lists'!$B$5))</f>
        <v>0</v>
      </c>
      <c r="V16" s="130">
        <f>IF(OR($C$5&gt;0,$C$5&lt;0),U16*(1+$C$5),U16*(1+'drop down lists'!$B$5))</f>
        <v>0</v>
      </c>
      <c r="W16" s="130">
        <f>IF(OR($C$5&gt;0,$C$5&lt;0),V16*(1+$C$5),V16*(1+'drop down lists'!$B$5))</f>
        <v>0</v>
      </c>
      <c r="X16" s="130">
        <f>IF(OR($C$5&gt;0,$C$5&lt;0),W16*(1+$C$5),W16*(1+'drop down lists'!$B$5))</f>
        <v>0</v>
      </c>
      <c r="Y16" s="130">
        <f>IF(OR($C$5&gt;0,$C$5&lt;0),X16*(1+$C$5),X16*(1+'drop down lists'!$B$5))</f>
        <v>0</v>
      </c>
      <c r="Z16" s="131">
        <f>IF(OR($C$5&gt;0,$C$5&lt;0),Y16*(1+$C$5),Y16*(1+'drop down lists'!$B$5))</f>
        <v>0</v>
      </c>
    </row>
    <row r="17" spans="2:26" x14ac:dyDescent="0.25">
      <c r="B17" s="60" t="s">
        <v>43</v>
      </c>
      <c r="C17" s="129">
        <f>'raw sector data'!B10+'raw sector data'!J10</f>
        <v>0</v>
      </c>
      <c r="D17" s="130">
        <f>IF(OR($C$5&gt;0,$C$5&lt;0),C17*(1+$C$5),C17*(1+'drop down lists'!$B$5))</f>
        <v>0</v>
      </c>
      <c r="E17" s="130">
        <f>IF(OR($C$5&gt;0,$C$5&lt;0),D17*(1+$C$5),D17*(1+'drop down lists'!$B$5))</f>
        <v>0</v>
      </c>
      <c r="F17" s="130">
        <f>IF(OR($C$5&gt;0,$C$5&lt;0),E17*(1+$C$5),E17*(1+'drop down lists'!$B$5))</f>
        <v>0</v>
      </c>
      <c r="G17" s="130">
        <f>IF(OR($C$5&gt;0,$C$5&lt;0),F17*(1+$C$5),F17*(1+'drop down lists'!$B$5))</f>
        <v>0</v>
      </c>
      <c r="H17" s="130">
        <f>IF(OR($C$5&gt;0,$C$5&lt;0),G17*(1+$C$5),G17*(1+'drop down lists'!$B$5))</f>
        <v>0</v>
      </c>
      <c r="I17" s="130">
        <f>IF(OR($C$5&gt;0,$C$5&lt;0),H17*(1+$C$5),H17*(1+'drop down lists'!$B$5))</f>
        <v>0</v>
      </c>
      <c r="J17" s="130">
        <f>IF(OR($C$5&gt;0,$C$5&lt;0),I17*(1+$C$5),I17*(1+'drop down lists'!$B$5))</f>
        <v>0</v>
      </c>
      <c r="K17" s="131">
        <f>IF(OR($C$5&gt;0,$C$5&lt;0),J17*(1+$C$5),J17*(1+'drop down lists'!$B$5))</f>
        <v>0</v>
      </c>
      <c r="L17" s="130">
        <f>IF(OR($C$5&gt;0,$C$5&lt;0),K17*(1+$C$5),K17*(1+'drop down lists'!$B$5))</f>
        <v>0</v>
      </c>
      <c r="M17" s="130">
        <f>IF(OR($C$5&gt;0,$C$5&lt;0),L17*(1+$C$5),L17*(1+'drop down lists'!$B$5))</f>
        <v>0</v>
      </c>
      <c r="N17" s="130">
        <f>IF(OR($C$5&gt;0,$C$5&lt;0),M17*(1+$C$5),M17*(1+'drop down lists'!$B$5))</f>
        <v>0</v>
      </c>
      <c r="O17" s="130">
        <f>IF(OR($C$5&gt;0,$C$5&lt;0),N17*(1+$C$5),N17*(1+'drop down lists'!$B$5))</f>
        <v>0</v>
      </c>
      <c r="P17" s="130">
        <f>IF(OR($C$5&gt;0,$C$5&lt;0),O17*(1+$C$5),O17*(1+'drop down lists'!$B$5))</f>
        <v>0</v>
      </c>
      <c r="Q17" s="130">
        <f>IF(OR($C$5&gt;0,$C$5&lt;0),P17*(1+$C$5),P17*(1+'drop down lists'!$B$5))</f>
        <v>0</v>
      </c>
      <c r="R17" s="130">
        <f>IF(OR($C$5&gt;0,$C$5&lt;0),Q17*(1+$C$5),Q17*(1+'drop down lists'!$B$5))</f>
        <v>0</v>
      </c>
      <c r="S17" s="130">
        <f>IF(OR($C$5&gt;0,$C$5&lt;0),R17*(1+$C$5),R17*(1+'drop down lists'!$B$5))</f>
        <v>0</v>
      </c>
      <c r="T17" s="130">
        <f>IF(OR($C$5&gt;0,$C$5&lt;0),S17*(1+$C$5),S17*(1+'drop down lists'!$B$5))</f>
        <v>0</v>
      </c>
      <c r="U17" s="130">
        <f>IF(OR($C$5&gt;0,$C$5&lt;0),T17*(1+$C$5),T17*(1+'drop down lists'!$B$5))</f>
        <v>0</v>
      </c>
      <c r="V17" s="130">
        <f>IF(OR($C$5&gt;0,$C$5&lt;0),U17*(1+$C$5),U17*(1+'drop down lists'!$B$5))</f>
        <v>0</v>
      </c>
      <c r="W17" s="130">
        <f>IF(OR($C$5&gt;0,$C$5&lt;0),V17*(1+$C$5),V17*(1+'drop down lists'!$B$5))</f>
        <v>0</v>
      </c>
      <c r="X17" s="130">
        <f>IF(OR($C$5&gt;0,$C$5&lt;0),W17*(1+$C$5),W17*(1+'drop down lists'!$B$5))</f>
        <v>0</v>
      </c>
      <c r="Y17" s="130">
        <f>IF(OR($C$5&gt;0,$C$5&lt;0),X17*(1+$C$5),X17*(1+'drop down lists'!$B$5))</f>
        <v>0</v>
      </c>
      <c r="Z17" s="131">
        <f>IF(OR($C$5&gt;0,$C$5&lt;0),Y17*(1+$C$5),Y17*(1+'drop down lists'!$B$5))</f>
        <v>0</v>
      </c>
    </row>
    <row r="18" spans="2:26" x14ac:dyDescent="0.25">
      <c r="B18" s="60" t="s">
        <v>44</v>
      </c>
      <c r="C18" s="129">
        <f>'raw sector data'!B11+'raw sector data'!J11</f>
        <v>0</v>
      </c>
      <c r="D18" s="130">
        <f>IF(OR($C$5&gt;0,$C$5&lt;0),C18*(1+$C$5),C18*(1+'drop down lists'!$B$5))</f>
        <v>0</v>
      </c>
      <c r="E18" s="130">
        <f>IF(OR($C$5&gt;0,$C$5&lt;0),D18*(1+$C$5),D18*(1+'drop down lists'!$B$5))</f>
        <v>0</v>
      </c>
      <c r="F18" s="130">
        <f>IF(OR($C$5&gt;0,$C$5&lt;0),E18*(1+$C$5),E18*(1+'drop down lists'!$B$5))</f>
        <v>0</v>
      </c>
      <c r="G18" s="130">
        <f>IF(OR($C$5&gt;0,$C$5&lt;0),F18*(1+$C$5),F18*(1+'drop down lists'!$B$5))</f>
        <v>0</v>
      </c>
      <c r="H18" s="130">
        <f>IF(OR($C$5&gt;0,$C$5&lt;0),G18*(1+$C$5),G18*(1+'drop down lists'!$B$5))</f>
        <v>0</v>
      </c>
      <c r="I18" s="130">
        <f>IF(OR($C$5&gt;0,$C$5&lt;0),H18*(1+$C$5),H18*(1+'drop down lists'!$B$5))</f>
        <v>0</v>
      </c>
      <c r="J18" s="130">
        <f>IF(OR($C$5&gt;0,$C$5&lt;0),I18*(1+$C$5),I18*(1+'drop down lists'!$B$5))</f>
        <v>0</v>
      </c>
      <c r="K18" s="131">
        <f>IF(OR($C$5&gt;0,$C$5&lt;0),J18*(1+$C$5),J18*(1+'drop down lists'!$B$5))</f>
        <v>0</v>
      </c>
      <c r="L18" s="130">
        <f>IF(OR($C$5&gt;0,$C$5&lt;0),K18*(1+$C$5),K18*(1+'drop down lists'!$B$5))</f>
        <v>0</v>
      </c>
      <c r="M18" s="130">
        <f>IF(OR($C$5&gt;0,$C$5&lt;0),L18*(1+$C$5),L18*(1+'drop down lists'!$B$5))</f>
        <v>0</v>
      </c>
      <c r="N18" s="130">
        <f>IF(OR($C$5&gt;0,$C$5&lt;0),M18*(1+$C$5),M18*(1+'drop down lists'!$B$5))</f>
        <v>0</v>
      </c>
      <c r="O18" s="130">
        <f>IF(OR($C$5&gt;0,$C$5&lt;0),N18*(1+$C$5),N18*(1+'drop down lists'!$B$5))</f>
        <v>0</v>
      </c>
      <c r="P18" s="130">
        <f>IF(OR($C$5&gt;0,$C$5&lt;0),O18*(1+$C$5),O18*(1+'drop down lists'!$B$5))</f>
        <v>0</v>
      </c>
      <c r="Q18" s="130">
        <f>IF(OR($C$5&gt;0,$C$5&lt;0),P18*(1+$C$5),P18*(1+'drop down lists'!$B$5))</f>
        <v>0</v>
      </c>
      <c r="R18" s="130">
        <f>IF(OR($C$5&gt;0,$C$5&lt;0),Q18*(1+$C$5),Q18*(1+'drop down lists'!$B$5))</f>
        <v>0</v>
      </c>
      <c r="S18" s="130">
        <f>IF(OR($C$5&gt;0,$C$5&lt;0),R18*(1+$C$5),R18*(1+'drop down lists'!$B$5))</f>
        <v>0</v>
      </c>
      <c r="T18" s="130">
        <f>IF(OR($C$5&gt;0,$C$5&lt;0),S18*(1+$C$5),S18*(1+'drop down lists'!$B$5))</f>
        <v>0</v>
      </c>
      <c r="U18" s="130">
        <f>IF(OR($C$5&gt;0,$C$5&lt;0),T18*(1+$C$5),T18*(1+'drop down lists'!$B$5))</f>
        <v>0</v>
      </c>
      <c r="V18" s="130">
        <f>IF(OR($C$5&gt;0,$C$5&lt;0),U18*(1+$C$5),U18*(1+'drop down lists'!$B$5))</f>
        <v>0</v>
      </c>
      <c r="W18" s="130">
        <f>IF(OR($C$5&gt;0,$C$5&lt;0),V18*(1+$C$5),V18*(1+'drop down lists'!$B$5))</f>
        <v>0</v>
      </c>
      <c r="X18" s="130">
        <f>IF(OR($C$5&gt;0,$C$5&lt;0),W18*(1+$C$5),W18*(1+'drop down lists'!$B$5))</f>
        <v>0</v>
      </c>
      <c r="Y18" s="130">
        <f>IF(OR($C$5&gt;0,$C$5&lt;0),X18*(1+$C$5),X18*(1+'drop down lists'!$B$5))</f>
        <v>0</v>
      </c>
      <c r="Z18" s="131">
        <f>IF(OR($C$5&gt;0,$C$5&lt;0),Y18*(1+$C$5),Y18*(1+'drop down lists'!$B$5))</f>
        <v>0</v>
      </c>
    </row>
    <row r="19" spans="2:26" x14ac:dyDescent="0.25">
      <c r="B19" s="60" t="s">
        <v>45</v>
      </c>
      <c r="C19" s="129">
        <f>'raw sector data'!B12+'raw sector data'!J12</f>
        <v>0</v>
      </c>
      <c r="D19" s="130">
        <f>IF(OR($C$5&gt;0,$C$5&lt;0),C19*(1+$C$5),C19*(1+'drop down lists'!$B$5))</f>
        <v>0</v>
      </c>
      <c r="E19" s="130">
        <f>IF(OR($C$5&gt;0,$C$5&lt;0),D19*(1+$C$5),D19*(1+'drop down lists'!$B$5))</f>
        <v>0</v>
      </c>
      <c r="F19" s="130">
        <f>IF(OR($C$5&gt;0,$C$5&lt;0),E19*(1+$C$5),E19*(1+'drop down lists'!$B$5))</f>
        <v>0</v>
      </c>
      <c r="G19" s="130">
        <f>IF(OR($C$5&gt;0,$C$5&lt;0),F19*(1+$C$5),F19*(1+'drop down lists'!$B$5))</f>
        <v>0</v>
      </c>
      <c r="H19" s="130">
        <f>IF(OR($C$5&gt;0,$C$5&lt;0),G19*(1+$C$5),G19*(1+'drop down lists'!$B$5))</f>
        <v>0</v>
      </c>
      <c r="I19" s="130">
        <f>IF(OR($C$5&gt;0,$C$5&lt;0),H19*(1+$C$5),H19*(1+'drop down lists'!$B$5))</f>
        <v>0</v>
      </c>
      <c r="J19" s="130">
        <f>IF(OR($C$5&gt;0,$C$5&lt;0),I19*(1+$C$5),I19*(1+'drop down lists'!$B$5))</f>
        <v>0</v>
      </c>
      <c r="K19" s="131">
        <f>IF(OR($C$5&gt;0,$C$5&lt;0),J19*(1+$C$5),J19*(1+'drop down lists'!$B$5))</f>
        <v>0</v>
      </c>
      <c r="L19" s="130">
        <f>IF(OR($C$5&gt;0,$C$5&lt;0),K19*(1+$C$5),K19*(1+'drop down lists'!$B$5))</f>
        <v>0</v>
      </c>
      <c r="M19" s="130">
        <f>IF(OR($C$5&gt;0,$C$5&lt;0),L19*(1+$C$5),L19*(1+'drop down lists'!$B$5))</f>
        <v>0</v>
      </c>
      <c r="N19" s="130">
        <f>IF(OR($C$5&gt;0,$C$5&lt;0),M19*(1+$C$5),M19*(1+'drop down lists'!$B$5))</f>
        <v>0</v>
      </c>
      <c r="O19" s="130">
        <f>IF(OR($C$5&gt;0,$C$5&lt;0),N19*(1+$C$5),N19*(1+'drop down lists'!$B$5))</f>
        <v>0</v>
      </c>
      <c r="P19" s="130">
        <f>IF(OR($C$5&gt;0,$C$5&lt;0),O19*(1+$C$5),O19*(1+'drop down lists'!$B$5))</f>
        <v>0</v>
      </c>
      <c r="Q19" s="130">
        <f>IF(OR($C$5&gt;0,$C$5&lt;0),P19*(1+$C$5),P19*(1+'drop down lists'!$B$5))</f>
        <v>0</v>
      </c>
      <c r="R19" s="130">
        <f>IF(OR($C$5&gt;0,$C$5&lt;0),Q19*(1+$C$5),Q19*(1+'drop down lists'!$B$5))</f>
        <v>0</v>
      </c>
      <c r="S19" s="130">
        <f>IF(OR($C$5&gt;0,$C$5&lt;0),R19*(1+$C$5),R19*(1+'drop down lists'!$B$5))</f>
        <v>0</v>
      </c>
      <c r="T19" s="130">
        <f>IF(OR($C$5&gt;0,$C$5&lt;0),S19*(1+$C$5),S19*(1+'drop down lists'!$B$5))</f>
        <v>0</v>
      </c>
      <c r="U19" s="130">
        <f>IF(OR($C$5&gt;0,$C$5&lt;0),T19*(1+$C$5),T19*(1+'drop down lists'!$B$5))</f>
        <v>0</v>
      </c>
      <c r="V19" s="130">
        <f>IF(OR($C$5&gt;0,$C$5&lt;0),U19*(1+$C$5),U19*(1+'drop down lists'!$B$5))</f>
        <v>0</v>
      </c>
      <c r="W19" s="130">
        <f>IF(OR($C$5&gt;0,$C$5&lt;0),V19*(1+$C$5),V19*(1+'drop down lists'!$B$5))</f>
        <v>0</v>
      </c>
      <c r="X19" s="130">
        <f>IF(OR($C$5&gt;0,$C$5&lt;0),W19*(1+$C$5),W19*(1+'drop down lists'!$B$5))</f>
        <v>0</v>
      </c>
      <c r="Y19" s="130">
        <f>IF(OR($C$5&gt;0,$C$5&lt;0),X19*(1+$C$5),X19*(1+'drop down lists'!$B$5))</f>
        <v>0</v>
      </c>
      <c r="Z19" s="131">
        <f>IF(OR($C$5&gt;0,$C$5&lt;0),Y19*(1+$C$5),Y19*(1+'drop down lists'!$B$5))</f>
        <v>0</v>
      </c>
    </row>
    <row r="20" spans="2:26" x14ac:dyDescent="0.25">
      <c r="B20" s="60" t="s">
        <v>46</v>
      </c>
      <c r="C20" s="129">
        <f>'raw sector data'!B13+'raw sector data'!J13</f>
        <v>0</v>
      </c>
      <c r="D20" s="130">
        <f>IF(OR($C$5&gt;0,$C$5&lt;0),C20*(1+$C$5),C20*(1+'drop down lists'!$B$5))</f>
        <v>0</v>
      </c>
      <c r="E20" s="130">
        <f>IF(OR($C$5&gt;0,$C$5&lt;0),D20*(1+$C$5),D20*(1+'drop down lists'!$B$5))</f>
        <v>0</v>
      </c>
      <c r="F20" s="130">
        <f>IF(OR($C$5&gt;0,$C$5&lt;0),E20*(1+$C$5),E20*(1+'drop down lists'!$B$5))</f>
        <v>0</v>
      </c>
      <c r="G20" s="130">
        <f>IF(OR($C$5&gt;0,$C$5&lt;0),F20*(1+$C$5),F20*(1+'drop down lists'!$B$5))</f>
        <v>0</v>
      </c>
      <c r="H20" s="130">
        <f>IF(OR($C$5&gt;0,$C$5&lt;0),G20*(1+$C$5),G20*(1+'drop down lists'!$B$5))</f>
        <v>0</v>
      </c>
      <c r="I20" s="130">
        <f>IF(OR($C$5&gt;0,$C$5&lt;0),H20*(1+$C$5),H20*(1+'drop down lists'!$B$5))</f>
        <v>0</v>
      </c>
      <c r="J20" s="130">
        <f>IF(OR($C$5&gt;0,$C$5&lt;0),I20*(1+$C$5),I20*(1+'drop down lists'!$B$5))</f>
        <v>0</v>
      </c>
      <c r="K20" s="131">
        <f>IF(OR($C$5&gt;0,$C$5&lt;0),J20*(1+$C$5),J20*(1+'drop down lists'!$B$5))</f>
        <v>0</v>
      </c>
      <c r="L20" s="130">
        <f>IF(OR($C$5&gt;0,$C$5&lt;0),K20*(1+$C$5),K20*(1+'drop down lists'!$B$5))</f>
        <v>0</v>
      </c>
      <c r="M20" s="130">
        <f>IF(OR($C$5&gt;0,$C$5&lt;0),L20*(1+$C$5),L20*(1+'drop down lists'!$B$5))</f>
        <v>0</v>
      </c>
      <c r="N20" s="130">
        <f>IF(OR($C$5&gt;0,$C$5&lt;0),M20*(1+$C$5),M20*(1+'drop down lists'!$B$5))</f>
        <v>0</v>
      </c>
      <c r="O20" s="130">
        <f>IF(OR($C$5&gt;0,$C$5&lt;0),N20*(1+$C$5),N20*(1+'drop down lists'!$B$5))</f>
        <v>0</v>
      </c>
      <c r="P20" s="130">
        <f>IF(OR($C$5&gt;0,$C$5&lt;0),O20*(1+$C$5),O20*(1+'drop down lists'!$B$5))</f>
        <v>0</v>
      </c>
      <c r="Q20" s="130">
        <f>IF(OR($C$5&gt;0,$C$5&lt;0),P20*(1+$C$5),P20*(1+'drop down lists'!$B$5))</f>
        <v>0</v>
      </c>
      <c r="R20" s="130">
        <f>IF(OR($C$5&gt;0,$C$5&lt;0),Q20*(1+$C$5),Q20*(1+'drop down lists'!$B$5))</f>
        <v>0</v>
      </c>
      <c r="S20" s="130">
        <f>IF(OR($C$5&gt;0,$C$5&lt;0),R20*(1+$C$5),R20*(1+'drop down lists'!$B$5))</f>
        <v>0</v>
      </c>
      <c r="T20" s="130">
        <f>IF(OR($C$5&gt;0,$C$5&lt;0),S20*(1+$C$5),S20*(1+'drop down lists'!$B$5))</f>
        <v>0</v>
      </c>
      <c r="U20" s="130">
        <f>IF(OR($C$5&gt;0,$C$5&lt;0),T20*(1+$C$5),T20*(1+'drop down lists'!$B$5))</f>
        <v>0</v>
      </c>
      <c r="V20" s="130">
        <f>IF(OR($C$5&gt;0,$C$5&lt;0),U20*(1+$C$5),U20*(1+'drop down lists'!$B$5))</f>
        <v>0</v>
      </c>
      <c r="W20" s="130">
        <f>IF(OR($C$5&gt;0,$C$5&lt;0),V20*(1+$C$5),V20*(1+'drop down lists'!$B$5))</f>
        <v>0</v>
      </c>
      <c r="X20" s="130">
        <f>IF(OR($C$5&gt;0,$C$5&lt;0),W20*(1+$C$5),W20*(1+'drop down lists'!$B$5))</f>
        <v>0</v>
      </c>
      <c r="Y20" s="130">
        <f>IF(OR($C$5&gt;0,$C$5&lt;0),X20*(1+$C$5),X20*(1+'drop down lists'!$B$5))</f>
        <v>0</v>
      </c>
      <c r="Z20" s="131">
        <f>IF(OR($C$5&gt;0,$C$5&lt;0),Y20*(1+$C$5),Y20*(1+'drop down lists'!$B$5))</f>
        <v>0</v>
      </c>
    </row>
    <row r="21" spans="2:26" x14ac:dyDescent="0.25">
      <c r="B21" s="60" t="s">
        <v>47</v>
      </c>
      <c r="C21" s="129">
        <f>'raw sector data'!B14+'raw sector data'!J14</f>
        <v>0</v>
      </c>
      <c r="D21" s="130">
        <f>IF(OR($C$5&gt;0,$C$5&lt;0),C21*(1+$C$5),C21*(1+'drop down lists'!$B$5))</f>
        <v>0</v>
      </c>
      <c r="E21" s="130">
        <f>IF(OR($C$5&gt;0,$C$5&lt;0),D21*(1+$C$5),D21*(1+'drop down lists'!$B$5))</f>
        <v>0</v>
      </c>
      <c r="F21" s="130">
        <f>IF(OR($C$5&gt;0,$C$5&lt;0),E21*(1+$C$5),E21*(1+'drop down lists'!$B$5))</f>
        <v>0</v>
      </c>
      <c r="G21" s="130">
        <f>IF(OR($C$5&gt;0,$C$5&lt;0),F21*(1+$C$5),F21*(1+'drop down lists'!$B$5))</f>
        <v>0</v>
      </c>
      <c r="H21" s="130">
        <f>IF(OR($C$5&gt;0,$C$5&lt;0),G21*(1+$C$5),G21*(1+'drop down lists'!$B$5))</f>
        <v>0</v>
      </c>
      <c r="I21" s="130">
        <f>IF(OR($C$5&gt;0,$C$5&lt;0),H21*(1+$C$5),H21*(1+'drop down lists'!$B$5))</f>
        <v>0</v>
      </c>
      <c r="J21" s="130">
        <f>IF(OR($C$5&gt;0,$C$5&lt;0),I21*(1+$C$5),I21*(1+'drop down lists'!$B$5))</f>
        <v>0</v>
      </c>
      <c r="K21" s="131">
        <f>IF(OR($C$5&gt;0,$C$5&lt;0),J21*(1+$C$5),J21*(1+'drop down lists'!$B$5))</f>
        <v>0</v>
      </c>
      <c r="L21" s="130">
        <f>IF(OR($C$5&gt;0,$C$5&lt;0),K21*(1+$C$5),K21*(1+'drop down lists'!$B$5))</f>
        <v>0</v>
      </c>
      <c r="M21" s="130">
        <f>IF(OR($C$5&gt;0,$C$5&lt;0),L21*(1+$C$5),L21*(1+'drop down lists'!$B$5))</f>
        <v>0</v>
      </c>
      <c r="N21" s="130">
        <f>IF(OR($C$5&gt;0,$C$5&lt;0),M21*(1+$C$5),M21*(1+'drop down lists'!$B$5))</f>
        <v>0</v>
      </c>
      <c r="O21" s="130">
        <f>IF(OR($C$5&gt;0,$C$5&lt;0),N21*(1+$C$5),N21*(1+'drop down lists'!$B$5))</f>
        <v>0</v>
      </c>
      <c r="P21" s="130">
        <f>IF(OR($C$5&gt;0,$C$5&lt;0),O21*(1+$C$5),O21*(1+'drop down lists'!$B$5))</f>
        <v>0</v>
      </c>
      <c r="Q21" s="130">
        <f>IF(OR($C$5&gt;0,$C$5&lt;0),P21*(1+$C$5),P21*(1+'drop down lists'!$B$5))</f>
        <v>0</v>
      </c>
      <c r="R21" s="130">
        <f>IF(OR($C$5&gt;0,$C$5&lt;0),Q21*(1+$C$5),Q21*(1+'drop down lists'!$B$5))</f>
        <v>0</v>
      </c>
      <c r="S21" s="130">
        <f>IF(OR($C$5&gt;0,$C$5&lt;0),R21*(1+$C$5),R21*(1+'drop down lists'!$B$5))</f>
        <v>0</v>
      </c>
      <c r="T21" s="130">
        <f>IF(OR($C$5&gt;0,$C$5&lt;0),S21*(1+$C$5),S21*(1+'drop down lists'!$B$5))</f>
        <v>0</v>
      </c>
      <c r="U21" s="130">
        <f>IF(OR($C$5&gt;0,$C$5&lt;0),T21*(1+$C$5),T21*(1+'drop down lists'!$B$5))</f>
        <v>0</v>
      </c>
      <c r="V21" s="130">
        <f>IF(OR($C$5&gt;0,$C$5&lt;0),U21*(1+$C$5),U21*(1+'drop down lists'!$B$5))</f>
        <v>0</v>
      </c>
      <c r="W21" s="130">
        <f>IF(OR($C$5&gt;0,$C$5&lt;0),V21*(1+$C$5),V21*(1+'drop down lists'!$B$5))</f>
        <v>0</v>
      </c>
      <c r="X21" s="130">
        <f>IF(OR($C$5&gt;0,$C$5&lt;0),W21*(1+$C$5),W21*(1+'drop down lists'!$B$5))</f>
        <v>0</v>
      </c>
      <c r="Y21" s="130">
        <f>IF(OR($C$5&gt;0,$C$5&lt;0),X21*(1+$C$5),X21*(1+'drop down lists'!$B$5))</f>
        <v>0</v>
      </c>
      <c r="Z21" s="131">
        <f>IF(OR($C$5&gt;0,$C$5&lt;0),Y21*(1+$C$5),Y21*(1+'drop down lists'!$B$5))</f>
        <v>0</v>
      </c>
    </row>
    <row r="22" spans="2:26" x14ac:dyDescent="0.25">
      <c r="B22" s="60" t="s">
        <v>48</v>
      </c>
      <c r="C22" s="129">
        <f>'raw sector data'!B15+'raw sector data'!J15</f>
        <v>0</v>
      </c>
      <c r="D22" s="130">
        <f>IF(OR($C$5&gt;0,$C$5&lt;0),C22*(1+$C$5),C22*(1+'drop down lists'!$B$5))</f>
        <v>0</v>
      </c>
      <c r="E22" s="130">
        <f>IF(OR($C$5&gt;0,$C$5&lt;0),D22*(1+$C$5),D22*(1+'drop down lists'!$B$5))</f>
        <v>0</v>
      </c>
      <c r="F22" s="130">
        <f>IF(OR($C$5&gt;0,$C$5&lt;0),E22*(1+$C$5),E22*(1+'drop down lists'!$B$5))</f>
        <v>0</v>
      </c>
      <c r="G22" s="130">
        <f>IF(OR($C$5&gt;0,$C$5&lt;0),F22*(1+$C$5),F22*(1+'drop down lists'!$B$5))</f>
        <v>0</v>
      </c>
      <c r="H22" s="130">
        <f>IF(OR($C$5&gt;0,$C$5&lt;0),G22*(1+$C$5),G22*(1+'drop down lists'!$B$5))</f>
        <v>0</v>
      </c>
      <c r="I22" s="130">
        <f>IF(OR($C$5&gt;0,$C$5&lt;0),H22*(1+$C$5),H22*(1+'drop down lists'!$B$5))</f>
        <v>0</v>
      </c>
      <c r="J22" s="130">
        <f>IF(OR($C$5&gt;0,$C$5&lt;0),I22*(1+$C$5),I22*(1+'drop down lists'!$B$5))</f>
        <v>0</v>
      </c>
      <c r="K22" s="131">
        <f>IF(OR($C$5&gt;0,$C$5&lt;0),J22*(1+$C$5),J22*(1+'drop down lists'!$B$5))</f>
        <v>0</v>
      </c>
      <c r="L22" s="130">
        <f>IF(OR($C$5&gt;0,$C$5&lt;0),K22*(1+$C$5),K22*(1+'drop down lists'!$B$5))</f>
        <v>0</v>
      </c>
      <c r="M22" s="130">
        <f>IF(OR($C$5&gt;0,$C$5&lt;0),L22*(1+$C$5),L22*(1+'drop down lists'!$B$5))</f>
        <v>0</v>
      </c>
      <c r="N22" s="130">
        <f>IF(OR($C$5&gt;0,$C$5&lt;0),M22*(1+$C$5),M22*(1+'drop down lists'!$B$5))</f>
        <v>0</v>
      </c>
      <c r="O22" s="130">
        <f>IF(OR($C$5&gt;0,$C$5&lt;0),N22*(1+$C$5),N22*(1+'drop down lists'!$B$5))</f>
        <v>0</v>
      </c>
      <c r="P22" s="130">
        <f>IF(OR($C$5&gt;0,$C$5&lt;0),O22*(1+$C$5),O22*(1+'drop down lists'!$B$5))</f>
        <v>0</v>
      </c>
      <c r="Q22" s="130">
        <f>IF(OR($C$5&gt;0,$C$5&lt;0),P22*(1+$C$5),P22*(1+'drop down lists'!$B$5))</f>
        <v>0</v>
      </c>
      <c r="R22" s="130">
        <f>IF(OR($C$5&gt;0,$C$5&lt;0),Q22*(1+$C$5),Q22*(1+'drop down lists'!$B$5))</f>
        <v>0</v>
      </c>
      <c r="S22" s="130">
        <f>IF(OR($C$5&gt;0,$C$5&lt;0),R22*(1+$C$5),R22*(1+'drop down lists'!$B$5))</f>
        <v>0</v>
      </c>
      <c r="T22" s="130">
        <f>IF(OR($C$5&gt;0,$C$5&lt;0),S22*(1+$C$5),S22*(1+'drop down lists'!$B$5))</f>
        <v>0</v>
      </c>
      <c r="U22" s="130">
        <f>IF(OR($C$5&gt;0,$C$5&lt;0),T22*(1+$C$5),T22*(1+'drop down lists'!$B$5))</f>
        <v>0</v>
      </c>
      <c r="V22" s="130">
        <f>IF(OR($C$5&gt;0,$C$5&lt;0),U22*(1+$C$5),U22*(1+'drop down lists'!$B$5))</f>
        <v>0</v>
      </c>
      <c r="W22" s="130">
        <f>IF(OR($C$5&gt;0,$C$5&lt;0),V22*(1+$C$5),V22*(1+'drop down lists'!$B$5))</f>
        <v>0</v>
      </c>
      <c r="X22" s="130">
        <f>IF(OR($C$5&gt;0,$C$5&lt;0),W22*(1+$C$5),W22*(1+'drop down lists'!$B$5))</f>
        <v>0</v>
      </c>
      <c r="Y22" s="130">
        <f>IF(OR($C$5&gt;0,$C$5&lt;0),X22*(1+$C$5),X22*(1+'drop down lists'!$B$5))</f>
        <v>0</v>
      </c>
      <c r="Z22" s="131">
        <f>IF(OR($C$5&gt;0,$C$5&lt;0),Y22*(1+$C$5),Y22*(1+'drop down lists'!$B$5))</f>
        <v>0</v>
      </c>
    </row>
    <row r="23" spans="2:26" x14ac:dyDescent="0.25">
      <c r="B23" s="60" t="s">
        <v>49</v>
      </c>
      <c r="C23" s="129">
        <f>'raw sector data'!B16+'raw sector data'!J16</f>
        <v>0</v>
      </c>
      <c r="D23" s="130">
        <f>IF(OR($C$5&gt;0,$C$5&lt;0),C23*(1+$C$5),C23*(1+'drop down lists'!$B$5))</f>
        <v>0</v>
      </c>
      <c r="E23" s="130">
        <f>IF(OR($C$5&gt;0,$C$5&lt;0),D23*(1+$C$5),D23*(1+'drop down lists'!$B$5))</f>
        <v>0</v>
      </c>
      <c r="F23" s="130">
        <f>IF(OR($C$5&gt;0,$C$5&lt;0),E23*(1+$C$5),E23*(1+'drop down lists'!$B$5))</f>
        <v>0</v>
      </c>
      <c r="G23" s="130">
        <f>IF(OR($C$5&gt;0,$C$5&lt;0),F23*(1+$C$5),F23*(1+'drop down lists'!$B$5))</f>
        <v>0</v>
      </c>
      <c r="H23" s="130">
        <f>IF(OR($C$5&gt;0,$C$5&lt;0),G23*(1+$C$5),G23*(1+'drop down lists'!$B$5))</f>
        <v>0</v>
      </c>
      <c r="I23" s="130">
        <f>IF(OR($C$5&gt;0,$C$5&lt;0),H23*(1+$C$5),H23*(1+'drop down lists'!$B$5))</f>
        <v>0</v>
      </c>
      <c r="J23" s="130">
        <f>IF(OR($C$5&gt;0,$C$5&lt;0),I23*(1+$C$5),I23*(1+'drop down lists'!$B$5))</f>
        <v>0</v>
      </c>
      <c r="K23" s="131">
        <f>IF(OR($C$5&gt;0,$C$5&lt;0),J23*(1+$C$5),J23*(1+'drop down lists'!$B$5))</f>
        <v>0</v>
      </c>
      <c r="L23" s="130">
        <f>IF(OR($C$5&gt;0,$C$5&lt;0),K23*(1+$C$5),K23*(1+'drop down lists'!$B$5))</f>
        <v>0</v>
      </c>
      <c r="M23" s="130">
        <f>IF(OR($C$5&gt;0,$C$5&lt;0),L23*(1+$C$5),L23*(1+'drop down lists'!$B$5))</f>
        <v>0</v>
      </c>
      <c r="N23" s="130">
        <f>IF(OR($C$5&gt;0,$C$5&lt;0),M23*(1+$C$5),M23*(1+'drop down lists'!$B$5))</f>
        <v>0</v>
      </c>
      <c r="O23" s="130">
        <f>IF(OR($C$5&gt;0,$C$5&lt;0),N23*(1+$C$5),N23*(1+'drop down lists'!$B$5))</f>
        <v>0</v>
      </c>
      <c r="P23" s="130">
        <f>IF(OR($C$5&gt;0,$C$5&lt;0),O23*(1+$C$5),O23*(1+'drop down lists'!$B$5))</f>
        <v>0</v>
      </c>
      <c r="Q23" s="130">
        <f>IF(OR($C$5&gt;0,$C$5&lt;0),P23*(1+$C$5),P23*(1+'drop down lists'!$B$5))</f>
        <v>0</v>
      </c>
      <c r="R23" s="130">
        <f>IF(OR($C$5&gt;0,$C$5&lt;0),Q23*(1+$C$5),Q23*(1+'drop down lists'!$B$5))</f>
        <v>0</v>
      </c>
      <c r="S23" s="130">
        <f>IF(OR($C$5&gt;0,$C$5&lt;0),R23*(1+$C$5),R23*(1+'drop down lists'!$B$5))</f>
        <v>0</v>
      </c>
      <c r="T23" s="130">
        <f>IF(OR($C$5&gt;0,$C$5&lt;0),S23*(1+$C$5),S23*(1+'drop down lists'!$B$5))</f>
        <v>0</v>
      </c>
      <c r="U23" s="130">
        <f>IF(OR($C$5&gt;0,$C$5&lt;0),T23*(1+$C$5),T23*(1+'drop down lists'!$B$5))</f>
        <v>0</v>
      </c>
      <c r="V23" s="130">
        <f>IF(OR($C$5&gt;0,$C$5&lt;0),U23*(1+$C$5),U23*(1+'drop down lists'!$B$5))</f>
        <v>0</v>
      </c>
      <c r="W23" s="130">
        <f>IF(OR($C$5&gt;0,$C$5&lt;0),V23*(1+$C$5),V23*(1+'drop down lists'!$B$5))</f>
        <v>0</v>
      </c>
      <c r="X23" s="130">
        <f>IF(OR($C$5&gt;0,$C$5&lt;0),W23*(1+$C$5),W23*(1+'drop down lists'!$B$5))</f>
        <v>0</v>
      </c>
      <c r="Y23" s="130">
        <f>IF(OR($C$5&gt;0,$C$5&lt;0),X23*(1+$C$5),X23*(1+'drop down lists'!$B$5))</f>
        <v>0</v>
      </c>
      <c r="Z23" s="131">
        <f>IF(OR($C$5&gt;0,$C$5&lt;0),Y23*(1+$C$5),Y23*(1+'drop down lists'!$B$5))</f>
        <v>0</v>
      </c>
    </row>
    <row r="24" spans="2:26" x14ac:dyDescent="0.25">
      <c r="B24" s="60" t="s">
        <v>50</v>
      </c>
      <c r="C24" s="129">
        <f>'raw sector data'!B17+'raw sector data'!J17</f>
        <v>0</v>
      </c>
      <c r="D24" s="130">
        <f>IF(OR($C$5&gt;0,$C$5&lt;0),C24*(1+$C$5),C24*(1+'drop down lists'!$B$5))</f>
        <v>0</v>
      </c>
      <c r="E24" s="130">
        <f>IF(OR($C$5&gt;0,$C$5&lt;0),D24*(1+$C$5),D24*(1+'drop down lists'!$B$5))</f>
        <v>0</v>
      </c>
      <c r="F24" s="130">
        <f>IF(OR($C$5&gt;0,$C$5&lt;0),E24*(1+$C$5),E24*(1+'drop down lists'!$B$5))</f>
        <v>0</v>
      </c>
      <c r="G24" s="130">
        <f>IF(OR($C$5&gt;0,$C$5&lt;0),F24*(1+$C$5),F24*(1+'drop down lists'!$B$5))</f>
        <v>0</v>
      </c>
      <c r="H24" s="130">
        <f>IF(OR($C$5&gt;0,$C$5&lt;0),G24*(1+$C$5),G24*(1+'drop down lists'!$B$5))</f>
        <v>0</v>
      </c>
      <c r="I24" s="130">
        <f>IF(OR($C$5&gt;0,$C$5&lt;0),H24*(1+$C$5),H24*(1+'drop down lists'!$B$5))</f>
        <v>0</v>
      </c>
      <c r="J24" s="130">
        <f>IF(OR($C$5&gt;0,$C$5&lt;0),I24*(1+$C$5),I24*(1+'drop down lists'!$B$5))</f>
        <v>0</v>
      </c>
      <c r="K24" s="131">
        <f>IF(OR($C$5&gt;0,$C$5&lt;0),J24*(1+$C$5),J24*(1+'drop down lists'!$B$5))</f>
        <v>0</v>
      </c>
      <c r="L24" s="130">
        <f>IF(OR($C$5&gt;0,$C$5&lt;0),K24*(1+$C$5),K24*(1+'drop down lists'!$B$5))</f>
        <v>0</v>
      </c>
      <c r="M24" s="130">
        <f>IF(OR($C$5&gt;0,$C$5&lt;0),L24*(1+$C$5),L24*(1+'drop down lists'!$B$5))</f>
        <v>0</v>
      </c>
      <c r="N24" s="130">
        <f>IF(OR($C$5&gt;0,$C$5&lt;0),M24*(1+$C$5),M24*(1+'drop down lists'!$B$5))</f>
        <v>0</v>
      </c>
      <c r="O24" s="130">
        <f>IF(OR($C$5&gt;0,$C$5&lt;0),N24*(1+$C$5),N24*(1+'drop down lists'!$B$5))</f>
        <v>0</v>
      </c>
      <c r="P24" s="130">
        <f>IF(OR($C$5&gt;0,$C$5&lt;0),O24*(1+$C$5),O24*(1+'drop down lists'!$B$5))</f>
        <v>0</v>
      </c>
      <c r="Q24" s="130">
        <f>IF(OR($C$5&gt;0,$C$5&lt;0),P24*(1+$C$5),P24*(1+'drop down lists'!$B$5))</f>
        <v>0</v>
      </c>
      <c r="R24" s="130">
        <f>IF(OR($C$5&gt;0,$C$5&lt;0),Q24*(1+$C$5),Q24*(1+'drop down lists'!$B$5))</f>
        <v>0</v>
      </c>
      <c r="S24" s="130">
        <f>IF(OR($C$5&gt;0,$C$5&lt;0),R24*(1+$C$5),R24*(1+'drop down lists'!$B$5))</f>
        <v>0</v>
      </c>
      <c r="T24" s="130">
        <f>IF(OR($C$5&gt;0,$C$5&lt;0),S24*(1+$C$5),S24*(1+'drop down lists'!$B$5))</f>
        <v>0</v>
      </c>
      <c r="U24" s="130">
        <f>IF(OR($C$5&gt;0,$C$5&lt;0),T24*(1+$C$5),T24*(1+'drop down lists'!$B$5))</f>
        <v>0</v>
      </c>
      <c r="V24" s="130">
        <f>IF(OR($C$5&gt;0,$C$5&lt;0),U24*(1+$C$5),U24*(1+'drop down lists'!$B$5))</f>
        <v>0</v>
      </c>
      <c r="W24" s="130">
        <f>IF(OR($C$5&gt;0,$C$5&lt;0),V24*(1+$C$5),V24*(1+'drop down lists'!$B$5))</f>
        <v>0</v>
      </c>
      <c r="X24" s="130">
        <f>IF(OR($C$5&gt;0,$C$5&lt;0),W24*(1+$C$5),W24*(1+'drop down lists'!$B$5))</f>
        <v>0</v>
      </c>
      <c r="Y24" s="130">
        <f>IF(OR($C$5&gt;0,$C$5&lt;0),X24*(1+$C$5),X24*(1+'drop down lists'!$B$5))</f>
        <v>0</v>
      </c>
      <c r="Z24" s="131">
        <f>IF(OR($C$5&gt;0,$C$5&lt;0),Y24*(1+$C$5),Y24*(1+'drop down lists'!$B$5))</f>
        <v>0</v>
      </c>
    </row>
    <row r="25" spans="2:26" x14ac:dyDescent="0.25">
      <c r="B25" s="60" t="s">
        <v>51</v>
      </c>
      <c r="C25" s="129">
        <f>'raw sector data'!B18+'raw sector data'!J18</f>
        <v>0</v>
      </c>
      <c r="D25" s="130">
        <f>IF(OR($C$5&gt;0,$C$5&lt;0),C25*(1+$C$5),C25*(1+'drop down lists'!$B$5))</f>
        <v>0</v>
      </c>
      <c r="E25" s="130">
        <f>IF(OR($C$5&gt;0,$C$5&lt;0),D25*(1+$C$5),D25*(1+'drop down lists'!$B$5))</f>
        <v>0</v>
      </c>
      <c r="F25" s="130">
        <f>IF(OR($C$5&gt;0,$C$5&lt;0),E25*(1+$C$5),E25*(1+'drop down lists'!$B$5))</f>
        <v>0</v>
      </c>
      <c r="G25" s="130">
        <f>IF(OR($C$5&gt;0,$C$5&lt;0),F25*(1+$C$5),F25*(1+'drop down lists'!$B$5))</f>
        <v>0</v>
      </c>
      <c r="H25" s="130">
        <f>IF(OR($C$5&gt;0,$C$5&lt;0),G25*(1+$C$5),G25*(1+'drop down lists'!$B$5))</f>
        <v>0</v>
      </c>
      <c r="I25" s="130">
        <f>IF(OR($C$5&gt;0,$C$5&lt;0),H25*(1+$C$5),H25*(1+'drop down lists'!$B$5))</f>
        <v>0</v>
      </c>
      <c r="J25" s="130">
        <f>IF(OR($C$5&gt;0,$C$5&lt;0),I25*(1+$C$5),I25*(1+'drop down lists'!$B$5))</f>
        <v>0</v>
      </c>
      <c r="K25" s="131">
        <f>IF(OR($C$5&gt;0,$C$5&lt;0),J25*(1+$C$5),J25*(1+'drop down lists'!$B$5))</f>
        <v>0</v>
      </c>
      <c r="L25" s="130">
        <f>IF(OR($C$5&gt;0,$C$5&lt;0),K25*(1+$C$5),K25*(1+'drop down lists'!$B$5))</f>
        <v>0</v>
      </c>
      <c r="M25" s="130">
        <f>IF(OR($C$5&gt;0,$C$5&lt;0),L25*(1+$C$5),L25*(1+'drop down lists'!$B$5))</f>
        <v>0</v>
      </c>
      <c r="N25" s="130">
        <f>IF(OR($C$5&gt;0,$C$5&lt;0),M25*(1+$C$5),M25*(1+'drop down lists'!$B$5))</f>
        <v>0</v>
      </c>
      <c r="O25" s="130">
        <f>IF(OR($C$5&gt;0,$C$5&lt;0),N25*(1+$C$5),N25*(1+'drop down lists'!$B$5))</f>
        <v>0</v>
      </c>
      <c r="P25" s="130">
        <f>IF(OR($C$5&gt;0,$C$5&lt;0),O25*(1+$C$5),O25*(1+'drop down lists'!$B$5))</f>
        <v>0</v>
      </c>
      <c r="Q25" s="130">
        <f>IF(OR($C$5&gt;0,$C$5&lt;0),P25*(1+$C$5),P25*(1+'drop down lists'!$B$5))</f>
        <v>0</v>
      </c>
      <c r="R25" s="130">
        <f>IF(OR($C$5&gt;0,$C$5&lt;0),Q25*(1+$C$5),Q25*(1+'drop down lists'!$B$5))</f>
        <v>0</v>
      </c>
      <c r="S25" s="130">
        <f>IF(OR($C$5&gt;0,$C$5&lt;0),R25*(1+$C$5),R25*(1+'drop down lists'!$B$5))</f>
        <v>0</v>
      </c>
      <c r="T25" s="130">
        <f>IF(OR($C$5&gt;0,$C$5&lt;0),S25*(1+$C$5),S25*(1+'drop down lists'!$B$5))</f>
        <v>0</v>
      </c>
      <c r="U25" s="130">
        <f>IF(OR($C$5&gt;0,$C$5&lt;0),T25*(1+$C$5),T25*(1+'drop down lists'!$B$5))</f>
        <v>0</v>
      </c>
      <c r="V25" s="130">
        <f>IF(OR($C$5&gt;0,$C$5&lt;0),U25*(1+$C$5),U25*(1+'drop down lists'!$B$5))</f>
        <v>0</v>
      </c>
      <c r="W25" s="130">
        <f>IF(OR($C$5&gt;0,$C$5&lt;0),V25*(1+$C$5),V25*(1+'drop down lists'!$B$5))</f>
        <v>0</v>
      </c>
      <c r="X25" s="130">
        <f>IF(OR($C$5&gt;0,$C$5&lt;0),W25*(1+$C$5),W25*(1+'drop down lists'!$B$5))</f>
        <v>0</v>
      </c>
      <c r="Y25" s="130">
        <f>IF(OR($C$5&gt;0,$C$5&lt;0),X25*(1+$C$5),X25*(1+'drop down lists'!$B$5))</f>
        <v>0</v>
      </c>
      <c r="Z25" s="131">
        <f>IF(OR($C$5&gt;0,$C$5&lt;0),Y25*(1+$C$5),Y25*(1+'drop down lists'!$B$5))</f>
        <v>0</v>
      </c>
    </row>
    <row r="26" spans="2:26" x14ac:dyDescent="0.25">
      <c r="B26" s="60" t="s">
        <v>52</v>
      </c>
      <c r="C26" s="129">
        <f>'raw sector data'!B19+'raw sector data'!J19</f>
        <v>0</v>
      </c>
      <c r="D26" s="130">
        <f>IF(OR($C$5&gt;0,$C$5&lt;0),C26*(1+$C$5),C26*(1+'drop down lists'!$B$5))</f>
        <v>0</v>
      </c>
      <c r="E26" s="130">
        <f>IF(OR($C$5&gt;0,$C$5&lt;0),D26*(1+$C$5),D26*(1+'drop down lists'!$B$5))</f>
        <v>0</v>
      </c>
      <c r="F26" s="130">
        <f>IF(OR($C$5&gt;0,$C$5&lt;0),E26*(1+$C$5),E26*(1+'drop down lists'!$B$5))</f>
        <v>0</v>
      </c>
      <c r="G26" s="130">
        <f>IF(OR($C$5&gt;0,$C$5&lt;0),F26*(1+$C$5),F26*(1+'drop down lists'!$B$5))</f>
        <v>0</v>
      </c>
      <c r="H26" s="130">
        <f>IF(OR($C$5&gt;0,$C$5&lt;0),G26*(1+$C$5),G26*(1+'drop down lists'!$B$5))</f>
        <v>0</v>
      </c>
      <c r="I26" s="130">
        <f>IF(OR($C$5&gt;0,$C$5&lt;0),H26*(1+$C$5),H26*(1+'drop down lists'!$B$5))</f>
        <v>0</v>
      </c>
      <c r="J26" s="130">
        <f>IF(OR($C$5&gt;0,$C$5&lt;0),I26*(1+$C$5),I26*(1+'drop down lists'!$B$5))</f>
        <v>0</v>
      </c>
      <c r="K26" s="131">
        <f>IF(OR($C$5&gt;0,$C$5&lt;0),J26*(1+$C$5),J26*(1+'drop down lists'!$B$5))</f>
        <v>0</v>
      </c>
      <c r="L26" s="130">
        <f>IF(OR($C$5&gt;0,$C$5&lt;0),K26*(1+$C$5),K26*(1+'drop down lists'!$B$5))</f>
        <v>0</v>
      </c>
      <c r="M26" s="130">
        <f>IF(OR($C$5&gt;0,$C$5&lt;0),L26*(1+$C$5),L26*(1+'drop down lists'!$B$5))</f>
        <v>0</v>
      </c>
      <c r="N26" s="130">
        <f>IF(OR($C$5&gt;0,$C$5&lt;0),M26*(1+$C$5),M26*(1+'drop down lists'!$B$5))</f>
        <v>0</v>
      </c>
      <c r="O26" s="130">
        <f>IF(OR($C$5&gt;0,$C$5&lt;0),N26*(1+$C$5),N26*(1+'drop down lists'!$B$5))</f>
        <v>0</v>
      </c>
      <c r="P26" s="130">
        <f>IF(OR($C$5&gt;0,$C$5&lt;0),O26*(1+$C$5),O26*(1+'drop down lists'!$B$5))</f>
        <v>0</v>
      </c>
      <c r="Q26" s="130">
        <f>IF(OR($C$5&gt;0,$C$5&lt;0),P26*(1+$C$5),P26*(1+'drop down lists'!$B$5))</f>
        <v>0</v>
      </c>
      <c r="R26" s="130">
        <f>IF(OR($C$5&gt;0,$C$5&lt;0),Q26*(1+$C$5),Q26*(1+'drop down lists'!$B$5))</f>
        <v>0</v>
      </c>
      <c r="S26" s="130">
        <f>IF(OR($C$5&gt;0,$C$5&lt;0),R26*(1+$C$5),R26*(1+'drop down lists'!$B$5))</f>
        <v>0</v>
      </c>
      <c r="T26" s="130">
        <f>IF(OR($C$5&gt;0,$C$5&lt;0),S26*(1+$C$5),S26*(1+'drop down lists'!$B$5))</f>
        <v>0</v>
      </c>
      <c r="U26" s="130">
        <f>IF(OR($C$5&gt;0,$C$5&lt;0),T26*(1+$C$5),T26*(1+'drop down lists'!$B$5))</f>
        <v>0</v>
      </c>
      <c r="V26" s="130">
        <f>IF(OR($C$5&gt;0,$C$5&lt;0),U26*(1+$C$5),U26*(1+'drop down lists'!$B$5))</f>
        <v>0</v>
      </c>
      <c r="W26" s="130">
        <f>IF(OR($C$5&gt;0,$C$5&lt;0),V26*(1+$C$5),V26*(1+'drop down lists'!$B$5))</f>
        <v>0</v>
      </c>
      <c r="X26" s="130">
        <f>IF(OR($C$5&gt;0,$C$5&lt;0),W26*(1+$C$5),W26*(1+'drop down lists'!$B$5))</f>
        <v>0</v>
      </c>
      <c r="Y26" s="130">
        <f>IF(OR($C$5&gt;0,$C$5&lt;0),X26*(1+$C$5),X26*(1+'drop down lists'!$B$5))</f>
        <v>0</v>
      </c>
      <c r="Z26" s="131">
        <f>IF(OR($C$5&gt;0,$C$5&lt;0),Y26*(1+$C$5),Y26*(1+'drop down lists'!$B$5))</f>
        <v>0</v>
      </c>
    </row>
    <row r="27" spans="2:26" x14ac:dyDescent="0.25">
      <c r="B27" s="60" t="s">
        <v>53</v>
      </c>
      <c r="C27" s="129">
        <f>'raw sector data'!B20+'raw sector data'!J20</f>
        <v>0</v>
      </c>
      <c r="D27" s="130">
        <f>IF(OR($C$5&gt;0,$C$5&lt;0),C27*(1+$C$5),C27*(1+'drop down lists'!$B$5))</f>
        <v>0</v>
      </c>
      <c r="E27" s="130">
        <f>IF(OR($C$5&gt;0,$C$5&lt;0),D27*(1+$C$5),D27*(1+'drop down lists'!$B$5))</f>
        <v>0</v>
      </c>
      <c r="F27" s="130">
        <f>IF(OR($C$5&gt;0,$C$5&lt;0),E27*(1+$C$5),E27*(1+'drop down lists'!$B$5))</f>
        <v>0</v>
      </c>
      <c r="G27" s="130">
        <f>IF(OR($C$5&gt;0,$C$5&lt;0),F27*(1+$C$5),F27*(1+'drop down lists'!$B$5))</f>
        <v>0</v>
      </c>
      <c r="H27" s="130">
        <f>IF(OR($C$5&gt;0,$C$5&lt;0),G27*(1+$C$5),G27*(1+'drop down lists'!$B$5))</f>
        <v>0</v>
      </c>
      <c r="I27" s="130">
        <f>IF(OR($C$5&gt;0,$C$5&lt;0),H27*(1+$C$5),H27*(1+'drop down lists'!$B$5))</f>
        <v>0</v>
      </c>
      <c r="J27" s="130">
        <f>IF(OR($C$5&gt;0,$C$5&lt;0),I27*(1+$C$5),I27*(1+'drop down lists'!$B$5))</f>
        <v>0</v>
      </c>
      <c r="K27" s="131">
        <f>IF(OR($C$5&gt;0,$C$5&lt;0),J27*(1+$C$5),J27*(1+'drop down lists'!$B$5))</f>
        <v>0</v>
      </c>
      <c r="L27" s="130">
        <f>IF(OR($C$5&gt;0,$C$5&lt;0),K27*(1+$C$5),K27*(1+'drop down lists'!$B$5))</f>
        <v>0</v>
      </c>
      <c r="M27" s="130">
        <f>IF(OR($C$5&gt;0,$C$5&lt;0),L27*(1+$C$5),L27*(1+'drop down lists'!$B$5))</f>
        <v>0</v>
      </c>
      <c r="N27" s="130">
        <f>IF(OR($C$5&gt;0,$C$5&lt;0),M27*(1+$C$5),M27*(1+'drop down lists'!$B$5))</f>
        <v>0</v>
      </c>
      <c r="O27" s="130">
        <f>IF(OR($C$5&gt;0,$C$5&lt;0),N27*(1+$C$5),N27*(1+'drop down lists'!$B$5))</f>
        <v>0</v>
      </c>
      <c r="P27" s="130">
        <f>IF(OR($C$5&gt;0,$C$5&lt;0),O27*(1+$C$5),O27*(1+'drop down lists'!$B$5))</f>
        <v>0</v>
      </c>
      <c r="Q27" s="130">
        <f>IF(OR($C$5&gt;0,$C$5&lt;0),P27*(1+$C$5),P27*(1+'drop down lists'!$B$5))</f>
        <v>0</v>
      </c>
      <c r="R27" s="130">
        <f>IF(OR($C$5&gt;0,$C$5&lt;0),Q27*(1+$C$5),Q27*(1+'drop down lists'!$B$5))</f>
        <v>0</v>
      </c>
      <c r="S27" s="130">
        <f>IF(OR($C$5&gt;0,$C$5&lt;0),R27*(1+$C$5),R27*(1+'drop down lists'!$B$5))</f>
        <v>0</v>
      </c>
      <c r="T27" s="130">
        <f>IF(OR($C$5&gt;0,$C$5&lt;0),S27*(1+$C$5),S27*(1+'drop down lists'!$B$5))</f>
        <v>0</v>
      </c>
      <c r="U27" s="130">
        <f>IF(OR($C$5&gt;0,$C$5&lt;0),T27*(1+$C$5),T27*(1+'drop down lists'!$B$5))</f>
        <v>0</v>
      </c>
      <c r="V27" s="130">
        <f>IF(OR($C$5&gt;0,$C$5&lt;0),U27*(1+$C$5),U27*(1+'drop down lists'!$B$5))</f>
        <v>0</v>
      </c>
      <c r="W27" s="130">
        <f>IF(OR($C$5&gt;0,$C$5&lt;0),V27*(1+$C$5),V27*(1+'drop down lists'!$B$5))</f>
        <v>0</v>
      </c>
      <c r="X27" s="130">
        <f>IF(OR($C$5&gt;0,$C$5&lt;0),W27*(1+$C$5),W27*(1+'drop down lists'!$B$5))</f>
        <v>0</v>
      </c>
      <c r="Y27" s="130">
        <f>IF(OR($C$5&gt;0,$C$5&lt;0),X27*(1+$C$5),X27*(1+'drop down lists'!$B$5))</f>
        <v>0</v>
      </c>
      <c r="Z27" s="131">
        <f>IF(OR($C$5&gt;0,$C$5&lt;0),Y27*(1+$C$5),Y27*(1+'drop down lists'!$B$5))</f>
        <v>0</v>
      </c>
    </row>
    <row r="28" spans="2:26" x14ac:dyDescent="0.25">
      <c r="B28" s="60" t="s">
        <v>54</v>
      </c>
      <c r="C28" s="129">
        <f>'raw sector data'!B21+'raw sector data'!J21</f>
        <v>0</v>
      </c>
      <c r="D28" s="130">
        <f>IF(OR($C$5&gt;0,$C$5&lt;0),C28*(1+$C$5),C28*(1+'drop down lists'!$B$5))</f>
        <v>0</v>
      </c>
      <c r="E28" s="130">
        <f>IF(OR($C$5&gt;0,$C$5&lt;0),D28*(1+$C$5),D28*(1+'drop down lists'!$B$5))</f>
        <v>0</v>
      </c>
      <c r="F28" s="130">
        <f>IF(OR($C$5&gt;0,$C$5&lt;0),E28*(1+$C$5),E28*(1+'drop down lists'!$B$5))</f>
        <v>0</v>
      </c>
      <c r="G28" s="130">
        <f>IF(OR($C$5&gt;0,$C$5&lt;0),F28*(1+$C$5),F28*(1+'drop down lists'!$B$5))</f>
        <v>0</v>
      </c>
      <c r="H28" s="130">
        <f>IF(OR($C$5&gt;0,$C$5&lt;0),G28*(1+$C$5),G28*(1+'drop down lists'!$B$5))</f>
        <v>0</v>
      </c>
      <c r="I28" s="130">
        <f>IF(OR($C$5&gt;0,$C$5&lt;0),H28*(1+$C$5),H28*(1+'drop down lists'!$B$5))</f>
        <v>0</v>
      </c>
      <c r="J28" s="130">
        <f>IF(OR($C$5&gt;0,$C$5&lt;0),I28*(1+$C$5),I28*(1+'drop down lists'!$B$5))</f>
        <v>0</v>
      </c>
      <c r="K28" s="131">
        <f>IF(OR($C$5&gt;0,$C$5&lt;0),J28*(1+$C$5),J28*(1+'drop down lists'!$B$5))</f>
        <v>0</v>
      </c>
      <c r="L28" s="130">
        <f>IF(OR($C$5&gt;0,$C$5&lt;0),K28*(1+$C$5),K28*(1+'drop down lists'!$B$5))</f>
        <v>0</v>
      </c>
      <c r="M28" s="130">
        <f>IF(OR($C$5&gt;0,$C$5&lt;0),L28*(1+$C$5),L28*(1+'drop down lists'!$B$5))</f>
        <v>0</v>
      </c>
      <c r="N28" s="130">
        <f>IF(OR($C$5&gt;0,$C$5&lt;0),M28*(1+$C$5),M28*(1+'drop down lists'!$B$5))</f>
        <v>0</v>
      </c>
      <c r="O28" s="130">
        <f>IF(OR($C$5&gt;0,$C$5&lt;0),N28*(1+$C$5),N28*(1+'drop down lists'!$B$5))</f>
        <v>0</v>
      </c>
      <c r="P28" s="130">
        <f>IF(OR($C$5&gt;0,$C$5&lt;0),O28*(1+$C$5),O28*(1+'drop down lists'!$B$5))</f>
        <v>0</v>
      </c>
      <c r="Q28" s="130">
        <f>IF(OR($C$5&gt;0,$C$5&lt;0),P28*(1+$C$5),P28*(1+'drop down lists'!$B$5))</f>
        <v>0</v>
      </c>
      <c r="R28" s="130">
        <f>IF(OR($C$5&gt;0,$C$5&lt;0),Q28*(1+$C$5),Q28*(1+'drop down lists'!$B$5))</f>
        <v>0</v>
      </c>
      <c r="S28" s="130">
        <f>IF(OR($C$5&gt;0,$C$5&lt;0),R28*(1+$C$5),R28*(1+'drop down lists'!$B$5))</f>
        <v>0</v>
      </c>
      <c r="T28" s="130">
        <f>IF(OR($C$5&gt;0,$C$5&lt;0),S28*(1+$C$5),S28*(1+'drop down lists'!$B$5))</f>
        <v>0</v>
      </c>
      <c r="U28" s="130">
        <f>IF(OR($C$5&gt;0,$C$5&lt;0),T28*(1+$C$5),T28*(1+'drop down lists'!$B$5))</f>
        <v>0</v>
      </c>
      <c r="V28" s="130">
        <f>IF(OR($C$5&gt;0,$C$5&lt;0),U28*(1+$C$5),U28*(1+'drop down lists'!$B$5))</f>
        <v>0</v>
      </c>
      <c r="W28" s="130">
        <f>IF(OR($C$5&gt;0,$C$5&lt;0),V28*(1+$C$5),V28*(1+'drop down lists'!$B$5))</f>
        <v>0</v>
      </c>
      <c r="X28" s="130">
        <f>IF(OR($C$5&gt;0,$C$5&lt;0),W28*(1+$C$5),W28*(1+'drop down lists'!$B$5))</f>
        <v>0</v>
      </c>
      <c r="Y28" s="130">
        <f>IF(OR($C$5&gt;0,$C$5&lt;0),X28*(1+$C$5),X28*(1+'drop down lists'!$B$5))</f>
        <v>0</v>
      </c>
      <c r="Z28" s="131">
        <f>IF(OR($C$5&gt;0,$C$5&lt;0),Y28*(1+$C$5),Y28*(1+'drop down lists'!$B$5))</f>
        <v>0</v>
      </c>
    </row>
    <row r="29" spans="2:26" x14ac:dyDescent="0.25">
      <c r="B29" s="60" t="s">
        <v>55</v>
      </c>
      <c r="C29" s="129">
        <f>'raw sector data'!B22+'raw sector data'!J22</f>
        <v>0</v>
      </c>
      <c r="D29" s="130">
        <f>IF(OR($C$5&gt;0,$C$5&lt;0),C29*(1+$C$5),C29*(1+'drop down lists'!$B$5))</f>
        <v>0</v>
      </c>
      <c r="E29" s="130">
        <f>IF(OR($C$5&gt;0,$C$5&lt;0),D29*(1+$C$5),D29*(1+'drop down lists'!$B$5))</f>
        <v>0</v>
      </c>
      <c r="F29" s="130">
        <f>IF(OR($C$5&gt;0,$C$5&lt;0),E29*(1+$C$5),E29*(1+'drop down lists'!$B$5))</f>
        <v>0</v>
      </c>
      <c r="G29" s="130">
        <f>IF(OR($C$5&gt;0,$C$5&lt;0),F29*(1+$C$5),F29*(1+'drop down lists'!$B$5))</f>
        <v>0</v>
      </c>
      <c r="H29" s="130">
        <f>IF(OR($C$5&gt;0,$C$5&lt;0),G29*(1+$C$5),G29*(1+'drop down lists'!$B$5))</f>
        <v>0</v>
      </c>
      <c r="I29" s="130">
        <f>IF(OR($C$5&gt;0,$C$5&lt;0),H29*(1+$C$5),H29*(1+'drop down lists'!$B$5))</f>
        <v>0</v>
      </c>
      <c r="J29" s="130">
        <f>IF(OR($C$5&gt;0,$C$5&lt;0),I29*(1+$C$5),I29*(1+'drop down lists'!$B$5))</f>
        <v>0</v>
      </c>
      <c r="K29" s="131">
        <f>IF(OR($C$5&gt;0,$C$5&lt;0),J29*(1+$C$5),J29*(1+'drop down lists'!$B$5))</f>
        <v>0</v>
      </c>
      <c r="L29" s="130">
        <f>IF(OR($C$5&gt;0,$C$5&lt;0),K29*(1+$C$5),K29*(1+'drop down lists'!$B$5))</f>
        <v>0</v>
      </c>
      <c r="M29" s="130">
        <f>IF(OR($C$5&gt;0,$C$5&lt;0),L29*(1+$C$5),L29*(1+'drop down lists'!$B$5))</f>
        <v>0</v>
      </c>
      <c r="N29" s="130">
        <f>IF(OR($C$5&gt;0,$C$5&lt;0),M29*(1+$C$5),M29*(1+'drop down lists'!$B$5))</f>
        <v>0</v>
      </c>
      <c r="O29" s="130">
        <f>IF(OR($C$5&gt;0,$C$5&lt;0),N29*(1+$C$5),N29*(1+'drop down lists'!$B$5))</f>
        <v>0</v>
      </c>
      <c r="P29" s="130">
        <f>IF(OR($C$5&gt;0,$C$5&lt;0),O29*(1+$C$5),O29*(1+'drop down lists'!$B$5))</f>
        <v>0</v>
      </c>
      <c r="Q29" s="130">
        <f>IF(OR($C$5&gt;0,$C$5&lt;0),P29*(1+$C$5),P29*(1+'drop down lists'!$B$5))</f>
        <v>0</v>
      </c>
      <c r="R29" s="130">
        <f>IF(OR($C$5&gt;0,$C$5&lt;0),Q29*(1+$C$5),Q29*(1+'drop down lists'!$B$5))</f>
        <v>0</v>
      </c>
      <c r="S29" s="130">
        <f>IF(OR($C$5&gt;0,$C$5&lt;0),R29*(1+$C$5),R29*(1+'drop down lists'!$B$5))</f>
        <v>0</v>
      </c>
      <c r="T29" s="130">
        <f>IF(OR($C$5&gt;0,$C$5&lt;0),S29*(1+$C$5),S29*(1+'drop down lists'!$B$5))</f>
        <v>0</v>
      </c>
      <c r="U29" s="130">
        <f>IF(OR($C$5&gt;0,$C$5&lt;0),T29*(1+$C$5),T29*(1+'drop down lists'!$B$5))</f>
        <v>0</v>
      </c>
      <c r="V29" s="130">
        <f>IF(OR($C$5&gt;0,$C$5&lt;0),U29*(1+$C$5),U29*(1+'drop down lists'!$B$5))</f>
        <v>0</v>
      </c>
      <c r="W29" s="130">
        <f>IF(OR($C$5&gt;0,$C$5&lt;0),V29*(1+$C$5),V29*(1+'drop down lists'!$B$5))</f>
        <v>0</v>
      </c>
      <c r="X29" s="130">
        <f>IF(OR($C$5&gt;0,$C$5&lt;0),W29*(1+$C$5),W29*(1+'drop down lists'!$B$5))</f>
        <v>0</v>
      </c>
      <c r="Y29" s="130">
        <f>IF(OR($C$5&gt;0,$C$5&lt;0),X29*(1+$C$5),X29*(1+'drop down lists'!$B$5))</f>
        <v>0</v>
      </c>
      <c r="Z29" s="131">
        <f>IF(OR($C$5&gt;0,$C$5&lt;0),Y29*(1+$C$5),Y29*(1+'drop down lists'!$B$5))</f>
        <v>0</v>
      </c>
    </row>
    <row r="30" spans="2:26" x14ac:dyDescent="0.25">
      <c r="B30" s="60" t="s">
        <v>56</v>
      </c>
      <c r="C30" s="129">
        <f>'raw sector data'!B23+'raw sector data'!J23</f>
        <v>0</v>
      </c>
      <c r="D30" s="130">
        <f>IF(OR($C$5&gt;0,$C$5&lt;0),C30*(1+$C$5),C30*(1+'drop down lists'!$B$5))</f>
        <v>0</v>
      </c>
      <c r="E30" s="130">
        <f>IF(OR($C$5&gt;0,$C$5&lt;0),D30*(1+$C$5),D30*(1+'drop down lists'!$B$5))</f>
        <v>0</v>
      </c>
      <c r="F30" s="130">
        <f>IF(OR($C$5&gt;0,$C$5&lt;0),E30*(1+$C$5),E30*(1+'drop down lists'!$B$5))</f>
        <v>0</v>
      </c>
      <c r="G30" s="130">
        <f>IF(OR($C$5&gt;0,$C$5&lt;0),F30*(1+$C$5),F30*(1+'drop down lists'!$B$5))</f>
        <v>0</v>
      </c>
      <c r="H30" s="130">
        <f>IF(OR($C$5&gt;0,$C$5&lt;0),G30*(1+$C$5),G30*(1+'drop down lists'!$B$5))</f>
        <v>0</v>
      </c>
      <c r="I30" s="130">
        <f>IF(OR($C$5&gt;0,$C$5&lt;0),H30*(1+$C$5),H30*(1+'drop down lists'!$B$5))</f>
        <v>0</v>
      </c>
      <c r="J30" s="130">
        <f>IF(OR($C$5&gt;0,$C$5&lt;0),I30*(1+$C$5),I30*(1+'drop down lists'!$B$5))</f>
        <v>0</v>
      </c>
      <c r="K30" s="131">
        <f>IF(OR($C$5&gt;0,$C$5&lt;0),J30*(1+$C$5),J30*(1+'drop down lists'!$B$5))</f>
        <v>0</v>
      </c>
      <c r="L30" s="130">
        <f>IF(OR($C$5&gt;0,$C$5&lt;0),K30*(1+$C$5),K30*(1+'drop down lists'!$B$5))</f>
        <v>0</v>
      </c>
      <c r="M30" s="130">
        <f>IF(OR($C$5&gt;0,$C$5&lt;0),L30*(1+$C$5),L30*(1+'drop down lists'!$B$5))</f>
        <v>0</v>
      </c>
      <c r="N30" s="130">
        <f>IF(OR($C$5&gt;0,$C$5&lt;0),M30*(1+$C$5),M30*(1+'drop down lists'!$B$5))</f>
        <v>0</v>
      </c>
      <c r="O30" s="130">
        <f>IF(OR($C$5&gt;0,$C$5&lt;0),N30*(1+$C$5),N30*(1+'drop down lists'!$B$5))</f>
        <v>0</v>
      </c>
      <c r="P30" s="130">
        <f>IF(OR($C$5&gt;0,$C$5&lt;0),O30*(1+$C$5),O30*(1+'drop down lists'!$B$5))</f>
        <v>0</v>
      </c>
      <c r="Q30" s="130">
        <f>IF(OR($C$5&gt;0,$C$5&lt;0),P30*(1+$C$5),P30*(1+'drop down lists'!$B$5))</f>
        <v>0</v>
      </c>
      <c r="R30" s="130">
        <f>IF(OR($C$5&gt;0,$C$5&lt;0),Q30*(1+$C$5),Q30*(1+'drop down lists'!$B$5))</f>
        <v>0</v>
      </c>
      <c r="S30" s="130">
        <f>IF(OR($C$5&gt;0,$C$5&lt;0),R30*(1+$C$5),R30*(1+'drop down lists'!$B$5))</f>
        <v>0</v>
      </c>
      <c r="T30" s="130">
        <f>IF(OR($C$5&gt;0,$C$5&lt;0),S30*(1+$C$5),S30*(1+'drop down lists'!$B$5))</f>
        <v>0</v>
      </c>
      <c r="U30" s="130">
        <f>IF(OR($C$5&gt;0,$C$5&lt;0),T30*(1+$C$5),T30*(1+'drop down lists'!$B$5))</f>
        <v>0</v>
      </c>
      <c r="V30" s="130">
        <f>IF(OR($C$5&gt;0,$C$5&lt;0),U30*(1+$C$5),U30*(1+'drop down lists'!$B$5))</f>
        <v>0</v>
      </c>
      <c r="W30" s="130">
        <f>IF(OR($C$5&gt;0,$C$5&lt;0),V30*(1+$C$5),V30*(1+'drop down lists'!$B$5))</f>
        <v>0</v>
      </c>
      <c r="X30" s="130">
        <f>IF(OR($C$5&gt;0,$C$5&lt;0),W30*(1+$C$5),W30*(1+'drop down lists'!$B$5))</f>
        <v>0</v>
      </c>
      <c r="Y30" s="130">
        <f>IF(OR($C$5&gt;0,$C$5&lt;0),X30*(1+$C$5),X30*(1+'drop down lists'!$B$5))</f>
        <v>0</v>
      </c>
      <c r="Z30" s="131">
        <f>IF(OR($C$5&gt;0,$C$5&lt;0),Y30*(1+$C$5),Y30*(1+'drop down lists'!$B$5))</f>
        <v>0</v>
      </c>
    </row>
    <row r="31" spans="2:26" x14ac:dyDescent="0.25">
      <c r="B31" s="60" t="s">
        <v>57</v>
      </c>
      <c r="C31" s="129">
        <f>'raw sector data'!B24+'raw sector data'!J24</f>
        <v>0</v>
      </c>
      <c r="D31" s="130">
        <f>IF(OR($C$5&gt;0,$C$5&lt;0),C31*(1+$C$5),C31*(1+'drop down lists'!$B$5))</f>
        <v>0</v>
      </c>
      <c r="E31" s="130">
        <f>IF(OR($C$5&gt;0,$C$5&lt;0),D31*(1+$C$5),D31*(1+'drop down lists'!$B$5))</f>
        <v>0</v>
      </c>
      <c r="F31" s="130">
        <f>IF(OR($C$5&gt;0,$C$5&lt;0),E31*(1+$C$5),E31*(1+'drop down lists'!$B$5))</f>
        <v>0</v>
      </c>
      <c r="G31" s="130">
        <f>IF(OR($C$5&gt;0,$C$5&lt;0),F31*(1+$C$5),F31*(1+'drop down lists'!$B$5))</f>
        <v>0</v>
      </c>
      <c r="H31" s="130">
        <f>IF(OR($C$5&gt;0,$C$5&lt;0),G31*(1+$C$5),G31*(1+'drop down lists'!$B$5))</f>
        <v>0</v>
      </c>
      <c r="I31" s="130">
        <f>IF(OR($C$5&gt;0,$C$5&lt;0),H31*(1+$C$5),H31*(1+'drop down lists'!$B$5))</f>
        <v>0</v>
      </c>
      <c r="J31" s="130">
        <f>IF(OR($C$5&gt;0,$C$5&lt;0),I31*(1+$C$5),I31*(1+'drop down lists'!$B$5))</f>
        <v>0</v>
      </c>
      <c r="K31" s="131">
        <f>IF(OR($C$5&gt;0,$C$5&lt;0),J31*(1+$C$5),J31*(1+'drop down lists'!$B$5))</f>
        <v>0</v>
      </c>
      <c r="L31" s="130">
        <f>IF(OR($C$5&gt;0,$C$5&lt;0),K31*(1+$C$5),K31*(1+'drop down lists'!$B$5))</f>
        <v>0</v>
      </c>
      <c r="M31" s="130">
        <f>IF(OR($C$5&gt;0,$C$5&lt;0),L31*(1+$C$5),L31*(1+'drop down lists'!$B$5))</f>
        <v>0</v>
      </c>
      <c r="N31" s="130">
        <f>IF(OR($C$5&gt;0,$C$5&lt;0),M31*(1+$C$5),M31*(1+'drop down lists'!$B$5))</f>
        <v>0</v>
      </c>
      <c r="O31" s="130">
        <f>IF(OR($C$5&gt;0,$C$5&lt;0),N31*(1+$C$5),N31*(1+'drop down lists'!$B$5))</f>
        <v>0</v>
      </c>
      <c r="P31" s="130">
        <f>IF(OR($C$5&gt;0,$C$5&lt;0),O31*(1+$C$5),O31*(1+'drop down lists'!$B$5))</f>
        <v>0</v>
      </c>
      <c r="Q31" s="130">
        <f>IF(OR($C$5&gt;0,$C$5&lt;0),P31*(1+$C$5),P31*(1+'drop down lists'!$B$5))</f>
        <v>0</v>
      </c>
      <c r="R31" s="130">
        <f>IF(OR($C$5&gt;0,$C$5&lt;0),Q31*(1+$C$5),Q31*(1+'drop down lists'!$B$5))</f>
        <v>0</v>
      </c>
      <c r="S31" s="130">
        <f>IF(OR($C$5&gt;0,$C$5&lt;0),R31*(1+$C$5),R31*(1+'drop down lists'!$B$5))</f>
        <v>0</v>
      </c>
      <c r="T31" s="130">
        <f>IF(OR($C$5&gt;0,$C$5&lt;0),S31*(1+$C$5),S31*(1+'drop down lists'!$B$5))</f>
        <v>0</v>
      </c>
      <c r="U31" s="130">
        <f>IF(OR($C$5&gt;0,$C$5&lt;0),T31*(1+$C$5),T31*(1+'drop down lists'!$B$5))</f>
        <v>0</v>
      </c>
      <c r="V31" s="130">
        <f>IF(OR($C$5&gt;0,$C$5&lt;0),U31*(1+$C$5),U31*(1+'drop down lists'!$B$5))</f>
        <v>0</v>
      </c>
      <c r="W31" s="130">
        <f>IF(OR($C$5&gt;0,$C$5&lt;0),V31*(1+$C$5),V31*(1+'drop down lists'!$B$5))</f>
        <v>0</v>
      </c>
      <c r="X31" s="130">
        <f>IF(OR($C$5&gt;0,$C$5&lt;0),W31*(1+$C$5),W31*(1+'drop down lists'!$B$5))</f>
        <v>0</v>
      </c>
      <c r="Y31" s="130">
        <f>IF(OR($C$5&gt;0,$C$5&lt;0),X31*(1+$C$5),X31*(1+'drop down lists'!$B$5))</f>
        <v>0</v>
      </c>
      <c r="Z31" s="131">
        <f>IF(OR($C$5&gt;0,$C$5&lt;0),Y31*(1+$C$5),Y31*(1+'drop down lists'!$B$5))</f>
        <v>0</v>
      </c>
    </row>
    <row r="32" spans="2:26" x14ac:dyDescent="0.25">
      <c r="B32" s="60" t="s">
        <v>58</v>
      </c>
      <c r="C32" s="129">
        <f>'raw sector data'!B25+'raw sector data'!J25</f>
        <v>0</v>
      </c>
      <c r="D32" s="130">
        <f>IF(OR($C$5&gt;0,$C$5&lt;0),C32*(1+$C$5),C32*(1+'drop down lists'!$B$5))</f>
        <v>0</v>
      </c>
      <c r="E32" s="130">
        <f>IF(OR($C$5&gt;0,$C$5&lt;0),D32*(1+$C$5),D32*(1+'drop down lists'!$B$5))</f>
        <v>0</v>
      </c>
      <c r="F32" s="130">
        <f>IF(OR($C$5&gt;0,$C$5&lt;0),E32*(1+$C$5),E32*(1+'drop down lists'!$B$5))</f>
        <v>0</v>
      </c>
      <c r="G32" s="130">
        <f>IF(OR($C$5&gt;0,$C$5&lt;0),F32*(1+$C$5),F32*(1+'drop down lists'!$B$5))</f>
        <v>0</v>
      </c>
      <c r="H32" s="130">
        <f>IF(OR($C$5&gt;0,$C$5&lt;0),G32*(1+$C$5),G32*(1+'drop down lists'!$B$5))</f>
        <v>0</v>
      </c>
      <c r="I32" s="130">
        <f>IF(OR($C$5&gt;0,$C$5&lt;0),H32*(1+$C$5),H32*(1+'drop down lists'!$B$5))</f>
        <v>0</v>
      </c>
      <c r="J32" s="130">
        <f>IF(OR($C$5&gt;0,$C$5&lt;0),I32*(1+$C$5),I32*(1+'drop down lists'!$B$5))</f>
        <v>0</v>
      </c>
      <c r="K32" s="131">
        <f>IF(OR($C$5&gt;0,$C$5&lt;0),J32*(1+$C$5),J32*(1+'drop down lists'!$B$5))</f>
        <v>0</v>
      </c>
      <c r="L32" s="130">
        <f>IF(OR($C$5&gt;0,$C$5&lt;0),K32*(1+$C$5),K32*(1+'drop down lists'!$B$5))</f>
        <v>0</v>
      </c>
      <c r="M32" s="130">
        <f>IF(OR($C$5&gt;0,$C$5&lt;0),L32*(1+$C$5),L32*(1+'drop down lists'!$B$5))</f>
        <v>0</v>
      </c>
      <c r="N32" s="130">
        <f>IF(OR($C$5&gt;0,$C$5&lt;0),M32*(1+$C$5),M32*(1+'drop down lists'!$B$5))</f>
        <v>0</v>
      </c>
      <c r="O32" s="130">
        <f>IF(OR($C$5&gt;0,$C$5&lt;0),N32*(1+$C$5),N32*(1+'drop down lists'!$B$5))</f>
        <v>0</v>
      </c>
      <c r="P32" s="130">
        <f>IF(OR($C$5&gt;0,$C$5&lt;0),O32*(1+$C$5),O32*(1+'drop down lists'!$B$5))</f>
        <v>0</v>
      </c>
      <c r="Q32" s="130">
        <f>IF(OR($C$5&gt;0,$C$5&lt;0),P32*(1+$C$5),P32*(1+'drop down lists'!$B$5))</f>
        <v>0</v>
      </c>
      <c r="R32" s="130">
        <f>IF(OR($C$5&gt;0,$C$5&lt;0),Q32*(1+$C$5),Q32*(1+'drop down lists'!$B$5))</f>
        <v>0</v>
      </c>
      <c r="S32" s="130">
        <f>IF(OR($C$5&gt;0,$C$5&lt;0),R32*(1+$C$5),R32*(1+'drop down lists'!$B$5))</f>
        <v>0</v>
      </c>
      <c r="T32" s="130">
        <f>IF(OR($C$5&gt;0,$C$5&lt;0),S32*(1+$C$5),S32*(1+'drop down lists'!$B$5))</f>
        <v>0</v>
      </c>
      <c r="U32" s="130">
        <f>IF(OR($C$5&gt;0,$C$5&lt;0),T32*(1+$C$5),T32*(1+'drop down lists'!$B$5))</f>
        <v>0</v>
      </c>
      <c r="V32" s="130">
        <f>IF(OR($C$5&gt;0,$C$5&lt;0),U32*(1+$C$5),U32*(1+'drop down lists'!$B$5))</f>
        <v>0</v>
      </c>
      <c r="W32" s="130">
        <f>IF(OR($C$5&gt;0,$C$5&lt;0),V32*(1+$C$5),V32*(1+'drop down lists'!$B$5))</f>
        <v>0</v>
      </c>
      <c r="X32" s="130">
        <f>IF(OR($C$5&gt;0,$C$5&lt;0),W32*(1+$C$5),W32*(1+'drop down lists'!$B$5))</f>
        <v>0</v>
      </c>
      <c r="Y32" s="130">
        <f>IF(OR($C$5&gt;0,$C$5&lt;0),X32*(1+$C$5),X32*(1+'drop down lists'!$B$5))</f>
        <v>0</v>
      </c>
      <c r="Z32" s="131">
        <f>IF(OR($C$5&gt;0,$C$5&lt;0),Y32*(1+$C$5),Y32*(1+'drop down lists'!$B$5))</f>
        <v>0</v>
      </c>
    </row>
    <row r="33" spans="2:26" x14ac:dyDescent="0.25">
      <c r="B33" s="60" t="s">
        <v>59</v>
      </c>
      <c r="C33" s="129">
        <f>'raw sector data'!B26+'raw sector data'!J26</f>
        <v>0</v>
      </c>
      <c r="D33" s="130">
        <f>IF(OR($C$5&gt;0,$C$5&lt;0),C33*(1+$C$5),C33*(1+'drop down lists'!$B$5))</f>
        <v>0</v>
      </c>
      <c r="E33" s="130">
        <f>IF(OR($C$5&gt;0,$C$5&lt;0),D33*(1+$C$5),D33*(1+'drop down lists'!$B$5))</f>
        <v>0</v>
      </c>
      <c r="F33" s="130">
        <f>IF(OR($C$5&gt;0,$C$5&lt;0),E33*(1+$C$5),E33*(1+'drop down lists'!$B$5))</f>
        <v>0</v>
      </c>
      <c r="G33" s="130">
        <f>IF(OR($C$5&gt;0,$C$5&lt;0),F33*(1+$C$5),F33*(1+'drop down lists'!$B$5))</f>
        <v>0</v>
      </c>
      <c r="H33" s="130">
        <f>IF(OR($C$5&gt;0,$C$5&lt;0),G33*(1+$C$5),G33*(1+'drop down lists'!$B$5))</f>
        <v>0</v>
      </c>
      <c r="I33" s="130">
        <f>IF(OR($C$5&gt;0,$C$5&lt;0),H33*(1+$C$5),H33*(1+'drop down lists'!$B$5))</f>
        <v>0</v>
      </c>
      <c r="J33" s="130">
        <f>IF(OR($C$5&gt;0,$C$5&lt;0),I33*(1+$C$5),I33*(1+'drop down lists'!$B$5))</f>
        <v>0</v>
      </c>
      <c r="K33" s="131">
        <f>IF(OR($C$5&gt;0,$C$5&lt;0),J33*(1+$C$5),J33*(1+'drop down lists'!$B$5))</f>
        <v>0</v>
      </c>
      <c r="L33" s="130">
        <f>IF(OR($C$5&gt;0,$C$5&lt;0),K33*(1+$C$5),K33*(1+'drop down lists'!$B$5))</f>
        <v>0</v>
      </c>
      <c r="M33" s="130">
        <f>IF(OR($C$5&gt;0,$C$5&lt;0),L33*(1+$C$5),L33*(1+'drop down lists'!$B$5))</f>
        <v>0</v>
      </c>
      <c r="N33" s="130">
        <f>IF(OR($C$5&gt;0,$C$5&lt;0),M33*(1+$C$5),M33*(1+'drop down lists'!$B$5))</f>
        <v>0</v>
      </c>
      <c r="O33" s="130">
        <f>IF(OR($C$5&gt;0,$C$5&lt;0),N33*(1+$C$5),N33*(1+'drop down lists'!$B$5))</f>
        <v>0</v>
      </c>
      <c r="P33" s="130">
        <f>IF(OR($C$5&gt;0,$C$5&lt;0),O33*(1+$C$5),O33*(1+'drop down lists'!$B$5))</f>
        <v>0</v>
      </c>
      <c r="Q33" s="130">
        <f>IF(OR($C$5&gt;0,$C$5&lt;0),P33*(1+$C$5),P33*(1+'drop down lists'!$B$5))</f>
        <v>0</v>
      </c>
      <c r="R33" s="130">
        <f>IF(OR($C$5&gt;0,$C$5&lt;0),Q33*(1+$C$5),Q33*(1+'drop down lists'!$B$5))</f>
        <v>0</v>
      </c>
      <c r="S33" s="130">
        <f>IF(OR($C$5&gt;0,$C$5&lt;0),R33*(1+$C$5),R33*(1+'drop down lists'!$B$5))</f>
        <v>0</v>
      </c>
      <c r="T33" s="130">
        <f>IF(OR($C$5&gt;0,$C$5&lt;0),S33*(1+$C$5),S33*(1+'drop down lists'!$B$5))</f>
        <v>0</v>
      </c>
      <c r="U33" s="130">
        <f>IF(OR($C$5&gt;0,$C$5&lt;0),T33*(1+$C$5),T33*(1+'drop down lists'!$B$5))</f>
        <v>0</v>
      </c>
      <c r="V33" s="130">
        <f>IF(OR($C$5&gt;0,$C$5&lt;0),U33*(1+$C$5),U33*(1+'drop down lists'!$B$5))</f>
        <v>0</v>
      </c>
      <c r="W33" s="130">
        <f>IF(OR($C$5&gt;0,$C$5&lt;0),V33*(1+$C$5),V33*(1+'drop down lists'!$B$5))</f>
        <v>0</v>
      </c>
      <c r="X33" s="130">
        <f>IF(OR($C$5&gt;0,$C$5&lt;0),W33*(1+$C$5),W33*(1+'drop down lists'!$B$5))</f>
        <v>0</v>
      </c>
      <c r="Y33" s="130">
        <f>IF(OR($C$5&gt;0,$C$5&lt;0),X33*(1+$C$5),X33*(1+'drop down lists'!$B$5))</f>
        <v>0</v>
      </c>
      <c r="Z33" s="131">
        <f>IF(OR($C$5&gt;0,$C$5&lt;0),Y33*(1+$C$5),Y33*(1+'drop down lists'!$B$5))</f>
        <v>0</v>
      </c>
    </row>
    <row r="34" spans="2:26" x14ac:dyDescent="0.25">
      <c r="B34" s="60" t="s">
        <v>60</v>
      </c>
      <c r="C34" s="129">
        <f>'raw sector data'!B27+'raw sector data'!J27</f>
        <v>0</v>
      </c>
      <c r="D34" s="130">
        <f>IF(OR($C$5&gt;0,$C$5&lt;0),C34*(1+$C$5),C34*(1+'drop down lists'!$B$5))</f>
        <v>0</v>
      </c>
      <c r="E34" s="130">
        <f>IF(OR($C$5&gt;0,$C$5&lt;0),D34*(1+$C$5),D34*(1+'drop down lists'!$B$5))</f>
        <v>0</v>
      </c>
      <c r="F34" s="130">
        <f>IF(OR($C$5&gt;0,$C$5&lt;0),E34*(1+$C$5),E34*(1+'drop down lists'!$B$5))</f>
        <v>0</v>
      </c>
      <c r="G34" s="130">
        <f>IF(OR($C$5&gt;0,$C$5&lt;0),F34*(1+$C$5),F34*(1+'drop down lists'!$B$5))</f>
        <v>0</v>
      </c>
      <c r="H34" s="130">
        <f>IF(OR($C$5&gt;0,$C$5&lt;0),G34*(1+$C$5),G34*(1+'drop down lists'!$B$5))</f>
        <v>0</v>
      </c>
      <c r="I34" s="130">
        <f>IF(OR($C$5&gt;0,$C$5&lt;0),H34*(1+$C$5),H34*(1+'drop down lists'!$B$5))</f>
        <v>0</v>
      </c>
      <c r="J34" s="130">
        <f>IF(OR($C$5&gt;0,$C$5&lt;0),I34*(1+$C$5),I34*(1+'drop down lists'!$B$5))</f>
        <v>0</v>
      </c>
      <c r="K34" s="131">
        <f>IF(OR($C$5&gt;0,$C$5&lt;0),J34*(1+$C$5),J34*(1+'drop down lists'!$B$5))</f>
        <v>0</v>
      </c>
      <c r="L34" s="130">
        <f>IF(OR($C$5&gt;0,$C$5&lt;0),K34*(1+$C$5),K34*(1+'drop down lists'!$B$5))</f>
        <v>0</v>
      </c>
      <c r="M34" s="130">
        <f>IF(OR($C$5&gt;0,$C$5&lt;0),L34*(1+$C$5),L34*(1+'drop down lists'!$B$5))</f>
        <v>0</v>
      </c>
      <c r="N34" s="130">
        <f>IF(OR($C$5&gt;0,$C$5&lt;0),M34*(1+$C$5),M34*(1+'drop down lists'!$B$5))</f>
        <v>0</v>
      </c>
      <c r="O34" s="130">
        <f>IF(OR($C$5&gt;0,$C$5&lt;0),N34*(1+$C$5),N34*(1+'drop down lists'!$B$5))</f>
        <v>0</v>
      </c>
      <c r="P34" s="130">
        <f>IF(OR($C$5&gt;0,$C$5&lt;0),O34*(1+$C$5),O34*(1+'drop down lists'!$B$5))</f>
        <v>0</v>
      </c>
      <c r="Q34" s="130">
        <f>IF(OR($C$5&gt;0,$C$5&lt;0),P34*(1+$C$5),P34*(1+'drop down lists'!$B$5))</f>
        <v>0</v>
      </c>
      <c r="R34" s="130">
        <f>IF(OR($C$5&gt;0,$C$5&lt;0),Q34*(1+$C$5),Q34*(1+'drop down lists'!$B$5))</f>
        <v>0</v>
      </c>
      <c r="S34" s="130">
        <f>IF(OR($C$5&gt;0,$C$5&lt;0),R34*(1+$C$5),R34*(1+'drop down lists'!$B$5))</f>
        <v>0</v>
      </c>
      <c r="T34" s="130">
        <f>IF(OR($C$5&gt;0,$C$5&lt;0),S34*(1+$C$5),S34*(1+'drop down lists'!$B$5))</f>
        <v>0</v>
      </c>
      <c r="U34" s="130">
        <f>IF(OR($C$5&gt;0,$C$5&lt;0),T34*(1+$C$5),T34*(1+'drop down lists'!$B$5))</f>
        <v>0</v>
      </c>
      <c r="V34" s="130">
        <f>IF(OR($C$5&gt;0,$C$5&lt;0),U34*(1+$C$5),U34*(1+'drop down lists'!$B$5))</f>
        <v>0</v>
      </c>
      <c r="W34" s="130">
        <f>IF(OR($C$5&gt;0,$C$5&lt;0),V34*(1+$C$5),V34*(1+'drop down lists'!$B$5))</f>
        <v>0</v>
      </c>
      <c r="X34" s="130">
        <f>IF(OR($C$5&gt;0,$C$5&lt;0),W34*(1+$C$5),W34*(1+'drop down lists'!$B$5))</f>
        <v>0</v>
      </c>
      <c r="Y34" s="130">
        <f>IF(OR($C$5&gt;0,$C$5&lt;0),X34*(1+$C$5),X34*(1+'drop down lists'!$B$5))</f>
        <v>0</v>
      </c>
      <c r="Z34" s="131">
        <f>IF(OR($C$5&gt;0,$C$5&lt;0),Y34*(1+$C$5),Y34*(1+'drop down lists'!$B$5))</f>
        <v>0</v>
      </c>
    </row>
    <row r="35" spans="2:26" x14ac:dyDescent="0.25">
      <c r="B35" s="60" t="s">
        <v>61</v>
      </c>
      <c r="C35" s="129">
        <f>'raw sector data'!B28+'raw sector data'!J28</f>
        <v>0</v>
      </c>
      <c r="D35" s="130">
        <f>IF(OR($C$5&gt;0,$C$5&lt;0),C35*(1+$C$5),C35*(1+'drop down lists'!$B$5))</f>
        <v>0</v>
      </c>
      <c r="E35" s="130">
        <f>IF(OR($C$5&gt;0,$C$5&lt;0),D35*(1+$C$5),D35*(1+'drop down lists'!$B$5))</f>
        <v>0</v>
      </c>
      <c r="F35" s="130">
        <f>IF(OR($C$5&gt;0,$C$5&lt;0),E35*(1+$C$5),E35*(1+'drop down lists'!$B$5))</f>
        <v>0</v>
      </c>
      <c r="G35" s="130">
        <f>IF(OR($C$5&gt;0,$C$5&lt;0),F35*(1+$C$5),F35*(1+'drop down lists'!$B$5))</f>
        <v>0</v>
      </c>
      <c r="H35" s="130">
        <f>IF(OR($C$5&gt;0,$C$5&lt;0),G35*(1+$C$5),G35*(1+'drop down lists'!$B$5))</f>
        <v>0</v>
      </c>
      <c r="I35" s="130">
        <f>IF(OR($C$5&gt;0,$C$5&lt;0),H35*(1+$C$5),H35*(1+'drop down lists'!$B$5))</f>
        <v>0</v>
      </c>
      <c r="J35" s="130">
        <f>IF(OR($C$5&gt;0,$C$5&lt;0),I35*(1+$C$5),I35*(1+'drop down lists'!$B$5))</f>
        <v>0</v>
      </c>
      <c r="K35" s="131">
        <f>IF(OR($C$5&gt;0,$C$5&lt;0),J35*(1+$C$5),J35*(1+'drop down lists'!$B$5))</f>
        <v>0</v>
      </c>
      <c r="L35" s="130">
        <f>IF(OR($C$5&gt;0,$C$5&lt;0),K35*(1+$C$5),K35*(1+'drop down lists'!$B$5))</f>
        <v>0</v>
      </c>
      <c r="M35" s="130">
        <f>IF(OR($C$5&gt;0,$C$5&lt;0),L35*(1+$C$5),L35*(1+'drop down lists'!$B$5))</f>
        <v>0</v>
      </c>
      <c r="N35" s="130">
        <f>IF(OR($C$5&gt;0,$C$5&lt;0),M35*(1+$C$5),M35*(1+'drop down lists'!$B$5))</f>
        <v>0</v>
      </c>
      <c r="O35" s="130">
        <f>IF(OR($C$5&gt;0,$C$5&lt;0),N35*(1+$C$5),N35*(1+'drop down lists'!$B$5))</f>
        <v>0</v>
      </c>
      <c r="P35" s="130">
        <f>IF(OR($C$5&gt;0,$C$5&lt;0),O35*(1+$C$5),O35*(1+'drop down lists'!$B$5))</f>
        <v>0</v>
      </c>
      <c r="Q35" s="130">
        <f>IF(OR($C$5&gt;0,$C$5&lt;0),P35*(1+$C$5),P35*(1+'drop down lists'!$B$5))</f>
        <v>0</v>
      </c>
      <c r="R35" s="130">
        <f>IF(OR($C$5&gt;0,$C$5&lt;0),Q35*(1+$C$5),Q35*(1+'drop down lists'!$B$5))</f>
        <v>0</v>
      </c>
      <c r="S35" s="130">
        <f>IF(OR($C$5&gt;0,$C$5&lt;0),R35*(1+$C$5),R35*(1+'drop down lists'!$B$5))</f>
        <v>0</v>
      </c>
      <c r="T35" s="130">
        <f>IF(OR($C$5&gt;0,$C$5&lt;0),S35*(1+$C$5),S35*(1+'drop down lists'!$B$5))</f>
        <v>0</v>
      </c>
      <c r="U35" s="130">
        <f>IF(OR($C$5&gt;0,$C$5&lt;0),T35*(1+$C$5),T35*(1+'drop down lists'!$B$5))</f>
        <v>0</v>
      </c>
      <c r="V35" s="130">
        <f>IF(OR($C$5&gt;0,$C$5&lt;0),U35*(1+$C$5),U35*(1+'drop down lists'!$B$5))</f>
        <v>0</v>
      </c>
      <c r="W35" s="130">
        <f>IF(OR($C$5&gt;0,$C$5&lt;0),V35*(1+$C$5),V35*(1+'drop down lists'!$B$5))</f>
        <v>0</v>
      </c>
      <c r="X35" s="130">
        <f>IF(OR($C$5&gt;0,$C$5&lt;0),W35*(1+$C$5),W35*(1+'drop down lists'!$B$5))</f>
        <v>0</v>
      </c>
      <c r="Y35" s="130">
        <f>IF(OR($C$5&gt;0,$C$5&lt;0),X35*(1+$C$5),X35*(1+'drop down lists'!$B$5))</f>
        <v>0</v>
      </c>
      <c r="Z35" s="131">
        <f>IF(OR($C$5&gt;0,$C$5&lt;0),Y35*(1+$C$5),Y35*(1+'drop down lists'!$B$5))</f>
        <v>0</v>
      </c>
    </row>
    <row r="36" spans="2:26" x14ac:dyDescent="0.25">
      <c r="B36" s="60" t="s">
        <v>62</v>
      </c>
      <c r="C36" s="129">
        <f>'raw sector data'!B29+'raw sector data'!J29</f>
        <v>0</v>
      </c>
      <c r="D36" s="130">
        <f>IF(OR($C$5&gt;0,$C$5&lt;0),C36*(1+$C$5),C36*(1+'drop down lists'!$B$5))</f>
        <v>0</v>
      </c>
      <c r="E36" s="130">
        <f>IF(OR($C$5&gt;0,$C$5&lt;0),D36*(1+$C$5),D36*(1+'drop down lists'!$B$5))</f>
        <v>0</v>
      </c>
      <c r="F36" s="130">
        <f>IF(OR($C$5&gt;0,$C$5&lt;0),E36*(1+$C$5),E36*(1+'drop down lists'!$B$5))</f>
        <v>0</v>
      </c>
      <c r="G36" s="130">
        <f>IF(OR($C$5&gt;0,$C$5&lt;0),F36*(1+$C$5),F36*(1+'drop down lists'!$B$5))</f>
        <v>0</v>
      </c>
      <c r="H36" s="130">
        <f>IF(OR($C$5&gt;0,$C$5&lt;0),G36*(1+$C$5),G36*(1+'drop down lists'!$B$5))</f>
        <v>0</v>
      </c>
      <c r="I36" s="130">
        <f>IF(OR($C$5&gt;0,$C$5&lt;0),H36*(1+$C$5),H36*(1+'drop down lists'!$B$5))</f>
        <v>0</v>
      </c>
      <c r="J36" s="130">
        <f>IF(OR($C$5&gt;0,$C$5&lt;0),I36*(1+$C$5),I36*(1+'drop down lists'!$B$5))</f>
        <v>0</v>
      </c>
      <c r="K36" s="131">
        <f>IF(OR($C$5&gt;0,$C$5&lt;0),J36*(1+$C$5),J36*(1+'drop down lists'!$B$5))</f>
        <v>0</v>
      </c>
      <c r="L36" s="130">
        <f>IF(OR($C$5&gt;0,$C$5&lt;0),K36*(1+$C$5),K36*(1+'drop down lists'!$B$5))</f>
        <v>0</v>
      </c>
      <c r="M36" s="130">
        <f>IF(OR($C$5&gt;0,$C$5&lt;0),L36*(1+$C$5),L36*(1+'drop down lists'!$B$5))</f>
        <v>0</v>
      </c>
      <c r="N36" s="130">
        <f>IF(OR($C$5&gt;0,$C$5&lt;0),M36*(1+$C$5),M36*(1+'drop down lists'!$B$5))</f>
        <v>0</v>
      </c>
      <c r="O36" s="130">
        <f>IF(OR($C$5&gt;0,$C$5&lt;0),N36*(1+$C$5),N36*(1+'drop down lists'!$B$5))</f>
        <v>0</v>
      </c>
      <c r="P36" s="130">
        <f>IF(OR($C$5&gt;0,$C$5&lt;0),O36*(1+$C$5),O36*(1+'drop down lists'!$B$5))</f>
        <v>0</v>
      </c>
      <c r="Q36" s="130">
        <f>IF(OR($C$5&gt;0,$C$5&lt;0),P36*(1+$C$5),P36*(1+'drop down lists'!$B$5))</f>
        <v>0</v>
      </c>
      <c r="R36" s="130">
        <f>IF(OR($C$5&gt;0,$C$5&lt;0),Q36*(1+$C$5),Q36*(1+'drop down lists'!$B$5))</f>
        <v>0</v>
      </c>
      <c r="S36" s="130">
        <f>IF(OR($C$5&gt;0,$C$5&lt;0),R36*(1+$C$5),R36*(1+'drop down lists'!$B$5))</f>
        <v>0</v>
      </c>
      <c r="T36" s="130">
        <f>IF(OR($C$5&gt;0,$C$5&lt;0),S36*(1+$C$5),S36*(1+'drop down lists'!$B$5))</f>
        <v>0</v>
      </c>
      <c r="U36" s="130">
        <f>IF(OR($C$5&gt;0,$C$5&lt;0),T36*(1+$C$5),T36*(1+'drop down lists'!$B$5))</f>
        <v>0</v>
      </c>
      <c r="V36" s="130">
        <f>IF(OR($C$5&gt;0,$C$5&lt;0),U36*(1+$C$5),U36*(1+'drop down lists'!$B$5))</f>
        <v>0</v>
      </c>
      <c r="W36" s="130">
        <f>IF(OR($C$5&gt;0,$C$5&lt;0),V36*(1+$C$5),V36*(1+'drop down lists'!$B$5))</f>
        <v>0</v>
      </c>
      <c r="X36" s="130">
        <f>IF(OR($C$5&gt;0,$C$5&lt;0),W36*(1+$C$5),W36*(1+'drop down lists'!$B$5))</f>
        <v>0</v>
      </c>
      <c r="Y36" s="130">
        <f>IF(OR($C$5&gt;0,$C$5&lt;0),X36*(1+$C$5),X36*(1+'drop down lists'!$B$5))</f>
        <v>0</v>
      </c>
      <c r="Z36" s="131">
        <f>IF(OR($C$5&gt;0,$C$5&lt;0),Y36*(1+$C$5),Y36*(1+'drop down lists'!$B$5))</f>
        <v>0</v>
      </c>
    </row>
    <row r="37" spans="2:26" x14ac:dyDescent="0.25">
      <c r="B37" s="60" t="s">
        <v>63</v>
      </c>
      <c r="C37" s="129">
        <f>'raw sector data'!B30+'raw sector data'!J30</f>
        <v>0</v>
      </c>
      <c r="D37" s="130">
        <f>IF(OR($C$5&gt;0,$C$5&lt;0),C37*(1+$C$5),C37*(1+'drop down lists'!$B$5))</f>
        <v>0</v>
      </c>
      <c r="E37" s="130">
        <f>IF(OR($C$5&gt;0,$C$5&lt;0),D37*(1+$C$5),D37*(1+'drop down lists'!$B$5))</f>
        <v>0</v>
      </c>
      <c r="F37" s="130">
        <f>IF(OR($C$5&gt;0,$C$5&lt;0),E37*(1+$C$5),E37*(1+'drop down lists'!$B$5))</f>
        <v>0</v>
      </c>
      <c r="G37" s="130">
        <f>IF(OR($C$5&gt;0,$C$5&lt;0),F37*(1+$C$5),F37*(1+'drop down lists'!$B$5))</f>
        <v>0</v>
      </c>
      <c r="H37" s="130">
        <f>IF(OR($C$5&gt;0,$C$5&lt;0),G37*(1+$C$5),G37*(1+'drop down lists'!$B$5))</f>
        <v>0</v>
      </c>
      <c r="I37" s="130">
        <f>IF(OR($C$5&gt;0,$C$5&lt;0),H37*(1+$C$5),H37*(1+'drop down lists'!$B$5))</f>
        <v>0</v>
      </c>
      <c r="J37" s="130">
        <f>IF(OR($C$5&gt;0,$C$5&lt;0),I37*(1+$C$5),I37*(1+'drop down lists'!$B$5))</f>
        <v>0</v>
      </c>
      <c r="K37" s="131">
        <f>IF(OR($C$5&gt;0,$C$5&lt;0),J37*(1+$C$5),J37*(1+'drop down lists'!$B$5))</f>
        <v>0</v>
      </c>
      <c r="L37" s="130">
        <f>IF(OR($C$5&gt;0,$C$5&lt;0),K37*(1+$C$5),K37*(1+'drop down lists'!$B$5))</f>
        <v>0</v>
      </c>
      <c r="M37" s="130">
        <f>IF(OR($C$5&gt;0,$C$5&lt;0),L37*(1+$C$5),L37*(1+'drop down lists'!$B$5))</f>
        <v>0</v>
      </c>
      <c r="N37" s="130">
        <f>IF(OR($C$5&gt;0,$C$5&lt;0),M37*(1+$C$5),M37*(1+'drop down lists'!$B$5))</f>
        <v>0</v>
      </c>
      <c r="O37" s="130">
        <f>IF(OR($C$5&gt;0,$C$5&lt;0),N37*(1+$C$5),N37*(1+'drop down lists'!$B$5))</f>
        <v>0</v>
      </c>
      <c r="P37" s="130">
        <f>IF(OR($C$5&gt;0,$C$5&lt;0),O37*(1+$C$5),O37*(1+'drop down lists'!$B$5))</f>
        <v>0</v>
      </c>
      <c r="Q37" s="130">
        <f>IF(OR($C$5&gt;0,$C$5&lt;0),P37*(1+$C$5),P37*(1+'drop down lists'!$B$5))</f>
        <v>0</v>
      </c>
      <c r="R37" s="130">
        <f>IF(OR($C$5&gt;0,$C$5&lt;0),Q37*(1+$C$5),Q37*(1+'drop down lists'!$B$5))</f>
        <v>0</v>
      </c>
      <c r="S37" s="130">
        <f>IF(OR($C$5&gt;0,$C$5&lt;0),R37*(1+$C$5),R37*(1+'drop down lists'!$B$5))</f>
        <v>0</v>
      </c>
      <c r="T37" s="130">
        <f>IF(OR($C$5&gt;0,$C$5&lt;0),S37*(1+$C$5),S37*(1+'drop down lists'!$B$5))</f>
        <v>0</v>
      </c>
      <c r="U37" s="130">
        <f>IF(OR($C$5&gt;0,$C$5&lt;0),T37*(1+$C$5),T37*(1+'drop down lists'!$B$5))</f>
        <v>0</v>
      </c>
      <c r="V37" s="130">
        <f>IF(OR($C$5&gt;0,$C$5&lt;0),U37*(1+$C$5),U37*(1+'drop down lists'!$B$5))</f>
        <v>0</v>
      </c>
      <c r="W37" s="130">
        <f>IF(OR($C$5&gt;0,$C$5&lt;0),V37*(1+$C$5),V37*(1+'drop down lists'!$B$5))</f>
        <v>0</v>
      </c>
      <c r="X37" s="130">
        <f>IF(OR($C$5&gt;0,$C$5&lt;0),W37*(1+$C$5),W37*(1+'drop down lists'!$B$5))</f>
        <v>0</v>
      </c>
      <c r="Y37" s="130">
        <f>IF(OR($C$5&gt;0,$C$5&lt;0),X37*(1+$C$5),X37*(1+'drop down lists'!$B$5))</f>
        <v>0</v>
      </c>
      <c r="Z37" s="131">
        <f>IF(OR($C$5&gt;0,$C$5&lt;0),Y37*(1+$C$5),Y37*(1+'drop down lists'!$B$5))</f>
        <v>0</v>
      </c>
    </row>
    <row r="38" spans="2:26" x14ac:dyDescent="0.25">
      <c r="B38" s="60" t="s">
        <v>64</v>
      </c>
      <c r="C38" s="129">
        <f>'raw sector data'!B31+'raw sector data'!J31</f>
        <v>0</v>
      </c>
      <c r="D38" s="130">
        <f>IF(OR($C$5&gt;0,$C$5&lt;0),C38*(1+$C$5),C38*(1+'drop down lists'!$B$5))</f>
        <v>0</v>
      </c>
      <c r="E38" s="130">
        <f>IF(OR($C$5&gt;0,$C$5&lt;0),D38*(1+$C$5),D38*(1+'drop down lists'!$B$5))</f>
        <v>0</v>
      </c>
      <c r="F38" s="130">
        <f>IF(OR($C$5&gt;0,$C$5&lt;0),E38*(1+$C$5),E38*(1+'drop down lists'!$B$5))</f>
        <v>0</v>
      </c>
      <c r="G38" s="130">
        <f>IF(OR($C$5&gt;0,$C$5&lt;0),F38*(1+$C$5),F38*(1+'drop down lists'!$B$5))</f>
        <v>0</v>
      </c>
      <c r="H38" s="130">
        <f>IF(OR($C$5&gt;0,$C$5&lt;0),G38*(1+$C$5),G38*(1+'drop down lists'!$B$5))</f>
        <v>0</v>
      </c>
      <c r="I38" s="130">
        <f>IF(OR($C$5&gt;0,$C$5&lt;0),H38*(1+$C$5),H38*(1+'drop down lists'!$B$5))</f>
        <v>0</v>
      </c>
      <c r="J38" s="130">
        <f>IF(OR($C$5&gt;0,$C$5&lt;0),I38*(1+$C$5),I38*(1+'drop down lists'!$B$5))</f>
        <v>0</v>
      </c>
      <c r="K38" s="131">
        <f>IF(OR($C$5&gt;0,$C$5&lt;0),J38*(1+$C$5),J38*(1+'drop down lists'!$B$5))</f>
        <v>0</v>
      </c>
      <c r="L38" s="130">
        <f>IF(OR($C$5&gt;0,$C$5&lt;0),K38*(1+$C$5),K38*(1+'drop down lists'!$B$5))</f>
        <v>0</v>
      </c>
      <c r="M38" s="130">
        <f>IF(OR($C$5&gt;0,$C$5&lt;0),L38*(1+$C$5),L38*(1+'drop down lists'!$B$5))</f>
        <v>0</v>
      </c>
      <c r="N38" s="130">
        <f>IF(OR($C$5&gt;0,$C$5&lt;0),M38*(1+$C$5),M38*(1+'drop down lists'!$B$5))</f>
        <v>0</v>
      </c>
      <c r="O38" s="130">
        <f>IF(OR($C$5&gt;0,$C$5&lt;0),N38*(1+$C$5),N38*(1+'drop down lists'!$B$5))</f>
        <v>0</v>
      </c>
      <c r="P38" s="130">
        <f>IF(OR($C$5&gt;0,$C$5&lt;0),O38*(1+$C$5),O38*(1+'drop down lists'!$B$5))</f>
        <v>0</v>
      </c>
      <c r="Q38" s="130">
        <f>IF(OR($C$5&gt;0,$C$5&lt;0),P38*(1+$C$5),P38*(1+'drop down lists'!$B$5))</f>
        <v>0</v>
      </c>
      <c r="R38" s="130">
        <f>IF(OR($C$5&gt;0,$C$5&lt;0),Q38*(1+$C$5),Q38*(1+'drop down lists'!$B$5))</f>
        <v>0</v>
      </c>
      <c r="S38" s="130">
        <f>IF(OR($C$5&gt;0,$C$5&lt;0),R38*(1+$C$5),R38*(1+'drop down lists'!$B$5))</f>
        <v>0</v>
      </c>
      <c r="T38" s="130">
        <f>IF(OR($C$5&gt;0,$C$5&lt;0),S38*(1+$C$5),S38*(1+'drop down lists'!$B$5))</f>
        <v>0</v>
      </c>
      <c r="U38" s="130">
        <f>IF(OR($C$5&gt;0,$C$5&lt;0),T38*(1+$C$5),T38*(1+'drop down lists'!$B$5))</f>
        <v>0</v>
      </c>
      <c r="V38" s="130">
        <f>IF(OR($C$5&gt;0,$C$5&lt;0),U38*(1+$C$5),U38*(1+'drop down lists'!$B$5))</f>
        <v>0</v>
      </c>
      <c r="W38" s="130">
        <f>IF(OR($C$5&gt;0,$C$5&lt;0),V38*(1+$C$5),V38*(1+'drop down lists'!$B$5))</f>
        <v>0</v>
      </c>
      <c r="X38" s="130">
        <f>IF(OR($C$5&gt;0,$C$5&lt;0),W38*(1+$C$5),W38*(1+'drop down lists'!$B$5))</f>
        <v>0</v>
      </c>
      <c r="Y38" s="130">
        <f>IF(OR($C$5&gt;0,$C$5&lt;0),X38*(1+$C$5),X38*(1+'drop down lists'!$B$5))</f>
        <v>0</v>
      </c>
      <c r="Z38" s="131">
        <f>IF(OR($C$5&gt;0,$C$5&lt;0),Y38*(1+$C$5),Y38*(1+'drop down lists'!$B$5))</f>
        <v>0</v>
      </c>
    </row>
    <row r="39" spans="2:26" x14ac:dyDescent="0.25">
      <c r="B39" s="60" t="s">
        <v>65</v>
      </c>
      <c r="C39" s="129">
        <f>'raw sector data'!B32+'raw sector data'!J32</f>
        <v>0</v>
      </c>
      <c r="D39" s="130">
        <f>IF(OR($C$5&gt;0,$C$5&lt;0),C39*(1+$C$5),C39*(1+'drop down lists'!$B$5))</f>
        <v>0</v>
      </c>
      <c r="E39" s="130">
        <f>IF(OR($C$5&gt;0,$C$5&lt;0),D39*(1+$C$5),D39*(1+'drop down lists'!$B$5))</f>
        <v>0</v>
      </c>
      <c r="F39" s="130">
        <f>IF(OR($C$5&gt;0,$C$5&lt;0),E39*(1+$C$5),E39*(1+'drop down lists'!$B$5))</f>
        <v>0</v>
      </c>
      <c r="G39" s="130">
        <f>IF(OR($C$5&gt;0,$C$5&lt;0),F39*(1+$C$5),F39*(1+'drop down lists'!$B$5))</f>
        <v>0</v>
      </c>
      <c r="H39" s="130">
        <f>IF(OR($C$5&gt;0,$C$5&lt;0),G39*(1+$C$5),G39*(1+'drop down lists'!$B$5))</f>
        <v>0</v>
      </c>
      <c r="I39" s="130">
        <f>IF(OR($C$5&gt;0,$C$5&lt;0),H39*(1+$C$5),H39*(1+'drop down lists'!$B$5))</f>
        <v>0</v>
      </c>
      <c r="J39" s="130">
        <f>IF(OR($C$5&gt;0,$C$5&lt;0),I39*(1+$C$5),I39*(1+'drop down lists'!$B$5))</f>
        <v>0</v>
      </c>
      <c r="K39" s="131">
        <f>IF(OR($C$5&gt;0,$C$5&lt;0),J39*(1+$C$5),J39*(1+'drop down lists'!$B$5))</f>
        <v>0</v>
      </c>
      <c r="L39" s="130">
        <f>IF(OR($C$5&gt;0,$C$5&lt;0),K39*(1+$C$5),K39*(1+'drop down lists'!$B$5))</f>
        <v>0</v>
      </c>
      <c r="M39" s="130">
        <f>IF(OR($C$5&gt;0,$C$5&lt;0),L39*(1+$C$5),L39*(1+'drop down lists'!$B$5))</f>
        <v>0</v>
      </c>
      <c r="N39" s="130">
        <f>IF(OR($C$5&gt;0,$C$5&lt;0),M39*(1+$C$5),M39*(1+'drop down lists'!$B$5))</f>
        <v>0</v>
      </c>
      <c r="O39" s="130">
        <f>IF(OR($C$5&gt;0,$C$5&lt;0),N39*(1+$C$5),N39*(1+'drop down lists'!$B$5))</f>
        <v>0</v>
      </c>
      <c r="P39" s="130">
        <f>IF(OR($C$5&gt;0,$C$5&lt;0),O39*(1+$C$5),O39*(1+'drop down lists'!$B$5))</f>
        <v>0</v>
      </c>
      <c r="Q39" s="130">
        <f>IF(OR($C$5&gt;0,$C$5&lt;0),P39*(1+$C$5),P39*(1+'drop down lists'!$B$5))</f>
        <v>0</v>
      </c>
      <c r="R39" s="130">
        <f>IF(OR($C$5&gt;0,$C$5&lt;0),Q39*(1+$C$5),Q39*(1+'drop down lists'!$B$5))</f>
        <v>0</v>
      </c>
      <c r="S39" s="130">
        <f>IF(OR($C$5&gt;0,$C$5&lt;0),R39*(1+$C$5),R39*(1+'drop down lists'!$B$5))</f>
        <v>0</v>
      </c>
      <c r="T39" s="130">
        <f>IF(OR($C$5&gt;0,$C$5&lt;0),S39*(1+$C$5),S39*(1+'drop down lists'!$B$5))</f>
        <v>0</v>
      </c>
      <c r="U39" s="130">
        <f>IF(OR($C$5&gt;0,$C$5&lt;0),T39*(1+$C$5),T39*(1+'drop down lists'!$B$5))</f>
        <v>0</v>
      </c>
      <c r="V39" s="130">
        <f>IF(OR($C$5&gt;0,$C$5&lt;0),U39*(1+$C$5),U39*(1+'drop down lists'!$B$5))</f>
        <v>0</v>
      </c>
      <c r="W39" s="130">
        <f>IF(OR($C$5&gt;0,$C$5&lt;0),V39*(1+$C$5),V39*(1+'drop down lists'!$B$5))</f>
        <v>0</v>
      </c>
      <c r="X39" s="130">
        <f>IF(OR($C$5&gt;0,$C$5&lt;0),W39*(1+$C$5),W39*(1+'drop down lists'!$B$5))</f>
        <v>0</v>
      </c>
      <c r="Y39" s="130">
        <f>IF(OR($C$5&gt;0,$C$5&lt;0),X39*(1+$C$5),X39*(1+'drop down lists'!$B$5))</f>
        <v>0</v>
      </c>
      <c r="Z39" s="131">
        <f>IF(OR($C$5&gt;0,$C$5&lt;0),Y39*(1+$C$5),Y39*(1+'drop down lists'!$B$5))</f>
        <v>0</v>
      </c>
    </row>
    <row r="40" spans="2:26" x14ac:dyDescent="0.25">
      <c r="B40" s="60" t="s">
        <v>66</v>
      </c>
      <c r="C40" s="129">
        <f>'raw sector data'!B33+'raw sector data'!J33</f>
        <v>0</v>
      </c>
      <c r="D40" s="130">
        <f>IF(OR($C$5&gt;0,$C$5&lt;0),C40*(1+$C$5),C40*(1+'drop down lists'!$B$5))</f>
        <v>0</v>
      </c>
      <c r="E40" s="130">
        <f>IF(OR($C$5&gt;0,$C$5&lt;0),D40*(1+$C$5),D40*(1+'drop down lists'!$B$5))</f>
        <v>0</v>
      </c>
      <c r="F40" s="130">
        <f>IF(OR($C$5&gt;0,$C$5&lt;0),E40*(1+$C$5),E40*(1+'drop down lists'!$B$5))</f>
        <v>0</v>
      </c>
      <c r="G40" s="130">
        <f>IF(OR($C$5&gt;0,$C$5&lt;0),F40*(1+$C$5),F40*(1+'drop down lists'!$B$5))</f>
        <v>0</v>
      </c>
      <c r="H40" s="130">
        <f>IF(OR($C$5&gt;0,$C$5&lt;0),G40*(1+$C$5),G40*(1+'drop down lists'!$B$5))</f>
        <v>0</v>
      </c>
      <c r="I40" s="130">
        <f>IF(OR($C$5&gt;0,$C$5&lt;0),H40*(1+$C$5),H40*(1+'drop down lists'!$B$5))</f>
        <v>0</v>
      </c>
      <c r="J40" s="130">
        <f>IF(OR($C$5&gt;0,$C$5&lt;0),I40*(1+$C$5),I40*(1+'drop down lists'!$B$5))</f>
        <v>0</v>
      </c>
      <c r="K40" s="131">
        <f>IF(OR($C$5&gt;0,$C$5&lt;0),J40*(1+$C$5),J40*(1+'drop down lists'!$B$5))</f>
        <v>0</v>
      </c>
      <c r="L40" s="130">
        <f>IF(OR($C$5&gt;0,$C$5&lt;0),K40*(1+$C$5),K40*(1+'drop down lists'!$B$5))</f>
        <v>0</v>
      </c>
      <c r="M40" s="130">
        <f>IF(OR($C$5&gt;0,$C$5&lt;0),L40*(1+$C$5),L40*(1+'drop down lists'!$B$5))</f>
        <v>0</v>
      </c>
      <c r="N40" s="130">
        <f>IF(OR($C$5&gt;0,$C$5&lt;0),M40*(1+$C$5),M40*(1+'drop down lists'!$B$5))</f>
        <v>0</v>
      </c>
      <c r="O40" s="130">
        <f>IF(OR($C$5&gt;0,$C$5&lt;0),N40*(1+$C$5),N40*(1+'drop down lists'!$B$5))</f>
        <v>0</v>
      </c>
      <c r="P40" s="130">
        <f>IF(OR($C$5&gt;0,$C$5&lt;0),O40*(1+$C$5),O40*(1+'drop down lists'!$B$5))</f>
        <v>0</v>
      </c>
      <c r="Q40" s="130">
        <f>IF(OR($C$5&gt;0,$C$5&lt;0),P40*(1+$C$5),P40*(1+'drop down lists'!$B$5))</f>
        <v>0</v>
      </c>
      <c r="R40" s="130">
        <f>IF(OR($C$5&gt;0,$C$5&lt;0),Q40*(1+$C$5),Q40*(1+'drop down lists'!$B$5))</f>
        <v>0</v>
      </c>
      <c r="S40" s="130">
        <f>IF(OR($C$5&gt;0,$C$5&lt;0),R40*(1+$C$5),R40*(1+'drop down lists'!$B$5))</f>
        <v>0</v>
      </c>
      <c r="T40" s="130">
        <f>IF(OR($C$5&gt;0,$C$5&lt;0),S40*(1+$C$5),S40*(1+'drop down lists'!$B$5))</f>
        <v>0</v>
      </c>
      <c r="U40" s="130">
        <f>IF(OR($C$5&gt;0,$C$5&lt;0),T40*(1+$C$5),T40*(1+'drop down lists'!$B$5))</f>
        <v>0</v>
      </c>
      <c r="V40" s="130">
        <f>IF(OR($C$5&gt;0,$C$5&lt;0),U40*(1+$C$5),U40*(1+'drop down lists'!$B$5))</f>
        <v>0</v>
      </c>
      <c r="W40" s="130">
        <f>IF(OR($C$5&gt;0,$C$5&lt;0),V40*(1+$C$5),V40*(1+'drop down lists'!$B$5))</f>
        <v>0</v>
      </c>
      <c r="X40" s="130">
        <f>IF(OR($C$5&gt;0,$C$5&lt;0),W40*(1+$C$5),W40*(1+'drop down lists'!$B$5))</f>
        <v>0</v>
      </c>
      <c r="Y40" s="130">
        <f>IF(OR($C$5&gt;0,$C$5&lt;0),X40*(1+$C$5),X40*(1+'drop down lists'!$B$5))</f>
        <v>0</v>
      </c>
      <c r="Z40" s="131">
        <f>IF(OR($C$5&gt;0,$C$5&lt;0),Y40*(1+$C$5),Y40*(1+'drop down lists'!$B$5))</f>
        <v>0</v>
      </c>
    </row>
    <row r="41" spans="2:26" x14ac:dyDescent="0.25">
      <c r="B41" s="60" t="s">
        <v>67</v>
      </c>
      <c r="C41" s="129">
        <f>'raw sector data'!B34+'raw sector data'!J34</f>
        <v>0</v>
      </c>
      <c r="D41" s="130">
        <f>IF(OR($C$5&gt;0,$C$5&lt;0),C41*(1+$C$5),C41*(1+'drop down lists'!$B$5))</f>
        <v>0</v>
      </c>
      <c r="E41" s="130">
        <f>IF(OR($C$5&gt;0,$C$5&lt;0),D41*(1+$C$5),D41*(1+'drop down lists'!$B$5))</f>
        <v>0</v>
      </c>
      <c r="F41" s="130">
        <f>IF(OR($C$5&gt;0,$C$5&lt;0),E41*(1+$C$5),E41*(1+'drop down lists'!$B$5))</f>
        <v>0</v>
      </c>
      <c r="G41" s="130">
        <f>IF(OR($C$5&gt;0,$C$5&lt;0),F41*(1+$C$5),F41*(1+'drop down lists'!$B$5))</f>
        <v>0</v>
      </c>
      <c r="H41" s="130">
        <f>IF(OR($C$5&gt;0,$C$5&lt;0),G41*(1+$C$5),G41*(1+'drop down lists'!$B$5))</f>
        <v>0</v>
      </c>
      <c r="I41" s="130">
        <f>IF(OR($C$5&gt;0,$C$5&lt;0),H41*(1+$C$5),H41*(1+'drop down lists'!$B$5))</f>
        <v>0</v>
      </c>
      <c r="J41" s="130">
        <f>IF(OR($C$5&gt;0,$C$5&lt;0),I41*(1+$C$5),I41*(1+'drop down lists'!$B$5))</f>
        <v>0</v>
      </c>
      <c r="K41" s="131">
        <f>IF(OR($C$5&gt;0,$C$5&lt;0),J41*(1+$C$5),J41*(1+'drop down lists'!$B$5))</f>
        <v>0</v>
      </c>
      <c r="L41" s="130">
        <f>IF(OR($C$5&gt;0,$C$5&lt;0),K41*(1+$C$5),K41*(1+'drop down lists'!$B$5))</f>
        <v>0</v>
      </c>
      <c r="M41" s="130">
        <f>IF(OR($C$5&gt;0,$C$5&lt;0),L41*(1+$C$5),L41*(1+'drop down lists'!$B$5))</f>
        <v>0</v>
      </c>
      <c r="N41" s="130">
        <f>IF(OR($C$5&gt;0,$C$5&lt;0),M41*(1+$C$5),M41*(1+'drop down lists'!$B$5))</f>
        <v>0</v>
      </c>
      <c r="O41" s="130">
        <f>IF(OR($C$5&gt;0,$C$5&lt;0),N41*(1+$C$5),N41*(1+'drop down lists'!$B$5))</f>
        <v>0</v>
      </c>
      <c r="P41" s="130">
        <f>IF(OR($C$5&gt;0,$C$5&lt;0),O41*(1+$C$5),O41*(1+'drop down lists'!$B$5))</f>
        <v>0</v>
      </c>
      <c r="Q41" s="130">
        <f>IF(OR($C$5&gt;0,$C$5&lt;0),P41*(1+$C$5),P41*(1+'drop down lists'!$B$5))</f>
        <v>0</v>
      </c>
      <c r="R41" s="130">
        <f>IF(OR($C$5&gt;0,$C$5&lt;0),Q41*(1+$C$5),Q41*(1+'drop down lists'!$B$5))</f>
        <v>0</v>
      </c>
      <c r="S41" s="130">
        <f>IF(OR($C$5&gt;0,$C$5&lt;0),R41*(1+$C$5),R41*(1+'drop down lists'!$B$5))</f>
        <v>0</v>
      </c>
      <c r="T41" s="130">
        <f>IF(OR($C$5&gt;0,$C$5&lt;0),S41*(1+$C$5),S41*(1+'drop down lists'!$B$5))</f>
        <v>0</v>
      </c>
      <c r="U41" s="130">
        <f>IF(OR($C$5&gt;0,$C$5&lt;0),T41*(1+$C$5),T41*(1+'drop down lists'!$B$5))</f>
        <v>0</v>
      </c>
      <c r="V41" s="130">
        <f>IF(OR($C$5&gt;0,$C$5&lt;0),U41*(1+$C$5),U41*(1+'drop down lists'!$B$5))</f>
        <v>0</v>
      </c>
      <c r="W41" s="130">
        <f>IF(OR($C$5&gt;0,$C$5&lt;0),V41*(1+$C$5),V41*(1+'drop down lists'!$B$5))</f>
        <v>0</v>
      </c>
      <c r="X41" s="130">
        <f>IF(OR($C$5&gt;0,$C$5&lt;0),W41*(1+$C$5),W41*(1+'drop down lists'!$B$5))</f>
        <v>0</v>
      </c>
      <c r="Y41" s="130">
        <f>IF(OR($C$5&gt;0,$C$5&lt;0),X41*(1+$C$5),X41*(1+'drop down lists'!$B$5))</f>
        <v>0</v>
      </c>
      <c r="Z41" s="131">
        <f>IF(OR($C$5&gt;0,$C$5&lt;0),Y41*(1+$C$5),Y41*(1+'drop down lists'!$B$5))</f>
        <v>0</v>
      </c>
    </row>
    <row r="42" spans="2:26" x14ac:dyDescent="0.25">
      <c r="B42" s="60" t="s">
        <v>68</v>
      </c>
      <c r="C42" s="129">
        <f>'raw sector data'!B35+'raw sector data'!J35</f>
        <v>0</v>
      </c>
      <c r="D42" s="130">
        <f>IF(OR($C$5&gt;0,$C$5&lt;0),C42*(1+$C$5),C42*(1+'drop down lists'!$B$5))</f>
        <v>0</v>
      </c>
      <c r="E42" s="130">
        <f>IF(OR($C$5&gt;0,$C$5&lt;0),D42*(1+$C$5),D42*(1+'drop down lists'!$B$5))</f>
        <v>0</v>
      </c>
      <c r="F42" s="130">
        <f>IF(OR($C$5&gt;0,$C$5&lt;0),E42*(1+$C$5),E42*(1+'drop down lists'!$B$5))</f>
        <v>0</v>
      </c>
      <c r="G42" s="130">
        <f>IF(OR($C$5&gt;0,$C$5&lt;0),F42*(1+$C$5),F42*(1+'drop down lists'!$B$5))</f>
        <v>0</v>
      </c>
      <c r="H42" s="130">
        <f>IF(OR($C$5&gt;0,$C$5&lt;0),G42*(1+$C$5),G42*(1+'drop down lists'!$B$5))</f>
        <v>0</v>
      </c>
      <c r="I42" s="130">
        <f>IF(OR($C$5&gt;0,$C$5&lt;0),H42*(1+$C$5),H42*(1+'drop down lists'!$B$5))</f>
        <v>0</v>
      </c>
      <c r="J42" s="130">
        <f>IF(OR($C$5&gt;0,$C$5&lt;0),I42*(1+$C$5),I42*(1+'drop down lists'!$B$5))</f>
        <v>0</v>
      </c>
      <c r="K42" s="131">
        <f>IF(OR($C$5&gt;0,$C$5&lt;0),J42*(1+$C$5),J42*(1+'drop down lists'!$B$5))</f>
        <v>0</v>
      </c>
      <c r="L42" s="130">
        <f>IF(OR($C$5&gt;0,$C$5&lt;0),K42*(1+$C$5),K42*(1+'drop down lists'!$B$5))</f>
        <v>0</v>
      </c>
      <c r="M42" s="130">
        <f>IF(OR($C$5&gt;0,$C$5&lt;0),L42*(1+$C$5),L42*(1+'drop down lists'!$B$5))</f>
        <v>0</v>
      </c>
      <c r="N42" s="130">
        <f>IF(OR($C$5&gt;0,$C$5&lt;0),M42*(1+$C$5),M42*(1+'drop down lists'!$B$5))</f>
        <v>0</v>
      </c>
      <c r="O42" s="130">
        <f>IF(OR($C$5&gt;0,$C$5&lt;0),N42*(1+$C$5),N42*(1+'drop down lists'!$B$5))</f>
        <v>0</v>
      </c>
      <c r="P42" s="130">
        <f>IF(OR($C$5&gt;0,$C$5&lt;0),O42*(1+$C$5),O42*(1+'drop down lists'!$B$5))</f>
        <v>0</v>
      </c>
      <c r="Q42" s="130">
        <f>IF(OR($C$5&gt;0,$C$5&lt;0),P42*(1+$C$5),P42*(1+'drop down lists'!$B$5))</f>
        <v>0</v>
      </c>
      <c r="R42" s="130">
        <f>IF(OR($C$5&gt;0,$C$5&lt;0),Q42*(1+$C$5),Q42*(1+'drop down lists'!$B$5))</f>
        <v>0</v>
      </c>
      <c r="S42" s="130">
        <f>IF(OR($C$5&gt;0,$C$5&lt;0),R42*(1+$C$5),R42*(1+'drop down lists'!$B$5))</f>
        <v>0</v>
      </c>
      <c r="T42" s="130">
        <f>IF(OR($C$5&gt;0,$C$5&lt;0),S42*(1+$C$5),S42*(1+'drop down lists'!$B$5))</f>
        <v>0</v>
      </c>
      <c r="U42" s="130">
        <f>IF(OR($C$5&gt;0,$C$5&lt;0),T42*(1+$C$5),T42*(1+'drop down lists'!$B$5))</f>
        <v>0</v>
      </c>
      <c r="V42" s="130">
        <f>IF(OR($C$5&gt;0,$C$5&lt;0),U42*(1+$C$5),U42*(1+'drop down lists'!$B$5))</f>
        <v>0</v>
      </c>
      <c r="W42" s="130">
        <f>IF(OR($C$5&gt;0,$C$5&lt;0),V42*(1+$C$5),V42*(1+'drop down lists'!$B$5))</f>
        <v>0</v>
      </c>
      <c r="X42" s="130">
        <f>IF(OR($C$5&gt;0,$C$5&lt;0),W42*(1+$C$5),W42*(1+'drop down lists'!$B$5))</f>
        <v>0</v>
      </c>
      <c r="Y42" s="130">
        <f>IF(OR($C$5&gt;0,$C$5&lt;0),X42*(1+$C$5),X42*(1+'drop down lists'!$B$5))</f>
        <v>0</v>
      </c>
      <c r="Z42" s="131">
        <f>IF(OR($C$5&gt;0,$C$5&lt;0),Y42*(1+$C$5),Y42*(1+'drop down lists'!$B$5))</f>
        <v>0</v>
      </c>
    </row>
    <row r="43" spans="2:26" x14ac:dyDescent="0.25">
      <c r="B43" s="60" t="s">
        <v>69</v>
      </c>
      <c r="C43" s="129">
        <f>'raw sector data'!B36+'raw sector data'!J36</f>
        <v>0</v>
      </c>
      <c r="D43" s="130">
        <f>IF(OR($C$5&gt;0,$C$5&lt;0),C43*(1+$C$5),C43*(1+'drop down lists'!$B$5))</f>
        <v>0</v>
      </c>
      <c r="E43" s="130">
        <f>IF(OR($C$5&gt;0,$C$5&lt;0),D43*(1+$C$5),D43*(1+'drop down lists'!$B$5))</f>
        <v>0</v>
      </c>
      <c r="F43" s="130">
        <f>IF(OR($C$5&gt;0,$C$5&lt;0),E43*(1+$C$5),E43*(1+'drop down lists'!$B$5))</f>
        <v>0</v>
      </c>
      <c r="G43" s="130">
        <f>IF(OR($C$5&gt;0,$C$5&lt;0),F43*(1+$C$5),F43*(1+'drop down lists'!$B$5))</f>
        <v>0</v>
      </c>
      <c r="H43" s="130">
        <f>IF(OR($C$5&gt;0,$C$5&lt;0),G43*(1+$C$5),G43*(1+'drop down lists'!$B$5))</f>
        <v>0</v>
      </c>
      <c r="I43" s="130">
        <f>IF(OR($C$5&gt;0,$C$5&lt;0),H43*(1+$C$5),H43*(1+'drop down lists'!$B$5))</f>
        <v>0</v>
      </c>
      <c r="J43" s="130">
        <f>IF(OR($C$5&gt;0,$C$5&lt;0),I43*(1+$C$5),I43*(1+'drop down lists'!$B$5))</f>
        <v>0</v>
      </c>
      <c r="K43" s="131">
        <f>IF(OR($C$5&gt;0,$C$5&lt;0),J43*(1+$C$5),J43*(1+'drop down lists'!$B$5))</f>
        <v>0</v>
      </c>
      <c r="L43" s="130">
        <f>IF(OR($C$5&gt;0,$C$5&lt;0),K43*(1+$C$5),K43*(1+'drop down lists'!$B$5))</f>
        <v>0</v>
      </c>
      <c r="M43" s="130">
        <f>IF(OR($C$5&gt;0,$C$5&lt;0),L43*(1+$C$5),L43*(1+'drop down lists'!$B$5))</f>
        <v>0</v>
      </c>
      <c r="N43" s="130">
        <f>IF(OR($C$5&gt;0,$C$5&lt;0),M43*(1+$C$5),M43*(1+'drop down lists'!$B$5))</f>
        <v>0</v>
      </c>
      <c r="O43" s="130">
        <f>IF(OR($C$5&gt;0,$C$5&lt;0),N43*(1+$C$5),N43*(1+'drop down lists'!$B$5))</f>
        <v>0</v>
      </c>
      <c r="P43" s="130">
        <f>IF(OR($C$5&gt;0,$C$5&lt;0),O43*(1+$C$5),O43*(1+'drop down lists'!$B$5))</f>
        <v>0</v>
      </c>
      <c r="Q43" s="130">
        <f>IF(OR($C$5&gt;0,$C$5&lt;0),P43*(1+$C$5),P43*(1+'drop down lists'!$B$5))</f>
        <v>0</v>
      </c>
      <c r="R43" s="130">
        <f>IF(OR($C$5&gt;0,$C$5&lt;0),Q43*(1+$C$5),Q43*(1+'drop down lists'!$B$5))</f>
        <v>0</v>
      </c>
      <c r="S43" s="130">
        <f>IF(OR($C$5&gt;0,$C$5&lt;0),R43*(1+$C$5),R43*(1+'drop down lists'!$B$5))</f>
        <v>0</v>
      </c>
      <c r="T43" s="130">
        <f>IF(OR($C$5&gt;0,$C$5&lt;0),S43*(1+$C$5),S43*(1+'drop down lists'!$B$5))</f>
        <v>0</v>
      </c>
      <c r="U43" s="130">
        <f>IF(OR($C$5&gt;0,$C$5&lt;0),T43*(1+$C$5),T43*(1+'drop down lists'!$B$5))</f>
        <v>0</v>
      </c>
      <c r="V43" s="130">
        <f>IF(OR($C$5&gt;0,$C$5&lt;0),U43*(1+$C$5),U43*(1+'drop down lists'!$B$5))</f>
        <v>0</v>
      </c>
      <c r="W43" s="130">
        <f>IF(OR($C$5&gt;0,$C$5&lt;0),V43*(1+$C$5),V43*(1+'drop down lists'!$B$5))</f>
        <v>0</v>
      </c>
      <c r="X43" s="130">
        <f>IF(OR($C$5&gt;0,$C$5&lt;0),W43*(1+$C$5),W43*(1+'drop down lists'!$B$5))</f>
        <v>0</v>
      </c>
      <c r="Y43" s="130">
        <f>IF(OR($C$5&gt;0,$C$5&lt;0),X43*(1+$C$5),X43*(1+'drop down lists'!$B$5))</f>
        <v>0</v>
      </c>
      <c r="Z43" s="131">
        <f>IF(OR($C$5&gt;0,$C$5&lt;0),Y43*(1+$C$5),Y43*(1+'drop down lists'!$B$5))</f>
        <v>0</v>
      </c>
    </row>
    <row r="44" spans="2:26" x14ac:dyDescent="0.25">
      <c r="B44" s="60" t="s">
        <v>70</v>
      </c>
      <c r="C44" s="129">
        <f>'raw sector data'!B37+'raw sector data'!J37</f>
        <v>0</v>
      </c>
      <c r="D44" s="130">
        <f>IF(OR($C$5&gt;0,$C$5&lt;0),C44*(1+$C$5),C44*(1+'drop down lists'!$B$5))</f>
        <v>0</v>
      </c>
      <c r="E44" s="130">
        <f>IF(OR($C$5&gt;0,$C$5&lt;0),D44*(1+$C$5),D44*(1+'drop down lists'!$B$5))</f>
        <v>0</v>
      </c>
      <c r="F44" s="130">
        <f>IF(OR($C$5&gt;0,$C$5&lt;0),E44*(1+$C$5),E44*(1+'drop down lists'!$B$5))</f>
        <v>0</v>
      </c>
      <c r="G44" s="130">
        <f>IF(OR($C$5&gt;0,$C$5&lt;0),F44*(1+$C$5),F44*(1+'drop down lists'!$B$5))</f>
        <v>0</v>
      </c>
      <c r="H44" s="130">
        <f>IF(OR($C$5&gt;0,$C$5&lt;0),G44*(1+$C$5),G44*(1+'drop down lists'!$B$5))</f>
        <v>0</v>
      </c>
      <c r="I44" s="130">
        <f>IF(OR($C$5&gt;0,$C$5&lt;0),H44*(1+$C$5),H44*(1+'drop down lists'!$B$5))</f>
        <v>0</v>
      </c>
      <c r="J44" s="130">
        <f>IF(OR($C$5&gt;0,$C$5&lt;0),I44*(1+$C$5),I44*(1+'drop down lists'!$B$5))</f>
        <v>0</v>
      </c>
      <c r="K44" s="131">
        <f>IF(OR($C$5&gt;0,$C$5&lt;0),J44*(1+$C$5),J44*(1+'drop down lists'!$B$5))</f>
        <v>0</v>
      </c>
      <c r="L44" s="130">
        <f>IF(OR($C$5&gt;0,$C$5&lt;0),K44*(1+$C$5),K44*(1+'drop down lists'!$B$5))</f>
        <v>0</v>
      </c>
      <c r="M44" s="130">
        <f>IF(OR($C$5&gt;0,$C$5&lt;0),L44*(1+$C$5),L44*(1+'drop down lists'!$B$5))</f>
        <v>0</v>
      </c>
      <c r="N44" s="130">
        <f>IF(OR($C$5&gt;0,$C$5&lt;0),M44*(1+$C$5),M44*(1+'drop down lists'!$B$5))</f>
        <v>0</v>
      </c>
      <c r="O44" s="130">
        <f>IF(OR($C$5&gt;0,$C$5&lt;0),N44*(1+$C$5),N44*(1+'drop down lists'!$B$5))</f>
        <v>0</v>
      </c>
      <c r="P44" s="130">
        <f>IF(OR($C$5&gt;0,$C$5&lt;0),O44*(1+$C$5),O44*(1+'drop down lists'!$B$5))</f>
        <v>0</v>
      </c>
      <c r="Q44" s="130">
        <f>IF(OR($C$5&gt;0,$C$5&lt;0),P44*(1+$C$5),P44*(1+'drop down lists'!$B$5))</f>
        <v>0</v>
      </c>
      <c r="R44" s="130">
        <f>IF(OR($C$5&gt;0,$C$5&lt;0),Q44*(1+$C$5),Q44*(1+'drop down lists'!$B$5))</f>
        <v>0</v>
      </c>
      <c r="S44" s="130">
        <f>IF(OR($C$5&gt;0,$C$5&lt;0),R44*(1+$C$5),R44*(1+'drop down lists'!$B$5))</f>
        <v>0</v>
      </c>
      <c r="T44" s="130">
        <f>IF(OR($C$5&gt;0,$C$5&lt;0),S44*(1+$C$5),S44*(1+'drop down lists'!$B$5))</f>
        <v>0</v>
      </c>
      <c r="U44" s="130">
        <f>IF(OR($C$5&gt;0,$C$5&lt;0),T44*(1+$C$5),T44*(1+'drop down lists'!$B$5))</f>
        <v>0</v>
      </c>
      <c r="V44" s="130">
        <f>IF(OR($C$5&gt;0,$C$5&lt;0),U44*(1+$C$5),U44*(1+'drop down lists'!$B$5))</f>
        <v>0</v>
      </c>
      <c r="W44" s="130">
        <f>IF(OR($C$5&gt;0,$C$5&lt;0),V44*(1+$C$5),V44*(1+'drop down lists'!$B$5))</f>
        <v>0</v>
      </c>
      <c r="X44" s="130">
        <f>IF(OR($C$5&gt;0,$C$5&lt;0),W44*(1+$C$5),W44*(1+'drop down lists'!$B$5))</f>
        <v>0</v>
      </c>
      <c r="Y44" s="130">
        <f>IF(OR($C$5&gt;0,$C$5&lt;0),X44*(1+$C$5),X44*(1+'drop down lists'!$B$5))</f>
        <v>0</v>
      </c>
      <c r="Z44" s="131">
        <f>IF(OR($C$5&gt;0,$C$5&lt;0),Y44*(1+$C$5),Y44*(1+'drop down lists'!$B$5))</f>
        <v>0</v>
      </c>
    </row>
    <row r="45" spans="2:26" x14ac:dyDescent="0.25">
      <c r="B45" s="60" t="s">
        <v>71</v>
      </c>
      <c r="C45" s="129">
        <f>'raw sector data'!B38+'raw sector data'!J38</f>
        <v>0</v>
      </c>
      <c r="D45" s="130">
        <f>IF(OR($C$5&gt;0,$C$5&lt;0),C45*(1+$C$5),C45*(1+'drop down lists'!$B$5))</f>
        <v>0</v>
      </c>
      <c r="E45" s="130">
        <f>IF(OR($C$5&gt;0,$C$5&lt;0),D45*(1+$C$5),D45*(1+'drop down lists'!$B$5))</f>
        <v>0</v>
      </c>
      <c r="F45" s="130">
        <f>IF(OR($C$5&gt;0,$C$5&lt;0),E45*(1+$C$5),E45*(1+'drop down lists'!$B$5))</f>
        <v>0</v>
      </c>
      <c r="G45" s="130">
        <f>IF(OR($C$5&gt;0,$C$5&lt;0),F45*(1+$C$5),F45*(1+'drop down lists'!$B$5))</f>
        <v>0</v>
      </c>
      <c r="H45" s="130">
        <f>IF(OR($C$5&gt;0,$C$5&lt;0),G45*(1+$C$5),G45*(1+'drop down lists'!$B$5))</f>
        <v>0</v>
      </c>
      <c r="I45" s="130">
        <f>IF(OR($C$5&gt;0,$C$5&lt;0),H45*(1+$C$5),H45*(1+'drop down lists'!$B$5))</f>
        <v>0</v>
      </c>
      <c r="J45" s="130">
        <f>IF(OR($C$5&gt;0,$C$5&lt;0),I45*(1+$C$5),I45*(1+'drop down lists'!$B$5))</f>
        <v>0</v>
      </c>
      <c r="K45" s="131">
        <f>IF(OR($C$5&gt;0,$C$5&lt;0),J45*(1+$C$5),J45*(1+'drop down lists'!$B$5))</f>
        <v>0</v>
      </c>
      <c r="L45" s="130">
        <f>IF(OR($C$5&gt;0,$C$5&lt;0),K45*(1+$C$5),K45*(1+'drop down lists'!$B$5))</f>
        <v>0</v>
      </c>
      <c r="M45" s="130">
        <f>IF(OR($C$5&gt;0,$C$5&lt;0),L45*(1+$C$5),L45*(1+'drop down lists'!$B$5))</f>
        <v>0</v>
      </c>
      <c r="N45" s="130">
        <f>IF(OR($C$5&gt;0,$C$5&lt;0),M45*(1+$C$5),M45*(1+'drop down lists'!$B$5))</f>
        <v>0</v>
      </c>
      <c r="O45" s="130">
        <f>IF(OR($C$5&gt;0,$C$5&lt;0),N45*(1+$C$5),N45*(1+'drop down lists'!$B$5))</f>
        <v>0</v>
      </c>
      <c r="P45" s="130">
        <f>IF(OR($C$5&gt;0,$C$5&lt;0),O45*(1+$C$5),O45*(1+'drop down lists'!$B$5))</f>
        <v>0</v>
      </c>
      <c r="Q45" s="130">
        <f>IF(OR($C$5&gt;0,$C$5&lt;0),P45*(1+$C$5),P45*(1+'drop down lists'!$B$5))</f>
        <v>0</v>
      </c>
      <c r="R45" s="130">
        <f>IF(OR($C$5&gt;0,$C$5&lt;0),Q45*(1+$C$5),Q45*(1+'drop down lists'!$B$5))</f>
        <v>0</v>
      </c>
      <c r="S45" s="130">
        <f>IF(OR($C$5&gt;0,$C$5&lt;0),R45*(1+$C$5),R45*(1+'drop down lists'!$B$5))</f>
        <v>0</v>
      </c>
      <c r="T45" s="130">
        <f>IF(OR($C$5&gt;0,$C$5&lt;0),S45*(1+$C$5),S45*(1+'drop down lists'!$B$5))</f>
        <v>0</v>
      </c>
      <c r="U45" s="130">
        <f>IF(OR($C$5&gt;0,$C$5&lt;0),T45*(1+$C$5),T45*(1+'drop down lists'!$B$5))</f>
        <v>0</v>
      </c>
      <c r="V45" s="130">
        <f>IF(OR($C$5&gt;0,$C$5&lt;0),U45*(1+$C$5),U45*(1+'drop down lists'!$B$5))</f>
        <v>0</v>
      </c>
      <c r="W45" s="130">
        <f>IF(OR($C$5&gt;0,$C$5&lt;0),V45*(1+$C$5),V45*(1+'drop down lists'!$B$5))</f>
        <v>0</v>
      </c>
      <c r="X45" s="130">
        <f>IF(OR($C$5&gt;0,$C$5&lt;0),W45*(1+$C$5),W45*(1+'drop down lists'!$B$5))</f>
        <v>0</v>
      </c>
      <c r="Y45" s="130">
        <f>IF(OR($C$5&gt;0,$C$5&lt;0),X45*(1+$C$5),X45*(1+'drop down lists'!$B$5))</f>
        <v>0</v>
      </c>
      <c r="Z45" s="131">
        <f>IF(OR($C$5&gt;0,$C$5&lt;0),Y45*(1+$C$5),Y45*(1+'drop down lists'!$B$5))</f>
        <v>0</v>
      </c>
    </row>
    <row r="46" spans="2:26" x14ac:dyDescent="0.25">
      <c r="B46" s="60" t="s">
        <v>72</v>
      </c>
      <c r="C46" s="129">
        <f>'raw sector data'!B39+'raw sector data'!J39</f>
        <v>0</v>
      </c>
      <c r="D46" s="130">
        <f>IF(OR($C$5&gt;0,$C$5&lt;0),C46*(1+$C$5),C46*(1+'drop down lists'!$B$5))</f>
        <v>0</v>
      </c>
      <c r="E46" s="130">
        <f>IF(OR($C$5&gt;0,$C$5&lt;0),D46*(1+$C$5),D46*(1+'drop down lists'!$B$5))</f>
        <v>0</v>
      </c>
      <c r="F46" s="130">
        <f>IF(OR($C$5&gt;0,$C$5&lt;0),E46*(1+$C$5),E46*(1+'drop down lists'!$B$5))</f>
        <v>0</v>
      </c>
      <c r="G46" s="130">
        <f>IF(OR($C$5&gt;0,$C$5&lt;0),F46*(1+$C$5),F46*(1+'drop down lists'!$B$5))</f>
        <v>0</v>
      </c>
      <c r="H46" s="130">
        <f>IF(OR($C$5&gt;0,$C$5&lt;0),G46*(1+$C$5),G46*(1+'drop down lists'!$B$5))</f>
        <v>0</v>
      </c>
      <c r="I46" s="130">
        <f>IF(OR($C$5&gt;0,$C$5&lt;0),H46*(1+$C$5),H46*(1+'drop down lists'!$B$5))</f>
        <v>0</v>
      </c>
      <c r="J46" s="130">
        <f>IF(OR($C$5&gt;0,$C$5&lt;0),I46*(1+$C$5),I46*(1+'drop down lists'!$B$5))</f>
        <v>0</v>
      </c>
      <c r="K46" s="131">
        <f>IF(OR($C$5&gt;0,$C$5&lt;0),J46*(1+$C$5),J46*(1+'drop down lists'!$B$5))</f>
        <v>0</v>
      </c>
      <c r="L46" s="130">
        <f>IF(OR($C$5&gt;0,$C$5&lt;0),K46*(1+$C$5),K46*(1+'drop down lists'!$B$5))</f>
        <v>0</v>
      </c>
      <c r="M46" s="130">
        <f>IF(OR($C$5&gt;0,$C$5&lt;0),L46*(1+$C$5),L46*(1+'drop down lists'!$B$5))</f>
        <v>0</v>
      </c>
      <c r="N46" s="130">
        <f>IF(OR($C$5&gt;0,$C$5&lt;0),M46*(1+$C$5),M46*(1+'drop down lists'!$B$5))</f>
        <v>0</v>
      </c>
      <c r="O46" s="130">
        <f>IF(OR($C$5&gt;0,$C$5&lt;0),N46*(1+$C$5),N46*(1+'drop down lists'!$B$5))</f>
        <v>0</v>
      </c>
      <c r="P46" s="130">
        <f>IF(OR($C$5&gt;0,$C$5&lt;0),O46*(1+$C$5),O46*(1+'drop down lists'!$B$5))</f>
        <v>0</v>
      </c>
      <c r="Q46" s="130">
        <f>IF(OR($C$5&gt;0,$C$5&lt;0),P46*(1+$C$5),P46*(1+'drop down lists'!$B$5))</f>
        <v>0</v>
      </c>
      <c r="R46" s="130">
        <f>IF(OR($C$5&gt;0,$C$5&lt;0),Q46*(1+$C$5),Q46*(1+'drop down lists'!$B$5))</f>
        <v>0</v>
      </c>
      <c r="S46" s="130">
        <f>IF(OR($C$5&gt;0,$C$5&lt;0),R46*(1+$C$5),R46*(1+'drop down lists'!$B$5))</f>
        <v>0</v>
      </c>
      <c r="T46" s="130">
        <f>IF(OR($C$5&gt;0,$C$5&lt;0),S46*(1+$C$5),S46*(1+'drop down lists'!$B$5))</f>
        <v>0</v>
      </c>
      <c r="U46" s="130">
        <f>IF(OR($C$5&gt;0,$C$5&lt;0),T46*(1+$C$5),T46*(1+'drop down lists'!$B$5))</f>
        <v>0</v>
      </c>
      <c r="V46" s="130">
        <f>IF(OR($C$5&gt;0,$C$5&lt;0),U46*(1+$C$5),U46*(1+'drop down lists'!$B$5))</f>
        <v>0</v>
      </c>
      <c r="W46" s="130">
        <f>IF(OR($C$5&gt;0,$C$5&lt;0),V46*(1+$C$5),V46*(1+'drop down lists'!$B$5))</f>
        <v>0</v>
      </c>
      <c r="X46" s="130">
        <f>IF(OR($C$5&gt;0,$C$5&lt;0),W46*(1+$C$5),W46*(1+'drop down lists'!$B$5))</f>
        <v>0</v>
      </c>
      <c r="Y46" s="130">
        <f>IF(OR($C$5&gt;0,$C$5&lt;0),X46*(1+$C$5),X46*(1+'drop down lists'!$B$5))</f>
        <v>0</v>
      </c>
      <c r="Z46" s="131">
        <f>IF(OR($C$5&gt;0,$C$5&lt;0),Y46*(1+$C$5),Y46*(1+'drop down lists'!$B$5))</f>
        <v>0</v>
      </c>
    </row>
    <row r="47" spans="2:26" x14ac:dyDescent="0.25">
      <c r="B47" s="60" t="s">
        <v>73</v>
      </c>
      <c r="C47" s="129">
        <f>'raw sector data'!B40+'raw sector data'!J40</f>
        <v>0</v>
      </c>
      <c r="D47" s="130">
        <f>IF(OR($C$5&gt;0,$C$5&lt;0),C47*(1+$C$5),C47*(1+'drop down lists'!$B$5))</f>
        <v>0</v>
      </c>
      <c r="E47" s="130">
        <f>IF(OR($C$5&gt;0,$C$5&lt;0),D47*(1+$C$5),D47*(1+'drop down lists'!$B$5))</f>
        <v>0</v>
      </c>
      <c r="F47" s="130">
        <f>IF(OR($C$5&gt;0,$C$5&lt;0),E47*(1+$C$5),E47*(1+'drop down lists'!$B$5))</f>
        <v>0</v>
      </c>
      <c r="G47" s="130">
        <f>IF(OR($C$5&gt;0,$C$5&lt;0),F47*(1+$C$5),F47*(1+'drop down lists'!$B$5))</f>
        <v>0</v>
      </c>
      <c r="H47" s="130">
        <f>IF(OR($C$5&gt;0,$C$5&lt;0),G47*(1+$C$5),G47*(1+'drop down lists'!$B$5))</f>
        <v>0</v>
      </c>
      <c r="I47" s="130">
        <f>IF(OR($C$5&gt;0,$C$5&lt;0),H47*(1+$C$5),H47*(1+'drop down lists'!$B$5))</f>
        <v>0</v>
      </c>
      <c r="J47" s="130">
        <f>IF(OR($C$5&gt;0,$C$5&lt;0),I47*(1+$C$5),I47*(1+'drop down lists'!$B$5))</f>
        <v>0</v>
      </c>
      <c r="K47" s="131">
        <f>IF(OR($C$5&gt;0,$C$5&lt;0),J47*(1+$C$5),J47*(1+'drop down lists'!$B$5))</f>
        <v>0</v>
      </c>
      <c r="L47" s="130">
        <f>IF(OR($C$5&gt;0,$C$5&lt;0),K47*(1+$C$5),K47*(1+'drop down lists'!$B$5))</f>
        <v>0</v>
      </c>
      <c r="M47" s="130">
        <f>IF(OR($C$5&gt;0,$C$5&lt;0),L47*(1+$C$5),L47*(1+'drop down lists'!$B$5))</f>
        <v>0</v>
      </c>
      <c r="N47" s="130">
        <f>IF(OR($C$5&gt;0,$C$5&lt;0),M47*(1+$C$5),M47*(1+'drop down lists'!$B$5))</f>
        <v>0</v>
      </c>
      <c r="O47" s="130">
        <f>IF(OR($C$5&gt;0,$C$5&lt;0),N47*(1+$C$5),N47*(1+'drop down lists'!$B$5))</f>
        <v>0</v>
      </c>
      <c r="P47" s="130">
        <f>IF(OR($C$5&gt;0,$C$5&lt;0),O47*(1+$C$5),O47*(1+'drop down lists'!$B$5))</f>
        <v>0</v>
      </c>
      <c r="Q47" s="130">
        <f>IF(OR($C$5&gt;0,$C$5&lt;0),P47*(1+$C$5),P47*(1+'drop down lists'!$B$5))</f>
        <v>0</v>
      </c>
      <c r="R47" s="130">
        <f>IF(OR($C$5&gt;0,$C$5&lt;0),Q47*(1+$C$5),Q47*(1+'drop down lists'!$B$5))</f>
        <v>0</v>
      </c>
      <c r="S47" s="130">
        <f>IF(OR($C$5&gt;0,$C$5&lt;0),R47*(1+$C$5),R47*(1+'drop down lists'!$B$5))</f>
        <v>0</v>
      </c>
      <c r="T47" s="130">
        <f>IF(OR($C$5&gt;0,$C$5&lt;0),S47*(1+$C$5),S47*(1+'drop down lists'!$B$5))</f>
        <v>0</v>
      </c>
      <c r="U47" s="130">
        <f>IF(OR($C$5&gt;0,$C$5&lt;0),T47*(1+$C$5),T47*(1+'drop down lists'!$B$5))</f>
        <v>0</v>
      </c>
      <c r="V47" s="130">
        <f>IF(OR($C$5&gt;0,$C$5&lt;0),U47*(1+$C$5),U47*(1+'drop down lists'!$B$5))</f>
        <v>0</v>
      </c>
      <c r="W47" s="130">
        <f>IF(OR($C$5&gt;0,$C$5&lt;0),V47*(1+$C$5),V47*(1+'drop down lists'!$B$5))</f>
        <v>0</v>
      </c>
      <c r="X47" s="130">
        <f>IF(OR($C$5&gt;0,$C$5&lt;0),W47*(1+$C$5),W47*(1+'drop down lists'!$B$5))</f>
        <v>0</v>
      </c>
      <c r="Y47" s="130">
        <f>IF(OR($C$5&gt;0,$C$5&lt;0),X47*(1+$C$5),X47*(1+'drop down lists'!$B$5))</f>
        <v>0</v>
      </c>
      <c r="Z47" s="131">
        <f>IF(OR($C$5&gt;0,$C$5&lt;0),Y47*(1+$C$5),Y47*(1+'drop down lists'!$B$5))</f>
        <v>0</v>
      </c>
    </row>
    <row r="48" spans="2:26" x14ac:dyDescent="0.25">
      <c r="B48" s="60" t="s">
        <v>74</v>
      </c>
      <c r="C48" s="129">
        <f>'raw sector data'!B41+'raw sector data'!J41</f>
        <v>0</v>
      </c>
      <c r="D48" s="130">
        <f>IF(OR($C$5&gt;0,$C$5&lt;0),C48*(1+$C$5),C48*(1+'drop down lists'!$B$5))</f>
        <v>0</v>
      </c>
      <c r="E48" s="130">
        <f>IF(OR($C$5&gt;0,$C$5&lt;0),D48*(1+$C$5),D48*(1+'drop down lists'!$B$5))</f>
        <v>0</v>
      </c>
      <c r="F48" s="130">
        <f>IF(OR($C$5&gt;0,$C$5&lt;0),E48*(1+$C$5),E48*(1+'drop down lists'!$B$5))</f>
        <v>0</v>
      </c>
      <c r="G48" s="130">
        <f>IF(OR($C$5&gt;0,$C$5&lt;0),F48*(1+$C$5),F48*(1+'drop down lists'!$B$5))</f>
        <v>0</v>
      </c>
      <c r="H48" s="130">
        <f>IF(OR($C$5&gt;0,$C$5&lt;0),G48*(1+$C$5),G48*(1+'drop down lists'!$B$5))</f>
        <v>0</v>
      </c>
      <c r="I48" s="130">
        <f>IF(OR($C$5&gt;0,$C$5&lt;0),H48*(1+$C$5),H48*(1+'drop down lists'!$B$5))</f>
        <v>0</v>
      </c>
      <c r="J48" s="130">
        <f>IF(OR($C$5&gt;0,$C$5&lt;0),I48*(1+$C$5),I48*(1+'drop down lists'!$B$5))</f>
        <v>0</v>
      </c>
      <c r="K48" s="131">
        <f>IF(OR($C$5&gt;0,$C$5&lt;0),J48*(1+$C$5),J48*(1+'drop down lists'!$B$5))</f>
        <v>0</v>
      </c>
      <c r="L48" s="130">
        <f>IF(OR($C$5&gt;0,$C$5&lt;0),K48*(1+$C$5),K48*(1+'drop down lists'!$B$5))</f>
        <v>0</v>
      </c>
      <c r="M48" s="130">
        <f>IF(OR($C$5&gt;0,$C$5&lt;0),L48*(1+$C$5),L48*(1+'drop down lists'!$B$5))</f>
        <v>0</v>
      </c>
      <c r="N48" s="130">
        <f>IF(OR($C$5&gt;0,$C$5&lt;0),M48*(1+$C$5),M48*(1+'drop down lists'!$B$5))</f>
        <v>0</v>
      </c>
      <c r="O48" s="130">
        <f>IF(OR($C$5&gt;0,$C$5&lt;0),N48*(1+$C$5),N48*(1+'drop down lists'!$B$5))</f>
        <v>0</v>
      </c>
      <c r="P48" s="130">
        <f>IF(OR($C$5&gt;0,$C$5&lt;0),O48*(1+$C$5),O48*(1+'drop down lists'!$B$5))</f>
        <v>0</v>
      </c>
      <c r="Q48" s="130">
        <f>IF(OR($C$5&gt;0,$C$5&lt;0),P48*(1+$C$5),P48*(1+'drop down lists'!$B$5))</f>
        <v>0</v>
      </c>
      <c r="R48" s="130">
        <f>IF(OR($C$5&gt;0,$C$5&lt;0),Q48*(1+$C$5),Q48*(1+'drop down lists'!$B$5))</f>
        <v>0</v>
      </c>
      <c r="S48" s="130">
        <f>IF(OR($C$5&gt;0,$C$5&lt;0),R48*(1+$C$5),R48*(1+'drop down lists'!$B$5))</f>
        <v>0</v>
      </c>
      <c r="T48" s="130">
        <f>IF(OR($C$5&gt;0,$C$5&lt;0),S48*(1+$C$5),S48*(1+'drop down lists'!$B$5))</f>
        <v>0</v>
      </c>
      <c r="U48" s="130">
        <f>IF(OR($C$5&gt;0,$C$5&lt;0),T48*(1+$C$5),T48*(1+'drop down lists'!$B$5))</f>
        <v>0</v>
      </c>
      <c r="V48" s="130">
        <f>IF(OR($C$5&gt;0,$C$5&lt;0),U48*(1+$C$5),U48*(1+'drop down lists'!$B$5))</f>
        <v>0</v>
      </c>
      <c r="W48" s="130">
        <f>IF(OR($C$5&gt;0,$C$5&lt;0),V48*(1+$C$5),V48*(1+'drop down lists'!$B$5))</f>
        <v>0</v>
      </c>
      <c r="X48" s="130">
        <f>IF(OR($C$5&gt;0,$C$5&lt;0),W48*(1+$C$5),W48*(1+'drop down lists'!$B$5))</f>
        <v>0</v>
      </c>
      <c r="Y48" s="130">
        <f>IF(OR($C$5&gt;0,$C$5&lt;0),X48*(1+$C$5),X48*(1+'drop down lists'!$B$5))</f>
        <v>0</v>
      </c>
      <c r="Z48" s="131">
        <f>IF(OR($C$5&gt;0,$C$5&lt;0),Y48*(1+$C$5),Y48*(1+'drop down lists'!$B$5))</f>
        <v>0</v>
      </c>
    </row>
    <row r="49" spans="2:26" x14ac:dyDescent="0.25">
      <c r="B49" s="60" t="s">
        <v>75</v>
      </c>
      <c r="C49" s="129">
        <f>'raw sector data'!B42+'raw sector data'!J42</f>
        <v>0</v>
      </c>
      <c r="D49" s="130">
        <f>IF(OR($C$5&gt;0,$C$5&lt;0),C49*(1+$C$5),C49*(1+'drop down lists'!$B$5))</f>
        <v>0</v>
      </c>
      <c r="E49" s="130">
        <f>IF(OR($C$5&gt;0,$C$5&lt;0),D49*(1+$C$5),D49*(1+'drop down lists'!$B$5))</f>
        <v>0</v>
      </c>
      <c r="F49" s="130">
        <f>IF(OR($C$5&gt;0,$C$5&lt;0),E49*(1+$C$5),E49*(1+'drop down lists'!$B$5))</f>
        <v>0</v>
      </c>
      <c r="G49" s="130">
        <f>IF(OR($C$5&gt;0,$C$5&lt;0),F49*(1+$C$5),F49*(1+'drop down lists'!$B$5))</f>
        <v>0</v>
      </c>
      <c r="H49" s="130">
        <f>IF(OR($C$5&gt;0,$C$5&lt;0),G49*(1+$C$5),G49*(1+'drop down lists'!$B$5))</f>
        <v>0</v>
      </c>
      <c r="I49" s="130">
        <f>IF(OR($C$5&gt;0,$C$5&lt;0),H49*(1+$C$5),H49*(1+'drop down lists'!$B$5))</f>
        <v>0</v>
      </c>
      <c r="J49" s="130">
        <f>IF(OR($C$5&gt;0,$C$5&lt;0),I49*(1+$C$5),I49*(1+'drop down lists'!$B$5))</f>
        <v>0</v>
      </c>
      <c r="K49" s="131">
        <f>IF(OR($C$5&gt;0,$C$5&lt;0),J49*(1+$C$5),J49*(1+'drop down lists'!$B$5))</f>
        <v>0</v>
      </c>
      <c r="L49" s="130">
        <f>IF(OR($C$5&gt;0,$C$5&lt;0),K49*(1+$C$5),K49*(1+'drop down lists'!$B$5))</f>
        <v>0</v>
      </c>
      <c r="M49" s="130">
        <f>IF(OR($C$5&gt;0,$C$5&lt;0),L49*(1+$C$5),L49*(1+'drop down lists'!$B$5))</f>
        <v>0</v>
      </c>
      <c r="N49" s="130">
        <f>IF(OR($C$5&gt;0,$C$5&lt;0),M49*(1+$C$5),M49*(1+'drop down lists'!$B$5))</f>
        <v>0</v>
      </c>
      <c r="O49" s="130">
        <f>IF(OR($C$5&gt;0,$C$5&lt;0),N49*(1+$C$5),N49*(1+'drop down lists'!$B$5))</f>
        <v>0</v>
      </c>
      <c r="P49" s="130">
        <f>IF(OR($C$5&gt;0,$C$5&lt;0),O49*(1+$C$5),O49*(1+'drop down lists'!$B$5))</f>
        <v>0</v>
      </c>
      <c r="Q49" s="130">
        <f>IF(OR($C$5&gt;0,$C$5&lt;0),P49*(1+$C$5),P49*(1+'drop down lists'!$B$5))</f>
        <v>0</v>
      </c>
      <c r="R49" s="130">
        <f>IF(OR($C$5&gt;0,$C$5&lt;0),Q49*(1+$C$5),Q49*(1+'drop down lists'!$B$5))</f>
        <v>0</v>
      </c>
      <c r="S49" s="130">
        <f>IF(OR($C$5&gt;0,$C$5&lt;0),R49*(1+$C$5),R49*(1+'drop down lists'!$B$5))</f>
        <v>0</v>
      </c>
      <c r="T49" s="130">
        <f>IF(OR($C$5&gt;0,$C$5&lt;0),S49*(1+$C$5),S49*(1+'drop down lists'!$B$5))</f>
        <v>0</v>
      </c>
      <c r="U49" s="130">
        <f>IF(OR($C$5&gt;0,$C$5&lt;0),T49*(1+$C$5),T49*(1+'drop down lists'!$B$5))</f>
        <v>0</v>
      </c>
      <c r="V49" s="130">
        <f>IF(OR($C$5&gt;0,$C$5&lt;0),U49*(1+$C$5),U49*(1+'drop down lists'!$B$5))</f>
        <v>0</v>
      </c>
      <c r="W49" s="130">
        <f>IF(OR($C$5&gt;0,$C$5&lt;0),V49*(1+$C$5),V49*(1+'drop down lists'!$B$5))</f>
        <v>0</v>
      </c>
      <c r="X49" s="130">
        <f>IF(OR($C$5&gt;0,$C$5&lt;0),W49*(1+$C$5),W49*(1+'drop down lists'!$B$5))</f>
        <v>0</v>
      </c>
      <c r="Y49" s="130">
        <f>IF(OR($C$5&gt;0,$C$5&lt;0),X49*(1+$C$5),X49*(1+'drop down lists'!$B$5))</f>
        <v>0</v>
      </c>
      <c r="Z49" s="131">
        <f>IF(OR($C$5&gt;0,$C$5&lt;0),Y49*(1+$C$5),Y49*(1+'drop down lists'!$B$5))</f>
        <v>0</v>
      </c>
    </row>
    <row r="50" spans="2:26" x14ac:dyDescent="0.25">
      <c r="B50" s="60" t="s">
        <v>76</v>
      </c>
      <c r="C50" s="129">
        <f>'raw sector data'!B43+'raw sector data'!J43</f>
        <v>0</v>
      </c>
      <c r="D50" s="130">
        <f>IF(OR($C$5&gt;0,$C$5&lt;0),C50*(1+$C$5),C50*(1+'drop down lists'!$B$5))</f>
        <v>0</v>
      </c>
      <c r="E50" s="130">
        <f>IF(OR($C$5&gt;0,$C$5&lt;0),D50*(1+$C$5),D50*(1+'drop down lists'!$B$5))</f>
        <v>0</v>
      </c>
      <c r="F50" s="130">
        <f>IF(OR($C$5&gt;0,$C$5&lt;0),E50*(1+$C$5),E50*(1+'drop down lists'!$B$5))</f>
        <v>0</v>
      </c>
      <c r="G50" s="130">
        <f>IF(OR($C$5&gt;0,$C$5&lt;0),F50*(1+$C$5),F50*(1+'drop down lists'!$B$5))</f>
        <v>0</v>
      </c>
      <c r="H50" s="130">
        <f>IF(OR($C$5&gt;0,$C$5&lt;0),G50*(1+$C$5),G50*(1+'drop down lists'!$B$5))</f>
        <v>0</v>
      </c>
      <c r="I50" s="130">
        <f>IF(OR($C$5&gt;0,$C$5&lt;0),H50*(1+$C$5),H50*(1+'drop down lists'!$B$5))</f>
        <v>0</v>
      </c>
      <c r="J50" s="130">
        <f>IF(OR($C$5&gt;0,$C$5&lt;0),I50*(1+$C$5),I50*(1+'drop down lists'!$B$5))</f>
        <v>0</v>
      </c>
      <c r="K50" s="131">
        <f>IF(OR($C$5&gt;0,$C$5&lt;0),J50*(1+$C$5),J50*(1+'drop down lists'!$B$5))</f>
        <v>0</v>
      </c>
      <c r="L50" s="130">
        <f>IF(OR($C$5&gt;0,$C$5&lt;0),K50*(1+$C$5),K50*(1+'drop down lists'!$B$5))</f>
        <v>0</v>
      </c>
      <c r="M50" s="130">
        <f>IF(OR($C$5&gt;0,$C$5&lt;0),L50*(1+$C$5),L50*(1+'drop down lists'!$B$5))</f>
        <v>0</v>
      </c>
      <c r="N50" s="130">
        <f>IF(OR($C$5&gt;0,$C$5&lt;0),M50*(1+$C$5),M50*(1+'drop down lists'!$B$5))</f>
        <v>0</v>
      </c>
      <c r="O50" s="130">
        <f>IF(OR($C$5&gt;0,$C$5&lt;0),N50*(1+$C$5),N50*(1+'drop down lists'!$B$5))</f>
        <v>0</v>
      </c>
      <c r="P50" s="130">
        <f>IF(OR($C$5&gt;0,$C$5&lt;0),O50*(1+$C$5),O50*(1+'drop down lists'!$B$5))</f>
        <v>0</v>
      </c>
      <c r="Q50" s="130">
        <f>IF(OR($C$5&gt;0,$C$5&lt;0),P50*(1+$C$5),P50*(1+'drop down lists'!$B$5))</f>
        <v>0</v>
      </c>
      <c r="R50" s="130">
        <f>IF(OR($C$5&gt;0,$C$5&lt;0),Q50*(1+$C$5),Q50*(1+'drop down lists'!$B$5))</f>
        <v>0</v>
      </c>
      <c r="S50" s="130">
        <f>IF(OR($C$5&gt;0,$C$5&lt;0),R50*(1+$C$5),R50*(1+'drop down lists'!$B$5))</f>
        <v>0</v>
      </c>
      <c r="T50" s="130">
        <f>IF(OR($C$5&gt;0,$C$5&lt;0),S50*(1+$C$5),S50*(1+'drop down lists'!$B$5))</f>
        <v>0</v>
      </c>
      <c r="U50" s="130">
        <f>IF(OR($C$5&gt;0,$C$5&lt;0),T50*(1+$C$5),T50*(1+'drop down lists'!$B$5))</f>
        <v>0</v>
      </c>
      <c r="V50" s="130">
        <f>IF(OR($C$5&gt;0,$C$5&lt;0),U50*(1+$C$5),U50*(1+'drop down lists'!$B$5))</f>
        <v>0</v>
      </c>
      <c r="W50" s="130">
        <f>IF(OR($C$5&gt;0,$C$5&lt;0),V50*(1+$C$5),V50*(1+'drop down lists'!$B$5))</f>
        <v>0</v>
      </c>
      <c r="X50" s="130">
        <f>IF(OR($C$5&gt;0,$C$5&lt;0),W50*(1+$C$5),W50*(1+'drop down lists'!$B$5))</f>
        <v>0</v>
      </c>
      <c r="Y50" s="130">
        <f>IF(OR($C$5&gt;0,$C$5&lt;0),X50*(1+$C$5),X50*(1+'drop down lists'!$B$5))</f>
        <v>0</v>
      </c>
      <c r="Z50" s="131">
        <f>IF(OR($C$5&gt;0,$C$5&lt;0),Y50*(1+$C$5),Y50*(1+'drop down lists'!$B$5))</f>
        <v>0</v>
      </c>
    </row>
    <row r="51" spans="2:26" x14ac:dyDescent="0.25">
      <c r="B51" s="60" t="s">
        <v>77</v>
      </c>
      <c r="C51" s="129">
        <f>'raw sector data'!B44+'raw sector data'!J44</f>
        <v>0</v>
      </c>
      <c r="D51" s="130">
        <f>IF(OR($C$5&gt;0,$C$5&lt;0),C51*(1+$C$5),C51*(1+'drop down lists'!$B$5))</f>
        <v>0</v>
      </c>
      <c r="E51" s="130">
        <f>IF(OR($C$5&gt;0,$C$5&lt;0),D51*(1+$C$5),D51*(1+'drop down lists'!$B$5))</f>
        <v>0</v>
      </c>
      <c r="F51" s="130">
        <f>IF(OR($C$5&gt;0,$C$5&lt;0),E51*(1+$C$5),E51*(1+'drop down lists'!$B$5))</f>
        <v>0</v>
      </c>
      <c r="G51" s="130">
        <f>IF(OR($C$5&gt;0,$C$5&lt;0),F51*(1+$C$5),F51*(1+'drop down lists'!$B$5))</f>
        <v>0</v>
      </c>
      <c r="H51" s="130">
        <f>IF(OR($C$5&gt;0,$C$5&lt;0),G51*(1+$C$5),G51*(1+'drop down lists'!$B$5))</f>
        <v>0</v>
      </c>
      <c r="I51" s="130">
        <f>IF(OR($C$5&gt;0,$C$5&lt;0),H51*(1+$C$5),H51*(1+'drop down lists'!$B$5))</f>
        <v>0</v>
      </c>
      <c r="J51" s="130">
        <f>IF(OR($C$5&gt;0,$C$5&lt;0),I51*(1+$C$5),I51*(1+'drop down lists'!$B$5))</f>
        <v>0</v>
      </c>
      <c r="K51" s="131">
        <f>IF(OR($C$5&gt;0,$C$5&lt;0),J51*(1+$C$5),J51*(1+'drop down lists'!$B$5))</f>
        <v>0</v>
      </c>
      <c r="L51" s="130">
        <f>IF(OR($C$5&gt;0,$C$5&lt;0),K51*(1+$C$5),K51*(1+'drop down lists'!$B$5))</f>
        <v>0</v>
      </c>
      <c r="M51" s="130">
        <f>IF(OR($C$5&gt;0,$C$5&lt;0),L51*(1+$C$5),L51*(1+'drop down lists'!$B$5))</f>
        <v>0</v>
      </c>
      <c r="N51" s="130">
        <f>IF(OR($C$5&gt;0,$C$5&lt;0),M51*(1+$C$5),M51*(1+'drop down lists'!$B$5))</f>
        <v>0</v>
      </c>
      <c r="O51" s="130">
        <f>IF(OR($C$5&gt;0,$C$5&lt;0),N51*(1+$C$5),N51*(1+'drop down lists'!$B$5))</f>
        <v>0</v>
      </c>
      <c r="P51" s="130">
        <f>IF(OR($C$5&gt;0,$C$5&lt;0),O51*(1+$C$5),O51*(1+'drop down lists'!$B$5))</f>
        <v>0</v>
      </c>
      <c r="Q51" s="130">
        <f>IF(OR($C$5&gt;0,$C$5&lt;0),P51*(1+$C$5),P51*(1+'drop down lists'!$B$5))</f>
        <v>0</v>
      </c>
      <c r="R51" s="130">
        <f>IF(OR($C$5&gt;0,$C$5&lt;0),Q51*(1+$C$5),Q51*(1+'drop down lists'!$B$5))</f>
        <v>0</v>
      </c>
      <c r="S51" s="130">
        <f>IF(OR($C$5&gt;0,$C$5&lt;0),R51*(1+$C$5),R51*(1+'drop down lists'!$B$5))</f>
        <v>0</v>
      </c>
      <c r="T51" s="130">
        <f>IF(OR($C$5&gt;0,$C$5&lt;0),S51*(1+$C$5),S51*(1+'drop down lists'!$B$5))</f>
        <v>0</v>
      </c>
      <c r="U51" s="130">
        <f>IF(OR($C$5&gt;0,$C$5&lt;0),T51*(1+$C$5),T51*(1+'drop down lists'!$B$5))</f>
        <v>0</v>
      </c>
      <c r="V51" s="130">
        <f>IF(OR($C$5&gt;0,$C$5&lt;0),U51*(1+$C$5),U51*(1+'drop down lists'!$B$5))</f>
        <v>0</v>
      </c>
      <c r="W51" s="130">
        <f>IF(OR($C$5&gt;0,$C$5&lt;0),V51*(1+$C$5),V51*(1+'drop down lists'!$B$5))</f>
        <v>0</v>
      </c>
      <c r="X51" s="130">
        <f>IF(OR($C$5&gt;0,$C$5&lt;0),W51*(1+$C$5),W51*(1+'drop down lists'!$B$5))</f>
        <v>0</v>
      </c>
      <c r="Y51" s="130">
        <f>IF(OR($C$5&gt;0,$C$5&lt;0),X51*(1+$C$5),X51*(1+'drop down lists'!$B$5))</f>
        <v>0</v>
      </c>
      <c r="Z51" s="131">
        <f>IF(OR($C$5&gt;0,$C$5&lt;0),Y51*(1+$C$5),Y51*(1+'drop down lists'!$B$5))</f>
        <v>0</v>
      </c>
    </row>
    <row r="52" spans="2:26" x14ac:dyDescent="0.25">
      <c r="B52" s="60" t="s">
        <v>78</v>
      </c>
      <c r="C52" s="129">
        <f>'raw sector data'!B45+'raw sector data'!J45</f>
        <v>0</v>
      </c>
      <c r="D52" s="130">
        <f>IF(OR($C$5&gt;0,$C$5&lt;0),C52*(1+$C$5),C52*(1+'drop down lists'!$B$5))</f>
        <v>0</v>
      </c>
      <c r="E52" s="130">
        <f>IF(OR($C$5&gt;0,$C$5&lt;0),D52*(1+$C$5),D52*(1+'drop down lists'!$B$5))</f>
        <v>0</v>
      </c>
      <c r="F52" s="130">
        <f>IF(OR($C$5&gt;0,$C$5&lt;0),E52*(1+$C$5),E52*(1+'drop down lists'!$B$5))</f>
        <v>0</v>
      </c>
      <c r="G52" s="130">
        <f>IF(OR($C$5&gt;0,$C$5&lt;0),F52*(1+$C$5),F52*(1+'drop down lists'!$B$5))</f>
        <v>0</v>
      </c>
      <c r="H52" s="130">
        <f>IF(OR($C$5&gt;0,$C$5&lt;0),G52*(1+$C$5),G52*(1+'drop down lists'!$B$5))</f>
        <v>0</v>
      </c>
      <c r="I52" s="130">
        <f>IF(OR($C$5&gt;0,$C$5&lt;0),H52*(1+$C$5),H52*(1+'drop down lists'!$B$5))</f>
        <v>0</v>
      </c>
      <c r="J52" s="130">
        <f>IF(OR($C$5&gt;0,$C$5&lt;0),I52*(1+$C$5),I52*(1+'drop down lists'!$B$5))</f>
        <v>0</v>
      </c>
      <c r="K52" s="131">
        <f>IF(OR($C$5&gt;0,$C$5&lt;0),J52*(1+$C$5),J52*(1+'drop down lists'!$B$5))</f>
        <v>0</v>
      </c>
      <c r="L52" s="130">
        <f>IF(OR($C$5&gt;0,$C$5&lt;0),K52*(1+$C$5),K52*(1+'drop down lists'!$B$5))</f>
        <v>0</v>
      </c>
      <c r="M52" s="130">
        <f>IF(OR($C$5&gt;0,$C$5&lt;0),L52*(1+$C$5),L52*(1+'drop down lists'!$B$5))</f>
        <v>0</v>
      </c>
      <c r="N52" s="130">
        <f>IF(OR($C$5&gt;0,$C$5&lt;0),M52*(1+$C$5),M52*(1+'drop down lists'!$B$5))</f>
        <v>0</v>
      </c>
      <c r="O52" s="130">
        <f>IF(OR($C$5&gt;0,$C$5&lt;0),N52*(1+$C$5),N52*(1+'drop down lists'!$B$5))</f>
        <v>0</v>
      </c>
      <c r="P52" s="130">
        <f>IF(OR($C$5&gt;0,$C$5&lt;0),O52*(1+$C$5),O52*(1+'drop down lists'!$B$5))</f>
        <v>0</v>
      </c>
      <c r="Q52" s="130">
        <f>IF(OR($C$5&gt;0,$C$5&lt;0),P52*(1+$C$5),P52*(1+'drop down lists'!$B$5))</f>
        <v>0</v>
      </c>
      <c r="R52" s="130">
        <f>IF(OR($C$5&gt;0,$C$5&lt;0),Q52*(1+$C$5),Q52*(1+'drop down lists'!$B$5))</f>
        <v>0</v>
      </c>
      <c r="S52" s="130">
        <f>IF(OR($C$5&gt;0,$C$5&lt;0),R52*(1+$C$5),R52*(1+'drop down lists'!$B$5))</f>
        <v>0</v>
      </c>
      <c r="T52" s="130">
        <f>IF(OR($C$5&gt;0,$C$5&lt;0),S52*(1+$C$5),S52*(1+'drop down lists'!$B$5))</f>
        <v>0</v>
      </c>
      <c r="U52" s="130">
        <f>IF(OR($C$5&gt;0,$C$5&lt;0),T52*(1+$C$5),T52*(1+'drop down lists'!$B$5))</f>
        <v>0</v>
      </c>
      <c r="V52" s="130">
        <f>IF(OR($C$5&gt;0,$C$5&lt;0),U52*(1+$C$5),U52*(1+'drop down lists'!$B$5))</f>
        <v>0</v>
      </c>
      <c r="W52" s="130">
        <f>IF(OR($C$5&gt;0,$C$5&lt;0),V52*(1+$C$5),V52*(1+'drop down lists'!$B$5))</f>
        <v>0</v>
      </c>
      <c r="X52" s="130">
        <f>IF(OR($C$5&gt;0,$C$5&lt;0),W52*(1+$C$5),W52*(1+'drop down lists'!$B$5))</f>
        <v>0</v>
      </c>
      <c r="Y52" s="130">
        <f>IF(OR($C$5&gt;0,$C$5&lt;0),X52*(1+$C$5),X52*(1+'drop down lists'!$B$5))</f>
        <v>0</v>
      </c>
      <c r="Z52" s="131">
        <f>IF(OR($C$5&gt;0,$C$5&lt;0),Y52*(1+$C$5),Y52*(1+'drop down lists'!$B$5))</f>
        <v>0</v>
      </c>
    </row>
    <row r="53" spans="2:26" x14ac:dyDescent="0.25">
      <c r="B53" s="60" t="s">
        <v>79</v>
      </c>
      <c r="C53" s="129">
        <f>'raw sector data'!B46+'raw sector data'!J46</f>
        <v>0</v>
      </c>
      <c r="D53" s="130">
        <f>IF(OR($C$5&gt;0,$C$5&lt;0),C53*(1+$C$5),C53*(1+'drop down lists'!$B$5))</f>
        <v>0</v>
      </c>
      <c r="E53" s="130">
        <f>IF(OR($C$5&gt;0,$C$5&lt;0),D53*(1+$C$5),D53*(1+'drop down lists'!$B$5))</f>
        <v>0</v>
      </c>
      <c r="F53" s="130">
        <f>IF(OR($C$5&gt;0,$C$5&lt;0),E53*(1+$C$5),E53*(1+'drop down lists'!$B$5))</f>
        <v>0</v>
      </c>
      <c r="G53" s="130">
        <f>IF(OR($C$5&gt;0,$C$5&lt;0),F53*(1+$C$5),F53*(1+'drop down lists'!$B$5))</f>
        <v>0</v>
      </c>
      <c r="H53" s="130">
        <f>IF(OR($C$5&gt;0,$C$5&lt;0),G53*(1+$C$5),G53*(1+'drop down lists'!$B$5))</f>
        <v>0</v>
      </c>
      <c r="I53" s="130">
        <f>IF(OR($C$5&gt;0,$C$5&lt;0),H53*(1+$C$5),H53*(1+'drop down lists'!$B$5))</f>
        <v>0</v>
      </c>
      <c r="J53" s="130">
        <f>IF(OR($C$5&gt;0,$C$5&lt;0),I53*(1+$C$5),I53*(1+'drop down lists'!$B$5))</f>
        <v>0</v>
      </c>
      <c r="K53" s="131">
        <f>IF(OR($C$5&gt;0,$C$5&lt;0),J53*(1+$C$5),J53*(1+'drop down lists'!$B$5))</f>
        <v>0</v>
      </c>
      <c r="L53" s="130">
        <f>IF(OR($C$5&gt;0,$C$5&lt;0),K53*(1+$C$5),K53*(1+'drop down lists'!$B$5))</f>
        <v>0</v>
      </c>
      <c r="M53" s="130">
        <f>IF(OR($C$5&gt;0,$C$5&lt;0),L53*(1+$C$5),L53*(1+'drop down lists'!$B$5))</f>
        <v>0</v>
      </c>
      <c r="N53" s="130">
        <f>IF(OR($C$5&gt;0,$C$5&lt;0),M53*(1+$C$5),M53*(1+'drop down lists'!$B$5))</f>
        <v>0</v>
      </c>
      <c r="O53" s="130">
        <f>IF(OR($C$5&gt;0,$C$5&lt;0),N53*(1+$C$5),N53*(1+'drop down lists'!$B$5))</f>
        <v>0</v>
      </c>
      <c r="P53" s="130">
        <f>IF(OR($C$5&gt;0,$C$5&lt;0),O53*(1+$C$5),O53*(1+'drop down lists'!$B$5))</f>
        <v>0</v>
      </c>
      <c r="Q53" s="130">
        <f>IF(OR($C$5&gt;0,$C$5&lt;0),P53*(1+$C$5),P53*(1+'drop down lists'!$B$5))</f>
        <v>0</v>
      </c>
      <c r="R53" s="130">
        <f>IF(OR($C$5&gt;0,$C$5&lt;0),Q53*(1+$C$5),Q53*(1+'drop down lists'!$B$5))</f>
        <v>0</v>
      </c>
      <c r="S53" s="130">
        <f>IF(OR($C$5&gt;0,$C$5&lt;0),R53*(1+$C$5),R53*(1+'drop down lists'!$B$5))</f>
        <v>0</v>
      </c>
      <c r="T53" s="130">
        <f>IF(OR($C$5&gt;0,$C$5&lt;0),S53*(1+$C$5),S53*(1+'drop down lists'!$B$5))</f>
        <v>0</v>
      </c>
      <c r="U53" s="130">
        <f>IF(OR($C$5&gt;0,$C$5&lt;0),T53*(1+$C$5),T53*(1+'drop down lists'!$B$5))</f>
        <v>0</v>
      </c>
      <c r="V53" s="130">
        <f>IF(OR($C$5&gt;0,$C$5&lt;0),U53*(1+$C$5),U53*(1+'drop down lists'!$B$5))</f>
        <v>0</v>
      </c>
      <c r="W53" s="130">
        <f>IF(OR($C$5&gt;0,$C$5&lt;0),V53*(1+$C$5),V53*(1+'drop down lists'!$B$5))</f>
        <v>0</v>
      </c>
      <c r="X53" s="130">
        <f>IF(OR($C$5&gt;0,$C$5&lt;0),W53*(1+$C$5),W53*(1+'drop down lists'!$B$5))</f>
        <v>0</v>
      </c>
      <c r="Y53" s="130">
        <f>IF(OR($C$5&gt;0,$C$5&lt;0),X53*(1+$C$5),X53*(1+'drop down lists'!$B$5))</f>
        <v>0</v>
      </c>
      <c r="Z53" s="131">
        <f>IF(OR($C$5&gt;0,$C$5&lt;0),Y53*(1+$C$5),Y53*(1+'drop down lists'!$B$5))</f>
        <v>0</v>
      </c>
    </row>
    <row r="54" spans="2:26" x14ac:dyDescent="0.25">
      <c r="B54" s="60" t="s">
        <v>80</v>
      </c>
      <c r="C54" s="129">
        <f>'raw sector data'!B47+'raw sector data'!J47</f>
        <v>0</v>
      </c>
      <c r="D54" s="130">
        <f>IF(OR($C$5&gt;0,$C$5&lt;0),C54*(1+$C$5),C54*(1+'drop down lists'!$B$5))</f>
        <v>0</v>
      </c>
      <c r="E54" s="130">
        <f>IF(OR($C$5&gt;0,$C$5&lt;0),D54*(1+$C$5),D54*(1+'drop down lists'!$B$5))</f>
        <v>0</v>
      </c>
      <c r="F54" s="130">
        <f>IF(OR($C$5&gt;0,$C$5&lt;0),E54*(1+$C$5),E54*(1+'drop down lists'!$B$5))</f>
        <v>0</v>
      </c>
      <c r="G54" s="130">
        <f>IF(OR($C$5&gt;0,$C$5&lt;0),F54*(1+$C$5),F54*(1+'drop down lists'!$B$5))</f>
        <v>0</v>
      </c>
      <c r="H54" s="130">
        <f>IF(OR($C$5&gt;0,$C$5&lt;0),G54*(1+$C$5),G54*(1+'drop down lists'!$B$5))</f>
        <v>0</v>
      </c>
      <c r="I54" s="130">
        <f>IF(OR($C$5&gt;0,$C$5&lt;0),H54*(1+$C$5),H54*(1+'drop down lists'!$B$5))</f>
        <v>0</v>
      </c>
      <c r="J54" s="130">
        <f>IF(OR($C$5&gt;0,$C$5&lt;0),I54*(1+$C$5),I54*(1+'drop down lists'!$B$5))</f>
        <v>0</v>
      </c>
      <c r="K54" s="131">
        <f>IF(OR($C$5&gt;0,$C$5&lt;0),J54*(1+$C$5),J54*(1+'drop down lists'!$B$5))</f>
        <v>0</v>
      </c>
      <c r="L54" s="130">
        <f>IF(OR($C$5&gt;0,$C$5&lt;0),K54*(1+$C$5),K54*(1+'drop down lists'!$B$5))</f>
        <v>0</v>
      </c>
      <c r="M54" s="130">
        <f>IF(OR($C$5&gt;0,$C$5&lt;0),L54*(1+$C$5),L54*(1+'drop down lists'!$B$5))</f>
        <v>0</v>
      </c>
      <c r="N54" s="130">
        <f>IF(OR($C$5&gt;0,$C$5&lt;0),M54*(1+$C$5),M54*(1+'drop down lists'!$B$5))</f>
        <v>0</v>
      </c>
      <c r="O54" s="130">
        <f>IF(OR($C$5&gt;0,$C$5&lt;0),N54*(1+$C$5),N54*(1+'drop down lists'!$B$5))</f>
        <v>0</v>
      </c>
      <c r="P54" s="130">
        <f>IF(OR($C$5&gt;0,$C$5&lt;0),O54*(1+$C$5),O54*(1+'drop down lists'!$B$5))</f>
        <v>0</v>
      </c>
      <c r="Q54" s="130">
        <f>IF(OR($C$5&gt;0,$C$5&lt;0),P54*(1+$C$5),P54*(1+'drop down lists'!$B$5))</f>
        <v>0</v>
      </c>
      <c r="R54" s="130">
        <f>IF(OR($C$5&gt;0,$C$5&lt;0),Q54*(1+$C$5),Q54*(1+'drop down lists'!$B$5))</f>
        <v>0</v>
      </c>
      <c r="S54" s="130">
        <f>IF(OR($C$5&gt;0,$C$5&lt;0),R54*(1+$C$5),R54*(1+'drop down lists'!$B$5))</f>
        <v>0</v>
      </c>
      <c r="T54" s="130">
        <f>IF(OR($C$5&gt;0,$C$5&lt;0),S54*(1+$C$5),S54*(1+'drop down lists'!$B$5))</f>
        <v>0</v>
      </c>
      <c r="U54" s="130">
        <f>IF(OR($C$5&gt;0,$C$5&lt;0),T54*(1+$C$5),T54*(1+'drop down lists'!$B$5))</f>
        <v>0</v>
      </c>
      <c r="V54" s="130">
        <f>IF(OR($C$5&gt;0,$C$5&lt;0),U54*(1+$C$5),U54*(1+'drop down lists'!$B$5))</f>
        <v>0</v>
      </c>
      <c r="W54" s="130">
        <f>IF(OR($C$5&gt;0,$C$5&lt;0),V54*(1+$C$5),V54*(1+'drop down lists'!$B$5))</f>
        <v>0</v>
      </c>
      <c r="X54" s="130">
        <f>IF(OR($C$5&gt;0,$C$5&lt;0),W54*(1+$C$5),W54*(1+'drop down lists'!$B$5))</f>
        <v>0</v>
      </c>
      <c r="Y54" s="130">
        <f>IF(OR($C$5&gt;0,$C$5&lt;0),X54*(1+$C$5),X54*(1+'drop down lists'!$B$5))</f>
        <v>0</v>
      </c>
      <c r="Z54" s="131">
        <f>IF(OR($C$5&gt;0,$C$5&lt;0),Y54*(1+$C$5),Y54*(1+'drop down lists'!$B$5))</f>
        <v>0</v>
      </c>
    </row>
    <row r="55" spans="2:26" x14ac:dyDescent="0.25">
      <c r="B55" s="60" t="s">
        <v>81</v>
      </c>
      <c r="C55" s="129">
        <f>'raw sector data'!B48+'raw sector data'!J48</f>
        <v>0</v>
      </c>
      <c r="D55" s="130">
        <f>IF(OR($C$5&gt;0,$C$5&lt;0),C55*(1+$C$5),C55*(1+'drop down lists'!$B$5))</f>
        <v>0</v>
      </c>
      <c r="E55" s="130">
        <f>IF(OR($C$5&gt;0,$C$5&lt;0),D55*(1+$C$5),D55*(1+'drop down lists'!$B$5))</f>
        <v>0</v>
      </c>
      <c r="F55" s="130">
        <f>IF(OR($C$5&gt;0,$C$5&lt;0),E55*(1+$C$5),E55*(1+'drop down lists'!$B$5))</f>
        <v>0</v>
      </c>
      <c r="G55" s="130">
        <f>IF(OR($C$5&gt;0,$C$5&lt;0),F55*(1+$C$5),F55*(1+'drop down lists'!$B$5))</f>
        <v>0</v>
      </c>
      <c r="H55" s="130">
        <f>IF(OR($C$5&gt;0,$C$5&lt;0),G55*(1+$C$5),G55*(1+'drop down lists'!$B$5))</f>
        <v>0</v>
      </c>
      <c r="I55" s="130">
        <f>IF(OR($C$5&gt;0,$C$5&lt;0),H55*(1+$C$5),H55*(1+'drop down lists'!$B$5))</f>
        <v>0</v>
      </c>
      <c r="J55" s="130">
        <f>IF(OR($C$5&gt;0,$C$5&lt;0),I55*(1+$C$5),I55*(1+'drop down lists'!$B$5))</f>
        <v>0</v>
      </c>
      <c r="K55" s="131">
        <f>IF(OR($C$5&gt;0,$C$5&lt;0),J55*(1+$C$5),J55*(1+'drop down lists'!$B$5))</f>
        <v>0</v>
      </c>
      <c r="L55" s="130">
        <f>IF(OR($C$5&gt;0,$C$5&lt;0),K55*(1+$C$5),K55*(1+'drop down lists'!$B$5))</f>
        <v>0</v>
      </c>
      <c r="M55" s="130">
        <f>IF(OR($C$5&gt;0,$C$5&lt;0),L55*(1+$C$5),L55*(1+'drop down lists'!$B$5))</f>
        <v>0</v>
      </c>
      <c r="N55" s="130">
        <f>IF(OR($C$5&gt;0,$C$5&lt;0),M55*(1+$C$5),M55*(1+'drop down lists'!$B$5))</f>
        <v>0</v>
      </c>
      <c r="O55" s="130">
        <f>IF(OR($C$5&gt;0,$C$5&lt;0),N55*(1+$C$5),N55*(1+'drop down lists'!$B$5))</f>
        <v>0</v>
      </c>
      <c r="P55" s="130">
        <f>IF(OR($C$5&gt;0,$C$5&lt;0),O55*(1+$C$5),O55*(1+'drop down lists'!$B$5))</f>
        <v>0</v>
      </c>
      <c r="Q55" s="130">
        <f>IF(OR($C$5&gt;0,$C$5&lt;0),P55*(1+$C$5),P55*(1+'drop down lists'!$B$5))</f>
        <v>0</v>
      </c>
      <c r="R55" s="130">
        <f>IF(OR($C$5&gt;0,$C$5&lt;0),Q55*(1+$C$5),Q55*(1+'drop down lists'!$B$5))</f>
        <v>0</v>
      </c>
      <c r="S55" s="130">
        <f>IF(OR($C$5&gt;0,$C$5&lt;0),R55*(1+$C$5),R55*(1+'drop down lists'!$B$5))</f>
        <v>0</v>
      </c>
      <c r="T55" s="130">
        <f>IF(OR($C$5&gt;0,$C$5&lt;0),S55*(1+$C$5),S55*(1+'drop down lists'!$B$5))</f>
        <v>0</v>
      </c>
      <c r="U55" s="130">
        <f>IF(OR($C$5&gt;0,$C$5&lt;0),T55*(1+$C$5),T55*(1+'drop down lists'!$B$5))</f>
        <v>0</v>
      </c>
      <c r="V55" s="130">
        <f>IF(OR($C$5&gt;0,$C$5&lt;0),U55*(1+$C$5),U55*(1+'drop down lists'!$B$5))</f>
        <v>0</v>
      </c>
      <c r="W55" s="130">
        <f>IF(OR($C$5&gt;0,$C$5&lt;0),V55*(1+$C$5),V55*(1+'drop down lists'!$B$5))</f>
        <v>0</v>
      </c>
      <c r="X55" s="130">
        <f>IF(OR($C$5&gt;0,$C$5&lt;0),W55*(1+$C$5),W55*(1+'drop down lists'!$B$5))</f>
        <v>0</v>
      </c>
      <c r="Y55" s="130">
        <f>IF(OR($C$5&gt;0,$C$5&lt;0),X55*(1+$C$5),X55*(1+'drop down lists'!$B$5))</f>
        <v>0</v>
      </c>
      <c r="Z55" s="131">
        <f>IF(OR($C$5&gt;0,$C$5&lt;0),Y55*(1+$C$5),Y55*(1+'drop down lists'!$B$5))</f>
        <v>0</v>
      </c>
    </row>
    <row r="56" spans="2:26" x14ac:dyDescent="0.25">
      <c r="B56" s="60" t="s">
        <v>82</v>
      </c>
      <c r="C56" s="129">
        <f>'raw sector data'!B49+'raw sector data'!J49</f>
        <v>0</v>
      </c>
      <c r="D56" s="130">
        <f>IF(OR($C$5&gt;0,$C$5&lt;0),C56*(1+$C$5),C56*(1+'drop down lists'!$B$5))</f>
        <v>0</v>
      </c>
      <c r="E56" s="130">
        <f>IF(OR($C$5&gt;0,$C$5&lt;0),D56*(1+$C$5),D56*(1+'drop down lists'!$B$5))</f>
        <v>0</v>
      </c>
      <c r="F56" s="130">
        <f>IF(OR($C$5&gt;0,$C$5&lt;0),E56*(1+$C$5),E56*(1+'drop down lists'!$B$5))</f>
        <v>0</v>
      </c>
      <c r="G56" s="130">
        <f>IF(OR($C$5&gt;0,$C$5&lt;0),F56*(1+$C$5),F56*(1+'drop down lists'!$B$5))</f>
        <v>0</v>
      </c>
      <c r="H56" s="130">
        <f>IF(OR($C$5&gt;0,$C$5&lt;0),G56*(1+$C$5),G56*(1+'drop down lists'!$B$5))</f>
        <v>0</v>
      </c>
      <c r="I56" s="130">
        <f>IF(OR($C$5&gt;0,$C$5&lt;0),H56*(1+$C$5),H56*(1+'drop down lists'!$B$5))</f>
        <v>0</v>
      </c>
      <c r="J56" s="130">
        <f>IF(OR($C$5&gt;0,$C$5&lt;0),I56*(1+$C$5),I56*(1+'drop down lists'!$B$5))</f>
        <v>0</v>
      </c>
      <c r="K56" s="131">
        <f>IF(OR($C$5&gt;0,$C$5&lt;0),J56*(1+$C$5),J56*(1+'drop down lists'!$B$5))</f>
        <v>0</v>
      </c>
      <c r="L56" s="130">
        <f>IF(OR($C$5&gt;0,$C$5&lt;0),K56*(1+$C$5),K56*(1+'drop down lists'!$B$5))</f>
        <v>0</v>
      </c>
      <c r="M56" s="130">
        <f>IF(OR($C$5&gt;0,$C$5&lt;0),L56*(1+$C$5),L56*(1+'drop down lists'!$B$5))</f>
        <v>0</v>
      </c>
      <c r="N56" s="130">
        <f>IF(OR($C$5&gt;0,$C$5&lt;0),M56*(1+$C$5),M56*(1+'drop down lists'!$B$5))</f>
        <v>0</v>
      </c>
      <c r="O56" s="130">
        <f>IF(OR($C$5&gt;0,$C$5&lt;0),N56*(1+$C$5),N56*(1+'drop down lists'!$B$5))</f>
        <v>0</v>
      </c>
      <c r="P56" s="130">
        <f>IF(OR($C$5&gt;0,$C$5&lt;0),O56*(1+$C$5),O56*(1+'drop down lists'!$B$5))</f>
        <v>0</v>
      </c>
      <c r="Q56" s="130">
        <f>IF(OR($C$5&gt;0,$C$5&lt;0),P56*(1+$C$5),P56*(1+'drop down lists'!$B$5))</f>
        <v>0</v>
      </c>
      <c r="R56" s="130">
        <f>IF(OR($C$5&gt;0,$C$5&lt;0),Q56*(1+$C$5),Q56*(1+'drop down lists'!$B$5))</f>
        <v>0</v>
      </c>
      <c r="S56" s="130">
        <f>IF(OR($C$5&gt;0,$C$5&lt;0),R56*(1+$C$5),R56*(1+'drop down lists'!$B$5))</f>
        <v>0</v>
      </c>
      <c r="T56" s="130">
        <f>IF(OR($C$5&gt;0,$C$5&lt;0),S56*(1+$C$5),S56*(1+'drop down lists'!$B$5))</f>
        <v>0</v>
      </c>
      <c r="U56" s="130">
        <f>IF(OR($C$5&gt;0,$C$5&lt;0),T56*(1+$C$5),T56*(1+'drop down lists'!$B$5))</f>
        <v>0</v>
      </c>
      <c r="V56" s="130">
        <f>IF(OR($C$5&gt;0,$C$5&lt;0),U56*(1+$C$5),U56*(1+'drop down lists'!$B$5))</f>
        <v>0</v>
      </c>
      <c r="W56" s="130">
        <f>IF(OR($C$5&gt;0,$C$5&lt;0),V56*(1+$C$5),V56*(1+'drop down lists'!$B$5))</f>
        <v>0</v>
      </c>
      <c r="X56" s="130">
        <f>IF(OR($C$5&gt;0,$C$5&lt;0),W56*(1+$C$5),W56*(1+'drop down lists'!$B$5))</f>
        <v>0</v>
      </c>
      <c r="Y56" s="130">
        <f>IF(OR($C$5&gt;0,$C$5&lt;0),X56*(1+$C$5),X56*(1+'drop down lists'!$B$5))</f>
        <v>0</v>
      </c>
      <c r="Z56" s="131">
        <f>IF(OR($C$5&gt;0,$C$5&lt;0),Y56*(1+$C$5),Y56*(1+'drop down lists'!$B$5))</f>
        <v>0</v>
      </c>
    </row>
    <row r="57" spans="2:26" x14ac:dyDescent="0.25">
      <c r="B57" s="60" t="s">
        <v>83</v>
      </c>
      <c r="C57" s="129">
        <f>'raw sector data'!B50+'raw sector data'!J50</f>
        <v>0</v>
      </c>
      <c r="D57" s="130">
        <f>IF(OR($C$5&gt;0,$C$5&lt;0),C57*(1+$C$5),C57*(1+'drop down lists'!$B$5))</f>
        <v>0</v>
      </c>
      <c r="E57" s="130">
        <f>IF(OR($C$5&gt;0,$C$5&lt;0),D57*(1+$C$5),D57*(1+'drop down lists'!$B$5))</f>
        <v>0</v>
      </c>
      <c r="F57" s="130">
        <f>IF(OR($C$5&gt;0,$C$5&lt;0),E57*(1+$C$5),E57*(1+'drop down lists'!$B$5))</f>
        <v>0</v>
      </c>
      <c r="G57" s="130">
        <f>IF(OR($C$5&gt;0,$C$5&lt;0),F57*(1+$C$5),F57*(1+'drop down lists'!$B$5))</f>
        <v>0</v>
      </c>
      <c r="H57" s="130">
        <f>IF(OR($C$5&gt;0,$C$5&lt;0),G57*(1+$C$5),G57*(1+'drop down lists'!$B$5))</f>
        <v>0</v>
      </c>
      <c r="I57" s="130">
        <f>IF(OR($C$5&gt;0,$C$5&lt;0),H57*(1+$C$5),H57*(1+'drop down lists'!$B$5))</f>
        <v>0</v>
      </c>
      <c r="J57" s="130">
        <f>IF(OR($C$5&gt;0,$C$5&lt;0),I57*(1+$C$5),I57*(1+'drop down lists'!$B$5))</f>
        <v>0</v>
      </c>
      <c r="K57" s="131">
        <f>IF(OR($C$5&gt;0,$C$5&lt;0),J57*(1+$C$5),J57*(1+'drop down lists'!$B$5))</f>
        <v>0</v>
      </c>
      <c r="L57" s="130">
        <f>IF(OR($C$5&gt;0,$C$5&lt;0),K57*(1+$C$5),K57*(1+'drop down lists'!$B$5))</f>
        <v>0</v>
      </c>
      <c r="M57" s="130">
        <f>IF(OR($C$5&gt;0,$C$5&lt;0),L57*(1+$C$5),L57*(1+'drop down lists'!$B$5))</f>
        <v>0</v>
      </c>
      <c r="N57" s="130">
        <f>IF(OR($C$5&gt;0,$C$5&lt;0),M57*(1+$C$5),M57*(1+'drop down lists'!$B$5))</f>
        <v>0</v>
      </c>
      <c r="O57" s="130">
        <f>IF(OR($C$5&gt;0,$C$5&lt;0),N57*(1+$C$5),N57*(1+'drop down lists'!$B$5))</f>
        <v>0</v>
      </c>
      <c r="P57" s="130">
        <f>IF(OR($C$5&gt;0,$C$5&lt;0),O57*(1+$C$5),O57*(1+'drop down lists'!$B$5))</f>
        <v>0</v>
      </c>
      <c r="Q57" s="130">
        <f>IF(OR($C$5&gt;0,$C$5&lt;0),P57*(1+$C$5),P57*(1+'drop down lists'!$B$5))</f>
        <v>0</v>
      </c>
      <c r="R57" s="130">
        <f>IF(OR($C$5&gt;0,$C$5&lt;0),Q57*(1+$C$5),Q57*(1+'drop down lists'!$B$5))</f>
        <v>0</v>
      </c>
      <c r="S57" s="130">
        <f>IF(OR($C$5&gt;0,$C$5&lt;0),R57*(1+$C$5),R57*(1+'drop down lists'!$B$5))</f>
        <v>0</v>
      </c>
      <c r="T57" s="130">
        <f>IF(OR($C$5&gt;0,$C$5&lt;0),S57*(1+$C$5),S57*(1+'drop down lists'!$B$5))</f>
        <v>0</v>
      </c>
      <c r="U57" s="130">
        <f>IF(OR($C$5&gt;0,$C$5&lt;0),T57*(1+$C$5),T57*(1+'drop down lists'!$B$5))</f>
        <v>0</v>
      </c>
      <c r="V57" s="130">
        <f>IF(OR($C$5&gt;0,$C$5&lt;0),U57*(1+$C$5),U57*(1+'drop down lists'!$B$5))</f>
        <v>0</v>
      </c>
      <c r="W57" s="130">
        <f>IF(OR($C$5&gt;0,$C$5&lt;0),V57*(1+$C$5),V57*(1+'drop down lists'!$B$5))</f>
        <v>0</v>
      </c>
      <c r="X57" s="130">
        <f>IF(OR($C$5&gt;0,$C$5&lt;0),W57*(1+$C$5),W57*(1+'drop down lists'!$B$5))</f>
        <v>0</v>
      </c>
      <c r="Y57" s="130">
        <f>IF(OR($C$5&gt;0,$C$5&lt;0),X57*(1+$C$5),X57*(1+'drop down lists'!$B$5))</f>
        <v>0</v>
      </c>
      <c r="Z57" s="131">
        <f>IF(OR($C$5&gt;0,$C$5&lt;0),Y57*(1+$C$5),Y57*(1+'drop down lists'!$B$5))</f>
        <v>0</v>
      </c>
    </row>
    <row r="58" spans="2:26" x14ac:dyDescent="0.25">
      <c r="B58" s="60" t="s">
        <v>84</v>
      </c>
      <c r="C58" s="129">
        <f>'raw sector data'!B51+'raw sector data'!J51</f>
        <v>0</v>
      </c>
      <c r="D58" s="130">
        <f>IF(OR($C$5&gt;0,$C$5&lt;0),C58*(1+$C$5),C58*(1+'drop down lists'!$B$5))</f>
        <v>0</v>
      </c>
      <c r="E58" s="130">
        <f>IF(OR($C$5&gt;0,$C$5&lt;0),D58*(1+$C$5),D58*(1+'drop down lists'!$B$5))</f>
        <v>0</v>
      </c>
      <c r="F58" s="130">
        <f>IF(OR($C$5&gt;0,$C$5&lt;0),E58*(1+$C$5),E58*(1+'drop down lists'!$B$5))</f>
        <v>0</v>
      </c>
      <c r="G58" s="130">
        <f>IF(OR($C$5&gt;0,$C$5&lt;0),F58*(1+$C$5),F58*(1+'drop down lists'!$B$5))</f>
        <v>0</v>
      </c>
      <c r="H58" s="130">
        <f>IF(OR($C$5&gt;0,$C$5&lt;0),G58*(1+$C$5),G58*(1+'drop down lists'!$B$5))</f>
        <v>0</v>
      </c>
      <c r="I58" s="130">
        <f>IF(OR($C$5&gt;0,$C$5&lt;0),H58*(1+$C$5),H58*(1+'drop down lists'!$B$5))</f>
        <v>0</v>
      </c>
      <c r="J58" s="130">
        <f>IF(OR($C$5&gt;0,$C$5&lt;0),I58*(1+$C$5),I58*(1+'drop down lists'!$B$5))</f>
        <v>0</v>
      </c>
      <c r="K58" s="131">
        <f>IF(OR($C$5&gt;0,$C$5&lt;0),J58*(1+$C$5),J58*(1+'drop down lists'!$B$5))</f>
        <v>0</v>
      </c>
      <c r="L58" s="130">
        <f>IF(OR($C$5&gt;0,$C$5&lt;0),K58*(1+$C$5),K58*(1+'drop down lists'!$B$5))</f>
        <v>0</v>
      </c>
      <c r="M58" s="130">
        <f>IF(OR($C$5&gt;0,$C$5&lt;0),L58*(1+$C$5),L58*(1+'drop down lists'!$B$5))</f>
        <v>0</v>
      </c>
      <c r="N58" s="130">
        <f>IF(OR($C$5&gt;0,$C$5&lt;0),M58*(1+$C$5),M58*(1+'drop down lists'!$B$5))</f>
        <v>0</v>
      </c>
      <c r="O58" s="130">
        <f>IF(OR($C$5&gt;0,$C$5&lt;0),N58*(1+$C$5),N58*(1+'drop down lists'!$B$5))</f>
        <v>0</v>
      </c>
      <c r="P58" s="130">
        <f>IF(OR($C$5&gt;0,$C$5&lt;0),O58*(1+$C$5),O58*(1+'drop down lists'!$B$5))</f>
        <v>0</v>
      </c>
      <c r="Q58" s="130">
        <f>IF(OR($C$5&gt;0,$C$5&lt;0),P58*(1+$C$5),P58*(1+'drop down lists'!$B$5))</f>
        <v>0</v>
      </c>
      <c r="R58" s="130">
        <f>IF(OR($C$5&gt;0,$C$5&lt;0),Q58*(1+$C$5),Q58*(1+'drop down lists'!$B$5))</f>
        <v>0</v>
      </c>
      <c r="S58" s="130">
        <f>IF(OR($C$5&gt;0,$C$5&lt;0),R58*(1+$C$5),R58*(1+'drop down lists'!$B$5))</f>
        <v>0</v>
      </c>
      <c r="T58" s="130">
        <f>IF(OR($C$5&gt;0,$C$5&lt;0),S58*(1+$C$5),S58*(1+'drop down lists'!$B$5))</f>
        <v>0</v>
      </c>
      <c r="U58" s="130">
        <f>IF(OR($C$5&gt;0,$C$5&lt;0),T58*(1+$C$5),T58*(1+'drop down lists'!$B$5))</f>
        <v>0</v>
      </c>
      <c r="V58" s="130">
        <f>IF(OR($C$5&gt;0,$C$5&lt;0),U58*(1+$C$5),U58*(1+'drop down lists'!$B$5))</f>
        <v>0</v>
      </c>
      <c r="W58" s="130">
        <f>IF(OR($C$5&gt;0,$C$5&lt;0),V58*(1+$C$5),V58*(1+'drop down lists'!$B$5))</f>
        <v>0</v>
      </c>
      <c r="X58" s="130">
        <f>IF(OR($C$5&gt;0,$C$5&lt;0),W58*(1+$C$5),W58*(1+'drop down lists'!$B$5))</f>
        <v>0</v>
      </c>
      <c r="Y58" s="130">
        <f>IF(OR($C$5&gt;0,$C$5&lt;0),X58*(1+$C$5),X58*(1+'drop down lists'!$B$5))</f>
        <v>0</v>
      </c>
      <c r="Z58" s="131">
        <f>IF(OR($C$5&gt;0,$C$5&lt;0),Y58*(1+$C$5),Y58*(1+'drop down lists'!$B$5))</f>
        <v>0</v>
      </c>
    </row>
    <row r="59" spans="2:26" x14ac:dyDescent="0.25">
      <c r="B59" s="60" t="s">
        <v>85</v>
      </c>
      <c r="C59" s="129">
        <f>'raw sector data'!B52+'raw sector data'!J52</f>
        <v>0</v>
      </c>
      <c r="D59" s="130">
        <f>IF(OR($C$5&gt;0,$C$5&lt;0),C59*(1+$C$5),C59*(1+'drop down lists'!$B$5))</f>
        <v>0</v>
      </c>
      <c r="E59" s="130">
        <f>IF(OR($C$5&gt;0,$C$5&lt;0),D59*(1+$C$5),D59*(1+'drop down lists'!$B$5))</f>
        <v>0</v>
      </c>
      <c r="F59" s="130">
        <f>IF(OR($C$5&gt;0,$C$5&lt;0),E59*(1+$C$5),E59*(1+'drop down lists'!$B$5))</f>
        <v>0</v>
      </c>
      <c r="G59" s="130">
        <f>IF(OR($C$5&gt;0,$C$5&lt;0),F59*(1+$C$5),F59*(1+'drop down lists'!$B$5))</f>
        <v>0</v>
      </c>
      <c r="H59" s="130">
        <f>IF(OR($C$5&gt;0,$C$5&lt;0),G59*(1+$C$5),G59*(1+'drop down lists'!$B$5))</f>
        <v>0</v>
      </c>
      <c r="I59" s="130">
        <f>IF(OR($C$5&gt;0,$C$5&lt;0),H59*(1+$C$5),H59*(1+'drop down lists'!$B$5))</f>
        <v>0</v>
      </c>
      <c r="J59" s="130">
        <f>IF(OR($C$5&gt;0,$C$5&lt;0),I59*(1+$C$5),I59*(1+'drop down lists'!$B$5))</f>
        <v>0</v>
      </c>
      <c r="K59" s="131">
        <f>IF(OR($C$5&gt;0,$C$5&lt;0),J59*(1+$C$5),J59*(1+'drop down lists'!$B$5))</f>
        <v>0</v>
      </c>
      <c r="L59" s="130">
        <f>IF(OR($C$5&gt;0,$C$5&lt;0),K59*(1+$C$5),K59*(1+'drop down lists'!$B$5))</f>
        <v>0</v>
      </c>
      <c r="M59" s="130">
        <f>IF(OR($C$5&gt;0,$C$5&lt;0),L59*(1+$C$5),L59*(1+'drop down lists'!$B$5))</f>
        <v>0</v>
      </c>
      <c r="N59" s="130">
        <f>IF(OR($C$5&gt;0,$C$5&lt;0),M59*(1+$C$5),M59*(1+'drop down lists'!$B$5))</f>
        <v>0</v>
      </c>
      <c r="O59" s="130">
        <f>IF(OR($C$5&gt;0,$C$5&lt;0),N59*(1+$C$5),N59*(1+'drop down lists'!$B$5))</f>
        <v>0</v>
      </c>
      <c r="P59" s="130">
        <f>IF(OR($C$5&gt;0,$C$5&lt;0),O59*(1+$C$5),O59*(1+'drop down lists'!$B$5))</f>
        <v>0</v>
      </c>
      <c r="Q59" s="130">
        <f>IF(OR($C$5&gt;0,$C$5&lt;0),P59*(1+$C$5),P59*(1+'drop down lists'!$B$5))</f>
        <v>0</v>
      </c>
      <c r="R59" s="130">
        <f>IF(OR($C$5&gt;0,$C$5&lt;0),Q59*(1+$C$5),Q59*(1+'drop down lists'!$B$5))</f>
        <v>0</v>
      </c>
      <c r="S59" s="130">
        <f>IF(OR($C$5&gt;0,$C$5&lt;0),R59*(1+$C$5),R59*(1+'drop down lists'!$B$5))</f>
        <v>0</v>
      </c>
      <c r="T59" s="130">
        <f>IF(OR($C$5&gt;0,$C$5&lt;0),S59*(1+$C$5),S59*(1+'drop down lists'!$B$5))</f>
        <v>0</v>
      </c>
      <c r="U59" s="130">
        <f>IF(OR($C$5&gt;0,$C$5&lt;0),T59*(1+$C$5),T59*(1+'drop down lists'!$B$5))</f>
        <v>0</v>
      </c>
      <c r="V59" s="130">
        <f>IF(OR($C$5&gt;0,$C$5&lt;0),U59*(1+$C$5),U59*(1+'drop down lists'!$B$5))</f>
        <v>0</v>
      </c>
      <c r="W59" s="130">
        <f>IF(OR($C$5&gt;0,$C$5&lt;0),V59*(1+$C$5),V59*(1+'drop down lists'!$B$5))</f>
        <v>0</v>
      </c>
      <c r="X59" s="130">
        <f>IF(OR($C$5&gt;0,$C$5&lt;0),W59*(1+$C$5),W59*(1+'drop down lists'!$B$5))</f>
        <v>0</v>
      </c>
      <c r="Y59" s="130">
        <f>IF(OR($C$5&gt;0,$C$5&lt;0),X59*(1+$C$5),X59*(1+'drop down lists'!$B$5))</f>
        <v>0</v>
      </c>
      <c r="Z59" s="131">
        <f>IF(OR($C$5&gt;0,$C$5&lt;0),Y59*(1+$C$5),Y59*(1+'drop down lists'!$B$5))</f>
        <v>0</v>
      </c>
    </row>
    <row r="60" spans="2:26" x14ac:dyDescent="0.25">
      <c r="B60" s="60" t="s">
        <v>86</v>
      </c>
      <c r="C60" s="129">
        <f>'raw sector data'!B53+'raw sector data'!J53</f>
        <v>0</v>
      </c>
      <c r="D60" s="130">
        <f>IF(OR($C$5&gt;0,$C$5&lt;0),C60*(1+$C$5),C60*(1+'drop down lists'!$B$5))</f>
        <v>0</v>
      </c>
      <c r="E60" s="130">
        <f>IF(OR($C$5&gt;0,$C$5&lt;0),D60*(1+$C$5),D60*(1+'drop down lists'!$B$5))</f>
        <v>0</v>
      </c>
      <c r="F60" s="130">
        <f>IF(OR($C$5&gt;0,$C$5&lt;0),E60*(1+$C$5),E60*(1+'drop down lists'!$B$5))</f>
        <v>0</v>
      </c>
      <c r="G60" s="130">
        <f>IF(OR($C$5&gt;0,$C$5&lt;0),F60*(1+$C$5),F60*(1+'drop down lists'!$B$5))</f>
        <v>0</v>
      </c>
      <c r="H60" s="130">
        <f>IF(OR($C$5&gt;0,$C$5&lt;0),G60*(1+$C$5),G60*(1+'drop down lists'!$B$5))</f>
        <v>0</v>
      </c>
      <c r="I60" s="130">
        <f>IF(OR($C$5&gt;0,$C$5&lt;0),H60*(1+$C$5),H60*(1+'drop down lists'!$B$5))</f>
        <v>0</v>
      </c>
      <c r="J60" s="130">
        <f>IF(OR($C$5&gt;0,$C$5&lt;0),I60*(1+$C$5),I60*(1+'drop down lists'!$B$5))</f>
        <v>0</v>
      </c>
      <c r="K60" s="131">
        <f>IF(OR($C$5&gt;0,$C$5&lt;0),J60*(1+$C$5),J60*(1+'drop down lists'!$B$5))</f>
        <v>0</v>
      </c>
      <c r="L60" s="130">
        <f>IF(OR($C$5&gt;0,$C$5&lt;0),K60*(1+$C$5),K60*(1+'drop down lists'!$B$5))</f>
        <v>0</v>
      </c>
      <c r="M60" s="130">
        <f>IF(OR($C$5&gt;0,$C$5&lt;0),L60*(1+$C$5),L60*(1+'drop down lists'!$B$5))</f>
        <v>0</v>
      </c>
      <c r="N60" s="130">
        <f>IF(OR($C$5&gt;0,$C$5&lt;0),M60*(1+$C$5),M60*(1+'drop down lists'!$B$5))</f>
        <v>0</v>
      </c>
      <c r="O60" s="130">
        <f>IF(OR($C$5&gt;0,$C$5&lt;0),N60*(1+$C$5),N60*(1+'drop down lists'!$B$5))</f>
        <v>0</v>
      </c>
      <c r="P60" s="130">
        <f>IF(OR($C$5&gt;0,$C$5&lt;0),O60*(1+$C$5),O60*(1+'drop down lists'!$B$5))</f>
        <v>0</v>
      </c>
      <c r="Q60" s="130">
        <f>IF(OR($C$5&gt;0,$C$5&lt;0),P60*(1+$C$5),P60*(1+'drop down lists'!$B$5))</f>
        <v>0</v>
      </c>
      <c r="R60" s="130">
        <f>IF(OR($C$5&gt;0,$C$5&lt;0),Q60*(1+$C$5),Q60*(1+'drop down lists'!$B$5))</f>
        <v>0</v>
      </c>
      <c r="S60" s="130">
        <f>IF(OR($C$5&gt;0,$C$5&lt;0),R60*(1+$C$5),R60*(1+'drop down lists'!$B$5))</f>
        <v>0</v>
      </c>
      <c r="T60" s="130">
        <f>IF(OR($C$5&gt;0,$C$5&lt;0),S60*(1+$C$5),S60*(1+'drop down lists'!$B$5))</f>
        <v>0</v>
      </c>
      <c r="U60" s="130">
        <f>IF(OR($C$5&gt;0,$C$5&lt;0),T60*(1+$C$5),T60*(1+'drop down lists'!$B$5))</f>
        <v>0</v>
      </c>
      <c r="V60" s="130">
        <f>IF(OR($C$5&gt;0,$C$5&lt;0),U60*(1+$C$5),U60*(1+'drop down lists'!$B$5))</f>
        <v>0</v>
      </c>
      <c r="W60" s="130">
        <f>IF(OR($C$5&gt;0,$C$5&lt;0),V60*(1+$C$5),V60*(1+'drop down lists'!$B$5))</f>
        <v>0</v>
      </c>
      <c r="X60" s="130">
        <f>IF(OR($C$5&gt;0,$C$5&lt;0),W60*(1+$C$5),W60*(1+'drop down lists'!$B$5))</f>
        <v>0</v>
      </c>
      <c r="Y60" s="130">
        <f>IF(OR($C$5&gt;0,$C$5&lt;0),X60*(1+$C$5),X60*(1+'drop down lists'!$B$5))</f>
        <v>0</v>
      </c>
      <c r="Z60" s="131">
        <f>IF(OR($C$5&gt;0,$C$5&lt;0),Y60*(1+$C$5),Y60*(1+'drop down lists'!$B$5))</f>
        <v>0</v>
      </c>
    </row>
    <row r="61" spans="2:26" x14ac:dyDescent="0.25">
      <c r="B61" s="60" t="s">
        <v>87</v>
      </c>
      <c r="C61" s="129">
        <f>'raw sector data'!B54+'raw sector data'!J54</f>
        <v>0</v>
      </c>
      <c r="D61" s="130">
        <f>IF(OR($C$5&gt;0,$C$5&lt;0),C61*(1+$C$5),C61*(1+'drop down lists'!$B$5))</f>
        <v>0</v>
      </c>
      <c r="E61" s="130">
        <f>IF(OR($C$5&gt;0,$C$5&lt;0),D61*(1+$C$5),D61*(1+'drop down lists'!$B$5))</f>
        <v>0</v>
      </c>
      <c r="F61" s="130">
        <f>IF(OR($C$5&gt;0,$C$5&lt;0),E61*(1+$C$5),E61*(1+'drop down lists'!$B$5))</f>
        <v>0</v>
      </c>
      <c r="G61" s="130">
        <f>IF(OR($C$5&gt;0,$C$5&lt;0),F61*(1+$C$5),F61*(1+'drop down lists'!$B$5))</f>
        <v>0</v>
      </c>
      <c r="H61" s="130">
        <f>IF(OR($C$5&gt;0,$C$5&lt;0),G61*(1+$C$5),G61*(1+'drop down lists'!$B$5))</f>
        <v>0</v>
      </c>
      <c r="I61" s="130">
        <f>IF(OR($C$5&gt;0,$C$5&lt;0),H61*(1+$C$5),H61*(1+'drop down lists'!$B$5))</f>
        <v>0</v>
      </c>
      <c r="J61" s="130">
        <f>IF(OR($C$5&gt;0,$C$5&lt;0),I61*(1+$C$5),I61*(1+'drop down lists'!$B$5))</f>
        <v>0</v>
      </c>
      <c r="K61" s="131">
        <f>IF(OR($C$5&gt;0,$C$5&lt;0),J61*(1+$C$5),J61*(1+'drop down lists'!$B$5))</f>
        <v>0</v>
      </c>
      <c r="L61" s="130">
        <f>IF(OR($C$5&gt;0,$C$5&lt;0),K61*(1+$C$5),K61*(1+'drop down lists'!$B$5))</f>
        <v>0</v>
      </c>
      <c r="M61" s="130">
        <f>IF(OR($C$5&gt;0,$C$5&lt;0),L61*(1+$C$5),L61*(1+'drop down lists'!$B$5))</f>
        <v>0</v>
      </c>
      <c r="N61" s="130">
        <f>IF(OR($C$5&gt;0,$C$5&lt;0),M61*(1+$C$5),M61*(1+'drop down lists'!$B$5))</f>
        <v>0</v>
      </c>
      <c r="O61" s="130">
        <f>IF(OR($C$5&gt;0,$C$5&lt;0),N61*(1+$C$5),N61*(1+'drop down lists'!$B$5))</f>
        <v>0</v>
      </c>
      <c r="P61" s="130">
        <f>IF(OR($C$5&gt;0,$C$5&lt;0),O61*(1+$C$5),O61*(1+'drop down lists'!$B$5))</f>
        <v>0</v>
      </c>
      <c r="Q61" s="130">
        <f>IF(OR($C$5&gt;0,$C$5&lt;0),P61*(1+$C$5),P61*(1+'drop down lists'!$B$5))</f>
        <v>0</v>
      </c>
      <c r="R61" s="130">
        <f>IF(OR($C$5&gt;0,$C$5&lt;0),Q61*(1+$C$5),Q61*(1+'drop down lists'!$B$5))</f>
        <v>0</v>
      </c>
      <c r="S61" s="130">
        <f>IF(OR($C$5&gt;0,$C$5&lt;0),R61*(1+$C$5),R61*(1+'drop down lists'!$B$5))</f>
        <v>0</v>
      </c>
      <c r="T61" s="130">
        <f>IF(OR($C$5&gt;0,$C$5&lt;0),S61*(1+$C$5),S61*(1+'drop down lists'!$B$5))</f>
        <v>0</v>
      </c>
      <c r="U61" s="130">
        <f>IF(OR($C$5&gt;0,$C$5&lt;0),T61*(1+$C$5),T61*(1+'drop down lists'!$B$5))</f>
        <v>0</v>
      </c>
      <c r="V61" s="130">
        <f>IF(OR($C$5&gt;0,$C$5&lt;0),U61*(1+$C$5),U61*(1+'drop down lists'!$B$5))</f>
        <v>0</v>
      </c>
      <c r="W61" s="130">
        <f>IF(OR($C$5&gt;0,$C$5&lt;0),V61*(1+$C$5),V61*(1+'drop down lists'!$B$5))</f>
        <v>0</v>
      </c>
      <c r="X61" s="130">
        <f>IF(OR($C$5&gt;0,$C$5&lt;0),W61*(1+$C$5),W61*(1+'drop down lists'!$B$5))</f>
        <v>0</v>
      </c>
      <c r="Y61" s="130">
        <f>IF(OR($C$5&gt;0,$C$5&lt;0),X61*(1+$C$5),X61*(1+'drop down lists'!$B$5))</f>
        <v>0</v>
      </c>
      <c r="Z61" s="131">
        <f>IF(OR($C$5&gt;0,$C$5&lt;0),Y61*(1+$C$5),Y61*(1+'drop down lists'!$B$5))</f>
        <v>0</v>
      </c>
    </row>
    <row r="62" spans="2:26" x14ac:dyDescent="0.25">
      <c r="B62" s="60" t="s">
        <v>88</v>
      </c>
      <c r="C62" s="129">
        <f>'raw sector data'!B55+'raw sector data'!J55</f>
        <v>0</v>
      </c>
      <c r="D62" s="130">
        <f>IF(OR($C$5&gt;0,$C$5&lt;0),C62*(1+$C$5),C62*(1+'drop down lists'!$B$5))</f>
        <v>0</v>
      </c>
      <c r="E62" s="130">
        <f>IF(OR($C$5&gt;0,$C$5&lt;0),D62*(1+$C$5),D62*(1+'drop down lists'!$B$5))</f>
        <v>0</v>
      </c>
      <c r="F62" s="130">
        <f>IF(OR($C$5&gt;0,$C$5&lt;0),E62*(1+$C$5),E62*(1+'drop down lists'!$B$5))</f>
        <v>0</v>
      </c>
      <c r="G62" s="130">
        <f>IF(OR($C$5&gt;0,$C$5&lt;0),F62*(1+$C$5),F62*(1+'drop down lists'!$B$5))</f>
        <v>0</v>
      </c>
      <c r="H62" s="130">
        <f>IF(OR($C$5&gt;0,$C$5&lt;0),G62*(1+$C$5),G62*(1+'drop down lists'!$B$5))</f>
        <v>0</v>
      </c>
      <c r="I62" s="130">
        <f>IF(OR($C$5&gt;0,$C$5&lt;0),H62*(1+$C$5),H62*(1+'drop down lists'!$B$5))</f>
        <v>0</v>
      </c>
      <c r="J62" s="130">
        <f>IF(OR($C$5&gt;0,$C$5&lt;0),I62*(1+$C$5),I62*(1+'drop down lists'!$B$5))</f>
        <v>0</v>
      </c>
      <c r="K62" s="131">
        <f>IF(OR($C$5&gt;0,$C$5&lt;0),J62*(1+$C$5),J62*(1+'drop down lists'!$B$5))</f>
        <v>0</v>
      </c>
      <c r="L62" s="130">
        <f>IF(OR($C$5&gt;0,$C$5&lt;0),K62*(1+$C$5),K62*(1+'drop down lists'!$B$5))</f>
        <v>0</v>
      </c>
      <c r="M62" s="130">
        <f>IF(OR($C$5&gt;0,$C$5&lt;0),L62*(1+$C$5),L62*(1+'drop down lists'!$B$5))</f>
        <v>0</v>
      </c>
      <c r="N62" s="130">
        <f>IF(OR($C$5&gt;0,$C$5&lt;0),M62*(1+$C$5),M62*(1+'drop down lists'!$B$5))</f>
        <v>0</v>
      </c>
      <c r="O62" s="130">
        <f>IF(OR($C$5&gt;0,$C$5&lt;0),N62*(1+$C$5),N62*(1+'drop down lists'!$B$5))</f>
        <v>0</v>
      </c>
      <c r="P62" s="130">
        <f>IF(OR($C$5&gt;0,$C$5&lt;0),O62*(1+$C$5),O62*(1+'drop down lists'!$B$5))</f>
        <v>0</v>
      </c>
      <c r="Q62" s="130">
        <f>IF(OR($C$5&gt;0,$C$5&lt;0),P62*(1+$C$5),P62*(1+'drop down lists'!$B$5))</f>
        <v>0</v>
      </c>
      <c r="R62" s="130">
        <f>IF(OR($C$5&gt;0,$C$5&lt;0),Q62*(1+$C$5),Q62*(1+'drop down lists'!$B$5))</f>
        <v>0</v>
      </c>
      <c r="S62" s="130">
        <f>IF(OR($C$5&gt;0,$C$5&lt;0),R62*(1+$C$5),R62*(1+'drop down lists'!$B$5))</f>
        <v>0</v>
      </c>
      <c r="T62" s="130">
        <f>IF(OR($C$5&gt;0,$C$5&lt;0),S62*(1+$C$5),S62*(1+'drop down lists'!$B$5))</f>
        <v>0</v>
      </c>
      <c r="U62" s="130">
        <f>IF(OR($C$5&gt;0,$C$5&lt;0),T62*(1+$C$5),T62*(1+'drop down lists'!$B$5))</f>
        <v>0</v>
      </c>
      <c r="V62" s="130">
        <f>IF(OR($C$5&gt;0,$C$5&lt;0),U62*(1+$C$5),U62*(1+'drop down lists'!$B$5))</f>
        <v>0</v>
      </c>
      <c r="W62" s="130">
        <f>IF(OR($C$5&gt;0,$C$5&lt;0),V62*(1+$C$5),V62*(1+'drop down lists'!$B$5))</f>
        <v>0</v>
      </c>
      <c r="X62" s="130">
        <f>IF(OR($C$5&gt;0,$C$5&lt;0),W62*(1+$C$5),W62*(1+'drop down lists'!$B$5))</f>
        <v>0</v>
      </c>
      <c r="Y62" s="130">
        <f>IF(OR($C$5&gt;0,$C$5&lt;0),X62*(1+$C$5),X62*(1+'drop down lists'!$B$5))</f>
        <v>0</v>
      </c>
      <c r="Z62" s="131">
        <f>IF(OR($C$5&gt;0,$C$5&lt;0),Y62*(1+$C$5),Y62*(1+'drop down lists'!$B$5))</f>
        <v>0</v>
      </c>
    </row>
    <row r="63" spans="2:26" x14ac:dyDescent="0.25">
      <c r="B63" s="60" t="s">
        <v>89</v>
      </c>
      <c r="C63" s="129">
        <f>'raw sector data'!B56+'raw sector data'!J56</f>
        <v>0</v>
      </c>
      <c r="D63" s="130">
        <f>IF(OR($C$5&gt;0,$C$5&lt;0),C63*(1+$C$5),C63*(1+'drop down lists'!$B$5))</f>
        <v>0</v>
      </c>
      <c r="E63" s="130">
        <f>IF(OR($C$5&gt;0,$C$5&lt;0),D63*(1+$C$5),D63*(1+'drop down lists'!$B$5))</f>
        <v>0</v>
      </c>
      <c r="F63" s="130">
        <f>IF(OR($C$5&gt;0,$C$5&lt;0),E63*(1+$C$5),E63*(1+'drop down lists'!$B$5))</f>
        <v>0</v>
      </c>
      <c r="G63" s="130">
        <f>IF(OR($C$5&gt;0,$C$5&lt;0),F63*(1+$C$5),F63*(1+'drop down lists'!$B$5))</f>
        <v>0</v>
      </c>
      <c r="H63" s="130">
        <f>IF(OR($C$5&gt;0,$C$5&lt;0),G63*(1+$C$5),G63*(1+'drop down lists'!$B$5))</f>
        <v>0</v>
      </c>
      <c r="I63" s="130">
        <f>IF(OR($C$5&gt;0,$C$5&lt;0),H63*(1+$C$5),H63*(1+'drop down lists'!$B$5))</f>
        <v>0</v>
      </c>
      <c r="J63" s="130">
        <f>IF(OR($C$5&gt;0,$C$5&lt;0),I63*(1+$C$5),I63*(1+'drop down lists'!$B$5))</f>
        <v>0</v>
      </c>
      <c r="K63" s="131">
        <f>IF(OR($C$5&gt;0,$C$5&lt;0),J63*(1+$C$5),J63*(1+'drop down lists'!$B$5))</f>
        <v>0</v>
      </c>
      <c r="L63" s="130">
        <f>IF(OR($C$5&gt;0,$C$5&lt;0),K63*(1+$C$5),K63*(1+'drop down lists'!$B$5))</f>
        <v>0</v>
      </c>
      <c r="M63" s="130">
        <f>IF(OR($C$5&gt;0,$C$5&lt;0),L63*(1+$C$5),L63*(1+'drop down lists'!$B$5))</f>
        <v>0</v>
      </c>
      <c r="N63" s="130">
        <f>IF(OR($C$5&gt;0,$C$5&lt;0),M63*(1+$C$5),M63*(1+'drop down lists'!$B$5))</f>
        <v>0</v>
      </c>
      <c r="O63" s="130">
        <f>IF(OR($C$5&gt;0,$C$5&lt;0),N63*(1+$C$5),N63*(1+'drop down lists'!$B$5))</f>
        <v>0</v>
      </c>
      <c r="P63" s="130">
        <f>IF(OR($C$5&gt;0,$C$5&lt;0),O63*(1+$C$5),O63*(1+'drop down lists'!$B$5))</f>
        <v>0</v>
      </c>
      <c r="Q63" s="130">
        <f>IF(OR($C$5&gt;0,$C$5&lt;0),P63*(1+$C$5),P63*(1+'drop down lists'!$B$5))</f>
        <v>0</v>
      </c>
      <c r="R63" s="130">
        <f>IF(OR($C$5&gt;0,$C$5&lt;0),Q63*(1+$C$5),Q63*(1+'drop down lists'!$B$5))</f>
        <v>0</v>
      </c>
      <c r="S63" s="130">
        <f>IF(OR($C$5&gt;0,$C$5&lt;0),R63*(1+$C$5),R63*(1+'drop down lists'!$B$5))</f>
        <v>0</v>
      </c>
      <c r="T63" s="130">
        <f>IF(OR($C$5&gt;0,$C$5&lt;0),S63*(1+$C$5),S63*(1+'drop down lists'!$B$5))</f>
        <v>0</v>
      </c>
      <c r="U63" s="130">
        <f>IF(OR($C$5&gt;0,$C$5&lt;0),T63*(1+$C$5),T63*(1+'drop down lists'!$B$5))</f>
        <v>0</v>
      </c>
      <c r="V63" s="130">
        <f>IF(OR($C$5&gt;0,$C$5&lt;0),U63*(1+$C$5),U63*(1+'drop down lists'!$B$5))</f>
        <v>0</v>
      </c>
      <c r="W63" s="130">
        <f>IF(OR($C$5&gt;0,$C$5&lt;0),V63*(1+$C$5),V63*(1+'drop down lists'!$B$5))</f>
        <v>0</v>
      </c>
      <c r="X63" s="130">
        <f>IF(OR($C$5&gt;0,$C$5&lt;0),W63*(1+$C$5),W63*(1+'drop down lists'!$B$5))</f>
        <v>0</v>
      </c>
      <c r="Y63" s="130">
        <f>IF(OR($C$5&gt;0,$C$5&lt;0),X63*(1+$C$5),X63*(1+'drop down lists'!$B$5))</f>
        <v>0</v>
      </c>
      <c r="Z63" s="131">
        <f>IF(OR($C$5&gt;0,$C$5&lt;0),Y63*(1+$C$5),Y63*(1+'drop down lists'!$B$5))</f>
        <v>0</v>
      </c>
    </row>
    <row r="64" spans="2:26" x14ac:dyDescent="0.25">
      <c r="B64" s="60" t="s">
        <v>90</v>
      </c>
      <c r="C64" s="129">
        <f>'raw sector data'!B57+'raw sector data'!J57</f>
        <v>0</v>
      </c>
      <c r="D64" s="130">
        <f>IF(OR($C$5&gt;0,$C$5&lt;0),C64*(1+$C$5),C64*(1+'drop down lists'!$B$5))</f>
        <v>0</v>
      </c>
      <c r="E64" s="130">
        <f>IF(OR($C$5&gt;0,$C$5&lt;0),D64*(1+$C$5),D64*(1+'drop down lists'!$B$5))</f>
        <v>0</v>
      </c>
      <c r="F64" s="130">
        <f>IF(OR($C$5&gt;0,$C$5&lt;0),E64*(1+$C$5),E64*(1+'drop down lists'!$B$5))</f>
        <v>0</v>
      </c>
      <c r="G64" s="130">
        <f>IF(OR($C$5&gt;0,$C$5&lt;0),F64*(1+$C$5),F64*(1+'drop down lists'!$B$5))</f>
        <v>0</v>
      </c>
      <c r="H64" s="130">
        <f>IF(OR($C$5&gt;0,$C$5&lt;0),G64*(1+$C$5),G64*(1+'drop down lists'!$B$5))</f>
        <v>0</v>
      </c>
      <c r="I64" s="130">
        <f>IF(OR($C$5&gt;0,$C$5&lt;0),H64*(1+$C$5),H64*(1+'drop down lists'!$B$5))</f>
        <v>0</v>
      </c>
      <c r="J64" s="130">
        <f>IF(OR($C$5&gt;0,$C$5&lt;0),I64*(1+$C$5),I64*(1+'drop down lists'!$B$5))</f>
        <v>0</v>
      </c>
      <c r="K64" s="131">
        <f>IF(OR($C$5&gt;0,$C$5&lt;0),J64*(1+$C$5),J64*(1+'drop down lists'!$B$5))</f>
        <v>0</v>
      </c>
      <c r="L64" s="130">
        <f>IF(OR($C$5&gt;0,$C$5&lt;0),K64*(1+$C$5),K64*(1+'drop down lists'!$B$5))</f>
        <v>0</v>
      </c>
      <c r="M64" s="130">
        <f>IF(OR($C$5&gt;0,$C$5&lt;0),L64*(1+$C$5),L64*(1+'drop down lists'!$B$5))</f>
        <v>0</v>
      </c>
      <c r="N64" s="130">
        <f>IF(OR($C$5&gt;0,$C$5&lt;0),M64*(1+$C$5),M64*(1+'drop down lists'!$B$5))</f>
        <v>0</v>
      </c>
      <c r="O64" s="130">
        <f>IF(OR($C$5&gt;0,$C$5&lt;0),N64*(1+$C$5),N64*(1+'drop down lists'!$B$5))</f>
        <v>0</v>
      </c>
      <c r="P64" s="130">
        <f>IF(OR($C$5&gt;0,$C$5&lt;0),O64*(1+$C$5),O64*(1+'drop down lists'!$B$5))</f>
        <v>0</v>
      </c>
      <c r="Q64" s="130">
        <f>IF(OR($C$5&gt;0,$C$5&lt;0),P64*(1+$C$5),P64*(1+'drop down lists'!$B$5))</f>
        <v>0</v>
      </c>
      <c r="R64" s="130">
        <f>IF(OR($C$5&gt;0,$C$5&lt;0),Q64*(1+$C$5),Q64*(1+'drop down lists'!$B$5))</f>
        <v>0</v>
      </c>
      <c r="S64" s="130">
        <f>IF(OR($C$5&gt;0,$C$5&lt;0),R64*(1+$C$5),R64*(1+'drop down lists'!$B$5))</f>
        <v>0</v>
      </c>
      <c r="T64" s="130">
        <f>IF(OR($C$5&gt;0,$C$5&lt;0),S64*(1+$C$5),S64*(1+'drop down lists'!$B$5))</f>
        <v>0</v>
      </c>
      <c r="U64" s="130">
        <f>IF(OR($C$5&gt;0,$C$5&lt;0),T64*(1+$C$5),T64*(1+'drop down lists'!$B$5))</f>
        <v>0</v>
      </c>
      <c r="V64" s="130">
        <f>IF(OR($C$5&gt;0,$C$5&lt;0),U64*(1+$C$5),U64*(1+'drop down lists'!$B$5))</f>
        <v>0</v>
      </c>
      <c r="W64" s="130">
        <f>IF(OR($C$5&gt;0,$C$5&lt;0),V64*(1+$C$5),V64*(1+'drop down lists'!$B$5))</f>
        <v>0</v>
      </c>
      <c r="X64" s="130">
        <f>IF(OR($C$5&gt;0,$C$5&lt;0),W64*(1+$C$5),W64*(1+'drop down lists'!$B$5))</f>
        <v>0</v>
      </c>
      <c r="Y64" s="130">
        <f>IF(OR($C$5&gt;0,$C$5&lt;0),X64*(1+$C$5),X64*(1+'drop down lists'!$B$5))</f>
        <v>0</v>
      </c>
      <c r="Z64" s="131">
        <f>IF(OR($C$5&gt;0,$C$5&lt;0),Y64*(1+$C$5),Y64*(1+'drop down lists'!$B$5))</f>
        <v>0</v>
      </c>
    </row>
    <row r="65" spans="2:26" x14ac:dyDescent="0.25">
      <c r="B65" s="60" t="s">
        <v>91</v>
      </c>
      <c r="C65" s="129">
        <f>'raw sector data'!B58+'raw sector data'!J58</f>
        <v>0</v>
      </c>
      <c r="D65" s="130">
        <f>IF(OR($C$5&gt;0,$C$5&lt;0),C65*(1+$C$5),C65*(1+'drop down lists'!$B$5))</f>
        <v>0</v>
      </c>
      <c r="E65" s="130">
        <f>IF(OR($C$5&gt;0,$C$5&lt;0),D65*(1+$C$5),D65*(1+'drop down lists'!$B$5))</f>
        <v>0</v>
      </c>
      <c r="F65" s="130">
        <f>IF(OR($C$5&gt;0,$C$5&lt;0),E65*(1+$C$5),E65*(1+'drop down lists'!$B$5))</f>
        <v>0</v>
      </c>
      <c r="G65" s="130">
        <f>IF(OR($C$5&gt;0,$C$5&lt;0),F65*(1+$C$5),F65*(1+'drop down lists'!$B$5))</f>
        <v>0</v>
      </c>
      <c r="H65" s="130">
        <f>IF(OR($C$5&gt;0,$C$5&lt;0),G65*(1+$C$5),G65*(1+'drop down lists'!$B$5))</f>
        <v>0</v>
      </c>
      <c r="I65" s="130">
        <f>IF(OR($C$5&gt;0,$C$5&lt;0),H65*(1+$C$5),H65*(1+'drop down lists'!$B$5))</f>
        <v>0</v>
      </c>
      <c r="J65" s="130">
        <f>IF(OR($C$5&gt;0,$C$5&lt;0),I65*(1+$C$5),I65*(1+'drop down lists'!$B$5))</f>
        <v>0</v>
      </c>
      <c r="K65" s="131">
        <f>IF(OR($C$5&gt;0,$C$5&lt;0),J65*(1+$C$5),J65*(1+'drop down lists'!$B$5))</f>
        <v>0</v>
      </c>
      <c r="L65" s="130">
        <f>IF(OR($C$5&gt;0,$C$5&lt;0),K65*(1+$C$5),K65*(1+'drop down lists'!$B$5))</f>
        <v>0</v>
      </c>
      <c r="M65" s="130">
        <f>IF(OR($C$5&gt;0,$C$5&lt;0),L65*(1+$C$5),L65*(1+'drop down lists'!$B$5))</f>
        <v>0</v>
      </c>
      <c r="N65" s="130">
        <f>IF(OR($C$5&gt;0,$C$5&lt;0),M65*(1+$C$5),M65*(1+'drop down lists'!$B$5))</f>
        <v>0</v>
      </c>
      <c r="O65" s="130">
        <f>IF(OR($C$5&gt;0,$C$5&lt;0),N65*(1+$C$5),N65*(1+'drop down lists'!$B$5))</f>
        <v>0</v>
      </c>
      <c r="P65" s="130">
        <f>IF(OR($C$5&gt;0,$C$5&lt;0),O65*(1+$C$5),O65*(1+'drop down lists'!$B$5))</f>
        <v>0</v>
      </c>
      <c r="Q65" s="130">
        <f>IF(OR($C$5&gt;0,$C$5&lt;0),P65*(1+$C$5),P65*(1+'drop down lists'!$B$5))</f>
        <v>0</v>
      </c>
      <c r="R65" s="130">
        <f>IF(OR($C$5&gt;0,$C$5&lt;0),Q65*(1+$C$5),Q65*(1+'drop down lists'!$B$5))</f>
        <v>0</v>
      </c>
      <c r="S65" s="130">
        <f>IF(OR($C$5&gt;0,$C$5&lt;0),R65*(1+$C$5),R65*(1+'drop down lists'!$B$5))</f>
        <v>0</v>
      </c>
      <c r="T65" s="130">
        <f>IF(OR($C$5&gt;0,$C$5&lt;0),S65*(1+$C$5),S65*(1+'drop down lists'!$B$5))</f>
        <v>0</v>
      </c>
      <c r="U65" s="130">
        <f>IF(OR($C$5&gt;0,$C$5&lt;0),T65*(1+$C$5),T65*(1+'drop down lists'!$B$5))</f>
        <v>0</v>
      </c>
      <c r="V65" s="130">
        <f>IF(OR($C$5&gt;0,$C$5&lt;0),U65*(1+$C$5),U65*(1+'drop down lists'!$B$5))</f>
        <v>0</v>
      </c>
      <c r="W65" s="130">
        <f>IF(OR($C$5&gt;0,$C$5&lt;0),V65*(1+$C$5),V65*(1+'drop down lists'!$B$5))</f>
        <v>0</v>
      </c>
      <c r="X65" s="130">
        <f>IF(OR($C$5&gt;0,$C$5&lt;0),W65*(1+$C$5),W65*(1+'drop down lists'!$B$5))</f>
        <v>0</v>
      </c>
      <c r="Y65" s="130">
        <f>IF(OR($C$5&gt;0,$C$5&lt;0),X65*(1+$C$5),X65*(1+'drop down lists'!$B$5))</f>
        <v>0</v>
      </c>
      <c r="Z65" s="131">
        <f>IF(OR($C$5&gt;0,$C$5&lt;0),Y65*(1+$C$5),Y65*(1+'drop down lists'!$B$5))</f>
        <v>0</v>
      </c>
    </row>
    <row r="66" spans="2:26" x14ac:dyDescent="0.25">
      <c r="B66" s="60" t="s">
        <v>92</v>
      </c>
      <c r="C66" s="129">
        <f>'raw sector data'!B59+'raw sector data'!J59</f>
        <v>0</v>
      </c>
      <c r="D66" s="130">
        <f>IF(OR($C$5&gt;0,$C$5&lt;0),C66*(1+$C$5),C66*(1+'drop down lists'!$B$5))</f>
        <v>0</v>
      </c>
      <c r="E66" s="130">
        <f>IF(OR($C$5&gt;0,$C$5&lt;0),D66*(1+$C$5),D66*(1+'drop down lists'!$B$5))</f>
        <v>0</v>
      </c>
      <c r="F66" s="130">
        <f>IF(OR($C$5&gt;0,$C$5&lt;0),E66*(1+$C$5),E66*(1+'drop down lists'!$B$5))</f>
        <v>0</v>
      </c>
      <c r="G66" s="130">
        <f>IF(OR($C$5&gt;0,$C$5&lt;0),F66*(1+$C$5),F66*(1+'drop down lists'!$B$5))</f>
        <v>0</v>
      </c>
      <c r="H66" s="130">
        <f>IF(OR($C$5&gt;0,$C$5&lt;0),G66*(1+$C$5),G66*(1+'drop down lists'!$B$5))</f>
        <v>0</v>
      </c>
      <c r="I66" s="130">
        <f>IF(OR($C$5&gt;0,$C$5&lt;0),H66*(1+$C$5),H66*(1+'drop down lists'!$B$5))</f>
        <v>0</v>
      </c>
      <c r="J66" s="130">
        <f>IF(OR($C$5&gt;0,$C$5&lt;0),I66*(1+$C$5),I66*(1+'drop down lists'!$B$5))</f>
        <v>0</v>
      </c>
      <c r="K66" s="131">
        <f>IF(OR($C$5&gt;0,$C$5&lt;0),J66*(1+$C$5),J66*(1+'drop down lists'!$B$5))</f>
        <v>0</v>
      </c>
      <c r="L66" s="130">
        <f>IF(OR($C$5&gt;0,$C$5&lt;0),K66*(1+$C$5),K66*(1+'drop down lists'!$B$5))</f>
        <v>0</v>
      </c>
      <c r="M66" s="130">
        <f>IF(OR($C$5&gt;0,$C$5&lt;0),L66*(1+$C$5),L66*(1+'drop down lists'!$B$5))</f>
        <v>0</v>
      </c>
      <c r="N66" s="130">
        <f>IF(OR($C$5&gt;0,$C$5&lt;0),M66*(1+$C$5),M66*(1+'drop down lists'!$B$5))</f>
        <v>0</v>
      </c>
      <c r="O66" s="130">
        <f>IF(OR($C$5&gt;0,$C$5&lt;0),N66*(1+$C$5),N66*(1+'drop down lists'!$B$5))</f>
        <v>0</v>
      </c>
      <c r="P66" s="130">
        <f>IF(OR($C$5&gt;0,$C$5&lt;0),O66*(1+$C$5),O66*(1+'drop down lists'!$B$5))</f>
        <v>0</v>
      </c>
      <c r="Q66" s="130">
        <f>IF(OR($C$5&gt;0,$C$5&lt;0),P66*(1+$C$5),P66*(1+'drop down lists'!$B$5))</f>
        <v>0</v>
      </c>
      <c r="R66" s="130">
        <f>IF(OR($C$5&gt;0,$C$5&lt;0),Q66*(1+$C$5),Q66*(1+'drop down lists'!$B$5))</f>
        <v>0</v>
      </c>
      <c r="S66" s="130">
        <f>IF(OR($C$5&gt;0,$C$5&lt;0),R66*(1+$C$5),R66*(1+'drop down lists'!$B$5))</f>
        <v>0</v>
      </c>
      <c r="T66" s="130">
        <f>IF(OR($C$5&gt;0,$C$5&lt;0),S66*(1+$C$5),S66*(1+'drop down lists'!$B$5))</f>
        <v>0</v>
      </c>
      <c r="U66" s="130">
        <f>IF(OR($C$5&gt;0,$C$5&lt;0),T66*(1+$C$5),T66*(1+'drop down lists'!$B$5))</f>
        <v>0</v>
      </c>
      <c r="V66" s="130">
        <f>IF(OR($C$5&gt;0,$C$5&lt;0),U66*(1+$C$5),U66*(1+'drop down lists'!$B$5))</f>
        <v>0</v>
      </c>
      <c r="W66" s="130">
        <f>IF(OR($C$5&gt;0,$C$5&lt;0),V66*(1+$C$5),V66*(1+'drop down lists'!$B$5))</f>
        <v>0</v>
      </c>
      <c r="X66" s="130">
        <f>IF(OR($C$5&gt;0,$C$5&lt;0),W66*(1+$C$5),W66*(1+'drop down lists'!$B$5))</f>
        <v>0</v>
      </c>
      <c r="Y66" s="130">
        <f>IF(OR($C$5&gt;0,$C$5&lt;0),X66*(1+$C$5),X66*(1+'drop down lists'!$B$5))</f>
        <v>0</v>
      </c>
      <c r="Z66" s="131">
        <f>IF(OR($C$5&gt;0,$C$5&lt;0),Y66*(1+$C$5),Y66*(1+'drop down lists'!$B$5))</f>
        <v>0</v>
      </c>
    </row>
    <row r="67" spans="2:26" x14ac:dyDescent="0.25">
      <c r="B67" s="60" t="s">
        <v>93</v>
      </c>
      <c r="C67" s="129">
        <f>'raw sector data'!B60+'raw sector data'!J60</f>
        <v>0</v>
      </c>
      <c r="D67" s="130">
        <f>IF(OR($C$5&gt;0,$C$5&lt;0),C67*(1+$C$5),C67*(1+'drop down lists'!$B$5))</f>
        <v>0</v>
      </c>
      <c r="E67" s="130">
        <f>IF(OR($C$5&gt;0,$C$5&lt;0),D67*(1+$C$5),D67*(1+'drop down lists'!$B$5))</f>
        <v>0</v>
      </c>
      <c r="F67" s="130">
        <f>IF(OR($C$5&gt;0,$C$5&lt;0),E67*(1+$C$5),E67*(1+'drop down lists'!$B$5))</f>
        <v>0</v>
      </c>
      <c r="G67" s="130">
        <f>IF(OR($C$5&gt;0,$C$5&lt;0),F67*(1+$C$5),F67*(1+'drop down lists'!$B$5))</f>
        <v>0</v>
      </c>
      <c r="H67" s="130">
        <f>IF(OR($C$5&gt;0,$C$5&lt;0),G67*(1+$C$5),G67*(1+'drop down lists'!$B$5))</f>
        <v>0</v>
      </c>
      <c r="I67" s="130">
        <f>IF(OR($C$5&gt;0,$C$5&lt;0),H67*(1+$C$5),H67*(1+'drop down lists'!$B$5))</f>
        <v>0</v>
      </c>
      <c r="J67" s="130">
        <f>IF(OR($C$5&gt;0,$C$5&lt;0),I67*(1+$C$5),I67*(1+'drop down lists'!$B$5))</f>
        <v>0</v>
      </c>
      <c r="K67" s="131">
        <f>IF(OR($C$5&gt;0,$C$5&lt;0),J67*(1+$C$5),J67*(1+'drop down lists'!$B$5))</f>
        <v>0</v>
      </c>
      <c r="L67" s="130">
        <f>IF(OR($C$5&gt;0,$C$5&lt;0),K67*(1+$C$5),K67*(1+'drop down lists'!$B$5))</f>
        <v>0</v>
      </c>
      <c r="M67" s="130">
        <f>IF(OR($C$5&gt;0,$C$5&lt;0),L67*(1+$C$5),L67*(1+'drop down lists'!$B$5))</f>
        <v>0</v>
      </c>
      <c r="N67" s="130">
        <f>IF(OR($C$5&gt;0,$C$5&lt;0),M67*(1+$C$5),M67*(1+'drop down lists'!$B$5))</f>
        <v>0</v>
      </c>
      <c r="O67" s="130">
        <f>IF(OR($C$5&gt;0,$C$5&lt;0),N67*(1+$C$5),N67*(1+'drop down lists'!$B$5))</f>
        <v>0</v>
      </c>
      <c r="P67" s="130">
        <f>IF(OR($C$5&gt;0,$C$5&lt;0),O67*(1+$C$5),O67*(1+'drop down lists'!$B$5))</f>
        <v>0</v>
      </c>
      <c r="Q67" s="130">
        <f>IF(OR($C$5&gt;0,$C$5&lt;0),P67*(1+$C$5),P67*(1+'drop down lists'!$B$5))</f>
        <v>0</v>
      </c>
      <c r="R67" s="130">
        <f>IF(OR($C$5&gt;0,$C$5&lt;0),Q67*(1+$C$5),Q67*(1+'drop down lists'!$B$5))</f>
        <v>0</v>
      </c>
      <c r="S67" s="130">
        <f>IF(OR($C$5&gt;0,$C$5&lt;0),R67*(1+$C$5),R67*(1+'drop down lists'!$B$5))</f>
        <v>0</v>
      </c>
      <c r="T67" s="130">
        <f>IF(OR($C$5&gt;0,$C$5&lt;0),S67*(1+$C$5),S67*(1+'drop down lists'!$B$5))</f>
        <v>0</v>
      </c>
      <c r="U67" s="130">
        <f>IF(OR($C$5&gt;0,$C$5&lt;0),T67*(1+$C$5),T67*(1+'drop down lists'!$B$5))</f>
        <v>0</v>
      </c>
      <c r="V67" s="130">
        <f>IF(OR($C$5&gt;0,$C$5&lt;0),U67*(1+$C$5),U67*(1+'drop down lists'!$B$5))</f>
        <v>0</v>
      </c>
      <c r="W67" s="130">
        <f>IF(OR($C$5&gt;0,$C$5&lt;0),V67*(1+$C$5),V67*(1+'drop down lists'!$B$5))</f>
        <v>0</v>
      </c>
      <c r="X67" s="130">
        <f>IF(OR($C$5&gt;0,$C$5&lt;0),W67*(1+$C$5),W67*(1+'drop down lists'!$B$5))</f>
        <v>0</v>
      </c>
      <c r="Y67" s="130">
        <f>IF(OR($C$5&gt;0,$C$5&lt;0),X67*(1+$C$5),X67*(1+'drop down lists'!$B$5))</f>
        <v>0</v>
      </c>
      <c r="Z67" s="131">
        <f>IF(OR($C$5&gt;0,$C$5&lt;0),Y67*(1+$C$5),Y67*(1+'drop down lists'!$B$5))</f>
        <v>0</v>
      </c>
    </row>
    <row r="68" spans="2:26" x14ac:dyDescent="0.25">
      <c r="B68" s="60" t="s">
        <v>94</v>
      </c>
      <c r="C68" s="129">
        <f>'raw sector data'!B61+'raw sector data'!J61</f>
        <v>0</v>
      </c>
      <c r="D68" s="130">
        <f>IF(OR($C$5&gt;0,$C$5&lt;0),C68*(1+$C$5),C68*(1+'drop down lists'!$B$5))</f>
        <v>0</v>
      </c>
      <c r="E68" s="130">
        <f>IF(OR($C$5&gt;0,$C$5&lt;0),D68*(1+$C$5),D68*(1+'drop down lists'!$B$5))</f>
        <v>0</v>
      </c>
      <c r="F68" s="130">
        <f>IF(OR($C$5&gt;0,$C$5&lt;0),E68*(1+$C$5),E68*(1+'drop down lists'!$B$5))</f>
        <v>0</v>
      </c>
      <c r="G68" s="130">
        <f>IF(OR($C$5&gt;0,$C$5&lt;0),F68*(1+$C$5),F68*(1+'drop down lists'!$B$5))</f>
        <v>0</v>
      </c>
      <c r="H68" s="130">
        <f>IF(OR($C$5&gt;0,$C$5&lt;0),G68*(1+$C$5),G68*(1+'drop down lists'!$B$5))</f>
        <v>0</v>
      </c>
      <c r="I68" s="130">
        <f>IF(OR($C$5&gt;0,$C$5&lt;0),H68*(1+$C$5),H68*(1+'drop down lists'!$B$5))</f>
        <v>0</v>
      </c>
      <c r="J68" s="130">
        <f>IF(OR($C$5&gt;0,$C$5&lt;0),I68*(1+$C$5),I68*(1+'drop down lists'!$B$5))</f>
        <v>0</v>
      </c>
      <c r="K68" s="131">
        <f>IF(OR($C$5&gt;0,$C$5&lt;0),J68*(1+$C$5),J68*(1+'drop down lists'!$B$5))</f>
        <v>0</v>
      </c>
      <c r="L68" s="130">
        <f>IF(OR($C$5&gt;0,$C$5&lt;0),K68*(1+$C$5),K68*(1+'drop down lists'!$B$5))</f>
        <v>0</v>
      </c>
      <c r="M68" s="130">
        <f>IF(OR($C$5&gt;0,$C$5&lt;0),L68*(1+$C$5),L68*(1+'drop down lists'!$B$5))</f>
        <v>0</v>
      </c>
      <c r="N68" s="130">
        <f>IF(OR($C$5&gt;0,$C$5&lt;0),M68*(1+$C$5),M68*(1+'drop down lists'!$B$5))</f>
        <v>0</v>
      </c>
      <c r="O68" s="130">
        <f>IF(OR($C$5&gt;0,$C$5&lt;0),N68*(1+$C$5),N68*(1+'drop down lists'!$B$5))</f>
        <v>0</v>
      </c>
      <c r="P68" s="130">
        <f>IF(OR($C$5&gt;0,$C$5&lt;0),O68*(1+$C$5),O68*(1+'drop down lists'!$B$5))</f>
        <v>0</v>
      </c>
      <c r="Q68" s="130">
        <f>IF(OR($C$5&gt;0,$C$5&lt;0),P68*(1+$C$5),P68*(1+'drop down lists'!$B$5))</f>
        <v>0</v>
      </c>
      <c r="R68" s="130">
        <f>IF(OR($C$5&gt;0,$C$5&lt;0),Q68*(1+$C$5),Q68*(1+'drop down lists'!$B$5))</f>
        <v>0</v>
      </c>
      <c r="S68" s="130">
        <f>IF(OR($C$5&gt;0,$C$5&lt;0),R68*(1+$C$5),R68*(1+'drop down lists'!$B$5))</f>
        <v>0</v>
      </c>
      <c r="T68" s="130">
        <f>IF(OR($C$5&gt;0,$C$5&lt;0),S68*(1+$C$5),S68*(1+'drop down lists'!$B$5))</f>
        <v>0</v>
      </c>
      <c r="U68" s="130">
        <f>IF(OR($C$5&gt;0,$C$5&lt;0),T68*(1+$C$5),T68*(1+'drop down lists'!$B$5))</f>
        <v>0</v>
      </c>
      <c r="V68" s="130">
        <f>IF(OR($C$5&gt;0,$C$5&lt;0),U68*(1+$C$5),U68*(1+'drop down lists'!$B$5))</f>
        <v>0</v>
      </c>
      <c r="W68" s="130">
        <f>IF(OR($C$5&gt;0,$C$5&lt;0),V68*(1+$C$5),V68*(1+'drop down lists'!$B$5))</f>
        <v>0</v>
      </c>
      <c r="X68" s="130">
        <f>IF(OR($C$5&gt;0,$C$5&lt;0),W68*(1+$C$5),W68*(1+'drop down lists'!$B$5))</f>
        <v>0</v>
      </c>
      <c r="Y68" s="130">
        <f>IF(OR($C$5&gt;0,$C$5&lt;0),X68*(1+$C$5),X68*(1+'drop down lists'!$B$5))</f>
        <v>0</v>
      </c>
      <c r="Z68" s="131">
        <f>IF(OR($C$5&gt;0,$C$5&lt;0),Y68*(1+$C$5),Y68*(1+'drop down lists'!$B$5))</f>
        <v>0</v>
      </c>
    </row>
    <row r="69" spans="2:26" x14ac:dyDescent="0.25">
      <c r="B69" s="60" t="s">
        <v>95</v>
      </c>
      <c r="C69" s="129">
        <f>'raw sector data'!B62+'raw sector data'!J62</f>
        <v>0</v>
      </c>
      <c r="D69" s="130">
        <f>IF(OR($C$5&gt;0,$C$5&lt;0),C69*(1+$C$5),C69*(1+'drop down lists'!$B$5))</f>
        <v>0</v>
      </c>
      <c r="E69" s="130">
        <f>IF(OR($C$5&gt;0,$C$5&lt;0),D69*(1+$C$5),D69*(1+'drop down lists'!$B$5))</f>
        <v>0</v>
      </c>
      <c r="F69" s="130">
        <f>IF(OR($C$5&gt;0,$C$5&lt;0),E69*(1+$C$5),E69*(1+'drop down lists'!$B$5))</f>
        <v>0</v>
      </c>
      <c r="G69" s="130">
        <f>IF(OR($C$5&gt;0,$C$5&lt;0),F69*(1+$C$5),F69*(1+'drop down lists'!$B$5))</f>
        <v>0</v>
      </c>
      <c r="H69" s="130">
        <f>IF(OR($C$5&gt;0,$C$5&lt;0),G69*(1+$C$5),G69*(1+'drop down lists'!$B$5))</f>
        <v>0</v>
      </c>
      <c r="I69" s="130">
        <f>IF(OR($C$5&gt;0,$C$5&lt;0),H69*(1+$C$5),H69*(1+'drop down lists'!$B$5))</f>
        <v>0</v>
      </c>
      <c r="J69" s="130">
        <f>IF(OR($C$5&gt;0,$C$5&lt;0),I69*(1+$C$5),I69*(1+'drop down lists'!$B$5))</f>
        <v>0</v>
      </c>
      <c r="K69" s="131">
        <f>IF(OR($C$5&gt;0,$C$5&lt;0),J69*(1+$C$5),J69*(1+'drop down lists'!$B$5))</f>
        <v>0</v>
      </c>
      <c r="L69" s="130">
        <f>IF(OR($C$5&gt;0,$C$5&lt;0),K69*(1+$C$5),K69*(1+'drop down lists'!$B$5))</f>
        <v>0</v>
      </c>
      <c r="M69" s="130">
        <f>IF(OR($C$5&gt;0,$C$5&lt;0),L69*(1+$C$5),L69*(1+'drop down lists'!$B$5))</f>
        <v>0</v>
      </c>
      <c r="N69" s="130">
        <f>IF(OR($C$5&gt;0,$C$5&lt;0),M69*(1+$C$5),M69*(1+'drop down lists'!$B$5))</f>
        <v>0</v>
      </c>
      <c r="O69" s="130">
        <f>IF(OR($C$5&gt;0,$C$5&lt;0),N69*(1+$C$5),N69*(1+'drop down lists'!$B$5))</f>
        <v>0</v>
      </c>
      <c r="P69" s="130">
        <f>IF(OR($C$5&gt;0,$C$5&lt;0),O69*(1+$C$5),O69*(1+'drop down lists'!$B$5))</f>
        <v>0</v>
      </c>
      <c r="Q69" s="130">
        <f>IF(OR($C$5&gt;0,$C$5&lt;0),P69*(1+$C$5),P69*(1+'drop down lists'!$B$5))</f>
        <v>0</v>
      </c>
      <c r="R69" s="130">
        <f>IF(OR($C$5&gt;0,$C$5&lt;0),Q69*(1+$C$5),Q69*(1+'drop down lists'!$B$5))</f>
        <v>0</v>
      </c>
      <c r="S69" s="130">
        <f>IF(OR($C$5&gt;0,$C$5&lt;0),R69*(1+$C$5),R69*(1+'drop down lists'!$B$5))</f>
        <v>0</v>
      </c>
      <c r="T69" s="130">
        <f>IF(OR($C$5&gt;0,$C$5&lt;0),S69*(1+$C$5),S69*(1+'drop down lists'!$B$5))</f>
        <v>0</v>
      </c>
      <c r="U69" s="130">
        <f>IF(OR($C$5&gt;0,$C$5&lt;0),T69*(1+$C$5),T69*(1+'drop down lists'!$B$5))</f>
        <v>0</v>
      </c>
      <c r="V69" s="130">
        <f>IF(OR($C$5&gt;0,$C$5&lt;0),U69*(1+$C$5),U69*(1+'drop down lists'!$B$5))</f>
        <v>0</v>
      </c>
      <c r="W69" s="130">
        <f>IF(OR($C$5&gt;0,$C$5&lt;0),V69*(1+$C$5),V69*(1+'drop down lists'!$B$5))</f>
        <v>0</v>
      </c>
      <c r="X69" s="130">
        <f>IF(OR($C$5&gt;0,$C$5&lt;0),W69*(1+$C$5),W69*(1+'drop down lists'!$B$5))</f>
        <v>0</v>
      </c>
      <c r="Y69" s="130">
        <f>IF(OR($C$5&gt;0,$C$5&lt;0),X69*(1+$C$5),X69*(1+'drop down lists'!$B$5))</f>
        <v>0</v>
      </c>
      <c r="Z69" s="131">
        <f>IF(OR($C$5&gt;0,$C$5&lt;0),Y69*(1+$C$5),Y69*(1+'drop down lists'!$B$5))</f>
        <v>0</v>
      </c>
    </row>
    <row r="70" spans="2:26" x14ac:dyDescent="0.25">
      <c r="B70" s="60" t="s">
        <v>96</v>
      </c>
      <c r="C70" s="129">
        <f>'raw sector data'!B63+'raw sector data'!J63</f>
        <v>0</v>
      </c>
      <c r="D70" s="130">
        <f>IF(OR($C$5&gt;0,$C$5&lt;0),C70*(1+$C$5),C70*(1+'drop down lists'!$B$5))</f>
        <v>0</v>
      </c>
      <c r="E70" s="130">
        <f>IF(OR($C$5&gt;0,$C$5&lt;0),D70*(1+$C$5),D70*(1+'drop down lists'!$B$5))</f>
        <v>0</v>
      </c>
      <c r="F70" s="130">
        <f>IF(OR($C$5&gt;0,$C$5&lt;0),E70*(1+$C$5),E70*(1+'drop down lists'!$B$5))</f>
        <v>0</v>
      </c>
      <c r="G70" s="130">
        <f>IF(OR($C$5&gt;0,$C$5&lt;0),F70*(1+$C$5),F70*(1+'drop down lists'!$B$5))</f>
        <v>0</v>
      </c>
      <c r="H70" s="130">
        <f>IF(OR($C$5&gt;0,$C$5&lt;0),G70*(1+$C$5),G70*(1+'drop down lists'!$B$5))</f>
        <v>0</v>
      </c>
      <c r="I70" s="130">
        <f>IF(OR($C$5&gt;0,$C$5&lt;0),H70*(1+$C$5),H70*(1+'drop down lists'!$B$5))</f>
        <v>0</v>
      </c>
      <c r="J70" s="130">
        <f>IF(OR($C$5&gt;0,$C$5&lt;0),I70*(1+$C$5),I70*(1+'drop down lists'!$B$5))</f>
        <v>0</v>
      </c>
      <c r="K70" s="131">
        <f>IF(OR($C$5&gt;0,$C$5&lt;0),J70*(1+$C$5),J70*(1+'drop down lists'!$B$5))</f>
        <v>0</v>
      </c>
      <c r="L70" s="130">
        <f>IF(OR($C$5&gt;0,$C$5&lt;0),K70*(1+$C$5),K70*(1+'drop down lists'!$B$5))</f>
        <v>0</v>
      </c>
      <c r="M70" s="130">
        <f>IF(OR($C$5&gt;0,$C$5&lt;0),L70*(1+$C$5),L70*(1+'drop down lists'!$B$5))</f>
        <v>0</v>
      </c>
      <c r="N70" s="130">
        <f>IF(OR($C$5&gt;0,$C$5&lt;0),M70*(1+$C$5),M70*(1+'drop down lists'!$B$5))</f>
        <v>0</v>
      </c>
      <c r="O70" s="130">
        <f>IF(OR($C$5&gt;0,$C$5&lt;0),N70*(1+$C$5),N70*(1+'drop down lists'!$B$5))</f>
        <v>0</v>
      </c>
      <c r="P70" s="130">
        <f>IF(OR($C$5&gt;0,$C$5&lt;0),O70*(1+$C$5),O70*(1+'drop down lists'!$B$5))</f>
        <v>0</v>
      </c>
      <c r="Q70" s="130">
        <f>IF(OR($C$5&gt;0,$C$5&lt;0),P70*(1+$C$5),P70*(1+'drop down lists'!$B$5))</f>
        <v>0</v>
      </c>
      <c r="R70" s="130">
        <f>IF(OR($C$5&gt;0,$C$5&lt;0),Q70*(1+$C$5),Q70*(1+'drop down lists'!$B$5))</f>
        <v>0</v>
      </c>
      <c r="S70" s="130">
        <f>IF(OR($C$5&gt;0,$C$5&lt;0),R70*(1+$C$5),R70*(1+'drop down lists'!$B$5))</f>
        <v>0</v>
      </c>
      <c r="T70" s="130">
        <f>IF(OR($C$5&gt;0,$C$5&lt;0),S70*(1+$C$5),S70*(1+'drop down lists'!$B$5))</f>
        <v>0</v>
      </c>
      <c r="U70" s="130">
        <f>IF(OR($C$5&gt;0,$C$5&lt;0),T70*(1+$C$5),T70*(1+'drop down lists'!$B$5))</f>
        <v>0</v>
      </c>
      <c r="V70" s="130">
        <f>IF(OR($C$5&gt;0,$C$5&lt;0),U70*(1+$C$5),U70*(1+'drop down lists'!$B$5))</f>
        <v>0</v>
      </c>
      <c r="W70" s="130">
        <f>IF(OR($C$5&gt;0,$C$5&lt;0),V70*(1+$C$5),V70*(1+'drop down lists'!$B$5))</f>
        <v>0</v>
      </c>
      <c r="X70" s="130">
        <f>IF(OR($C$5&gt;0,$C$5&lt;0),W70*(1+$C$5),W70*(1+'drop down lists'!$B$5))</f>
        <v>0</v>
      </c>
      <c r="Y70" s="130">
        <f>IF(OR($C$5&gt;0,$C$5&lt;0),X70*(1+$C$5),X70*(1+'drop down lists'!$B$5))</f>
        <v>0</v>
      </c>
      <c r="Z70" s="131">
        <f>IF(OR($C$5&gt;0,$C$5&lt;0),Y70*(1+$C$5),Y70*(1+'drop down lists'!$B$5))</f>
        <v>0</v>
      </c>
    </row>
    <row r="71" spans="2:26" x14ac:dyDescent="0.25">
      <c r="B71" s="60" t="s">
        <v>97</v>
      </c>
      <c r="C71" s="129">
        <f>'raw sector data'!B64+'raw sector data'!J64</f>
        <v>0</v>
      </c>
      <c r="D71" s="130">
        <f>IF(OR($C$5&gt;0,$C$5&lt;0),C71*(1+$C$5),C71*(1+'drop down lists'!$B$5))</f>
        <v>0</v>
      </c>
      <c r="E71" s="130">
        <f>IF(OR($C$5&gt;0,$C$5&lt;0),D71*(1+$C$5),D71*(1+'drop down lists'!$B$5))</f>
        <v>0</v>
      </c>
      <c r="F71" s="130">
        <f>IF(OR($C$5&gt;0,$C$5&lt;0),E71*(1+$C$5),E71*(1+'drop down lists'!$B$5))</f>
        <v>0</v>
      </c>
      <c r="G71" s="130">
        <f>IF(OR($C$5&gt;0,$C$5&lt;0),F71*(1+$C$5),F71*(1+'drop down lists'!$B$5))</f>
        <v>0</v>
      </c>
      <c r="H71" s="130">
        <f>IF(OR($C$5&gt;0,$C$5&lt;0),G71*(1+$C$5),G71*(1+'drop down lists'!$B$5))</f>
        <v>0</v>
      </c>
      <c r="I71" s="130">
        <f>IF(OR($C$5&gt;0,$C$5&lt;0),H71*(1+$C$5),H71*(1+'drop down lists'!$B$5))</f>
        <v>0</v>
      </c>
      <c r="J71" s="130">
        <f>IF(OR($C$5&gt;0,$C$5&lt;0),I71*(1+$C$5),I71*(1+'drop down lists'!$B$5))</f>
        <v>0</v>
      </c>
      <c r="K71" s="131">
        <f>IF(OR($C$5&gt;0,$C$5&lt;0),J71*(1+$C$5),J71*(1+'drop down lists'!$B$5))</f>
        <v>0</v>
      </c>
      <c r="L71" s="130">
        <f>IF(OR($C$5&gt;0,$C$5&lt;0),K71*(1+$C$5),K71*(1+'drop down lists'!$B$5))</f>
        <v>0</v>
      </c>
      <c r="M71" s="130">
        <f>IF(OR($C$5&gt;0,$C$5&lt;0),L71*(1+$C$5),L71*(1+'drop down lists'!$B$5))</f>
        <v>0</v>
      </c>
      <c r="N71" s="130">
        <f>IF(OR($C$5&gt;0,$C$5&lt;0),M71*(1+$C$5),M71*(1+'drop down lists'!$B$5))</f>
        <v>0</v>
      </c>
      <c r="O71" s="130">
        <f>IF(OR($C$5&gt;0,$C$5&lt;0),N71*(1+$C$5),N71*(1+'drop down lists'!$B$5))</f>
        <v>0</v>
      </c>
      <c r="P71" s="130">
        <f>IF(OR($C$5&gt;0,$C$5&lt;0),O71*(1+$C$5),O71*(1+'drop down lists'!$B$5))</f>
        <v>0</v>
      </c>
      <c r="Q71" s="130">
        <f>IF(OR($C$5&gt;0,$C$5&lt;0),P71*(1+$C$5),P71*(1+'drop down lists'!$B$5))</f>
        <v>0</v>
      </c>
      <c r="R71" s="130">
        <f>IF(OR($C$5&gt;0,$C$5&lt;0),Q71*(1+$C$5),Q71*(1+'drop down lists'!$B$5))</f>
        <v>0</v>
      </c>
      <c r="S71" s="130">
        <f>IF(OR($C$5&gt;0,$C$5&lt;0),R71*(1+$C$5),R71*(1+'drop down lists'!$B$5))</f>
        <v>0</v>
      </c>
      <c r="T71" s="130">
        <f>IF(OR($C$5&gt;0,$C$5&lt;0),S71*(1+$C$5),S71*(1+'drop down lists'!$B$5))</f>
        <v>0</v>
      </c>
      <c r="U71" s="130">
        <f>IF(OR($C$5&gt;0,$C$5&lt;0),T71*(1+$C$5),T71*(1+'drop down lists'!$B$5))</f>
        <v>0</v>
      </c>
      <c r="V71" s="130">
        <f>IF(OR($C$5&gt;0,$C$5&lt;0),U71*(1+$C$5),U71*(1+'drop down lists'!$B$5))</f>
        <v>0</v>
      </c>
      <c r="W71" s="130">
        <f>IF(OR($C$5&gt;0,$C$5&lt;0),V71*(1+$C$5),V71*(1+'drop down lists'!$B$5))</f>
        <v>0</v>
      </c>
      <c r="X71" s="130">
        <f>IF(OR($C$5&gt;0,$C$5&lt;0),W71*(1+$C$5),W71*(1+'drop down lists'!$B$5))</f>
        <v>0</v>
      </c>
      <c r="Y71" s="130">
        <f>IF(OR($C$5&gt;0,$C$5&lt;0),X71*(1+$C$5),X71*(1+'drop down lists'!$B$5))</f>
        <v>0</v>
      </c>
      <c r="Z71" s="131">
        <f>IF(OR($C$5&gt;0,$C$5&lt;0),Y71*(1+$C$5),Y71*(1+'drop down lists'!$B$5))</f>
        <v>0</v>
      </c>
    </row>
    <row r="72" spans="2:26" x14ac:dyDescent="0.25">
      <c r="B72" s="60" t="s">
        <v>98</v>
      </c>
      <c r="C72" s="129">
        <f>'raw sector data'!B65+'raw sector data'!J65</f>
        <v>0</v>
      </c>
      <c r="D72" s="130">
        <f>IF(OR($C$5&gt;0,$C$5&lt;0),C72*(1+$C$5),C72*(1+'drop down lists'!$B$5))</f>
        <v>0</v>
      </c>
      <c r="E72" s="130">
        <f>IF(OR($C$5&gt;0,$C$5&lt;0),D72*(1+$C$5),D72*(1+'drop down lists'!$B$5))</f>
        <v>0</v>
      </c>
      <c r="F72" s="130">
        <f>IF(OR($C$5&gt;0,$C$5&lt;0),E72*(1+$C$5),E72*(1+'drop down lists'!$B$5))</f>
        <v>0</v>
      </c>
      <c r="G72" s="130">
        <f>IF(OR($C$5&gt;0,$C$5&lt;0),F72*(1+$C$5),F72*(1+'drop down lists'!$B$5))</f>
        <v>0</v>
      </c>
      <c r="H72" s="130">
        <f>IF(OR($C$5&gt;0,$C$5&lt;0),G72*(1+$C$5),G72*(1+'drop down lists'!$B$5))</f>
        <v>0</v>
      </c>
      <c r="I72" s="130">
        <f>IF(OR($C$5&gt;0,$C$5&lt;0),H72*(1+$C$5),H72*(1+'drop down lists'!$B$5))</f>
        <v>0</v>
      </c>
      <c r="J72" s="130">
        <f>IF(OR($C$5&gt;0,$C$5&lt;0),I72*(1+$C$5),I72*(1+'drop down lists'!$B$5))</f>
        <v>0</v>
      </c>
      <c r="K72" s="131">
        <f>IF(OR($C$5&gt;0,$C$5&lt;0),J72*(1+$C$5),J72*(1+'drop down lists'!$B$5))</f>
        <v>0</v>
      </c>
      <c r="L72" s="130">
        <f>IF(OR($C$5&gt;0,$C$5&lt;0),K72*(1+$C$5),K72*(1+'drop down lists'!$B$5))</f>
        <v>0</v>
      </c>
      <c r="M72" s="130">
        <f>IF(OR($C$5&gt;0,$C$5&lt;0),L72*(1+$C$5),L72*(1+'drop down lists'!$B$5))</f>
        <v>0</v>
      </c>
      <c r="N72" s="130">
        <f>IF(OR($C$5&gt;0,$C$5&lt;0),M72*(1+$C$5),M72*(1+'drop down lists'!$B$5))</f>
        <v>0</v>
      </c>
      <c r="O72" s="130">
        <f>IF(OR($C$5&gt;0,$C$5&lt;0),N72*(1+$C$5),N72*(1+'drop down lists'!$B$5))</f>
        <v>0</v>
      </c>
      <c r="P72" s="130">
        <f>IF(OR($C$5&gt;0,$C$5&lt;0),O72*(1+$C$5),O72*(1+'drop down lists'!$B$5))</f>
        <v>0</v>
      </c>
      <c r="Q72" s="130">
        <f>IF(OR($C$5&gt;0,$C$5&lt;0),P72*(1+$C$5),P72*(1+'drop down lists'!$B$5))</f>
        <v>0</v>
      </c>
      <c r="R72" s="130">
        <f>IF(OR($C$5&gt;0,$C$5&lt;0),Q72*(1+$C$5),Q72*(1+'drop down lists'!$B$5))</f>
        <v>0</v>
      </c>
      <c r="S72" s="130">
        <f>IF(OR($C$5&gt;0,$C$5&lt;0),R72*(1+$C$5),R72*(1+'drop down lists'!$B$5))</f>
        <v>0</v>
      </c>
      <c r="T72" s="130">
        <f>IF(OR($C$5&gt;0,$C$5&lt;0),S72*(1+$C$5),S72*(1+'drop down lists'!$B$5))</f>
        <v>0</v>
      </c>
      <c r="U72" s="130">
        <f>IF(OR($C$5&gt;0,$C$5&lt;0),T72*(1+$C$5),T72*(1+'drop down lists'!$B$5))</f>
        <v>0</v>
      </c>
      <c r="V72" s="130">
        <f>IF(OR($C$5&gt;0,$C$5&lt;0),U72*(1+$C$5),U72*(1+'drop down lists'!$B$5))</f>
        <v>0</v>
      </c>
      <c r="W72" s="130">
        <f>IF(OR($C$5&gt;0,$C$5&lt;0),V72*(1+$C$5),V72*(1+'drop down lists'!$B$5))</f>
        <v>0</v>
      </c>
      <c r="X72" s="130">
        <f>IF(OR($C$5&gt;0,$C$5&lt;0),W72*(1+$C$5),W72*(1+'drop down lists'!$B$5))</f>
        <v>0</v>
      </c>
      <c r="Y72" s="130">
        <f>IF(OR($C$5&gt;0,$C$5&lt;0),X72*(1+$C$5),X72*(1+'drop down lists'!$B$5))</f>
        <v>0</v>
      </c>
      <c r="Z72" s="131">
        <f>IF(OR($C$5&gt;0,$C$5&lt;0),Y72*(1+$C$5),Y72*(1+'drop down lists'!$B$5))</f>
        <v>0</v>
      </c>
    </row>
    <row r="73" spans="2:26" x14ac:dyDescent="0.25">
      <c r="B73" s="60" t="s">
        <v>99</v>
      </c>
      <c r="C73" s="129">
        <f>'raw sector data'!B66+'raw sector data'!J66</f>
        <v>0</v>
      </c>
      <c r="D73" s="130">
        <f>IF(OR($C$5&gt;0,$C$5&lt;0),C73*(1+$C$5),C73*(1+'drop down lists'!$B$5))</f>
        <v>0</v>
      </c>
      <c r="E73" s="130">
        <f>IF(OR($C$5&gt;0,$C$5&lt;0),D73*(1+$C$5),D73*(1+'drop down lists'!$B$5))</f>
        <v>0</v>
      </c>
      <c r="F73" s="130">
        <f>IF(OR($C$5&gt;0,$C$5&lt;0),E73*(1+$C$5),E73*(1+'drop down lists'!$B$5))</f>
        <v>0</v>
      </c>
      <c r="G73" s="130">
        <f>IF(OR($C$5&gt;0,$C$5&lt;0),F73*(1+$C$5),F73*(1+'drop down lists'!$B$5))</f>
        <v>0</v>
      </c>
      <c r="H73" s="130">
        <f>IF(OR($C$5&gt;0,$C$5&lt;0),G73*(1+$C$5),G73*(1+'drop down lists'!$B$5))</f>
        <v>0</v>
      </c>
      <c r="I73" s="130">
        <f>IF(OR($C$5&gt;0,$C$5&lt;0),H73*(1+$C$5),H73*(1+'drop down lists'!$B$5))</f>
        <v>0</v>
      </c>
      <c r="J73" s="130">
        <f>IF(OR($C$5&gt;0,$C$5&lt;0),I73*(1+$C$5),I73*(1+'drop down lists'!$B$5))</f>
        <v>0</v>
      </c>
      <c r="K73" s="131">
        <f>IF(OR($C$5&gt;0,$C$5&lt;0),J73*(1+$C$5),J73*(1+'drop down lists'!$B$5))</f>
        <v>0</v>
      </c>
      <c r="L73" s="130">
        <f>IF(OR($C$5&gt;0,$C$5&lt;0),K73*(1+$C$5),K73*(1+'drop down lists'!$B$5))</f>
        <v>0</v>
      </c>
      <c r="M73" s="130">
        <f>IF(OR($C$5&gt;0,$C$5&lt;0),L73*(1+$C$5),L73*(1+'drop down lists'!$B$5))</f>
        <v>0</v>
      </c>
      <c r="N73" s="130">
        <f>IF(OR($C$5&gt;0,$C$5&lt;0),M73*(1+$C$5),M73*(1+'drop down lists'!$B$5))</f>
        <v>0</v>
      </c>
      <c r="O73" s="130">
        <f>IF(OR($C$5&gt;0,$C$5&lt;0),N73*(1+$C$5),N73*(1+'drop down lists'!$B$5))</f>
        <v>0</v>
      </c>
      <c r="P73" s="130">
        <f>IF(OR($C$5&gt;0,$C$5&lt;0),O73*(1+$C$5),O73*(1+'drop down lists'!$B$5))</f>
        <v>0</v>
      </c>
      <c r="Q73" s="130">
        <f>IF(OR($C$5&gt;0,$C$5&lt;0),P73*(1+$C$5),P73*(1+'drop down lists'!$B$5))</f>
        <v>0</v>
      </c>
      <c r="R73" s="130">
        <f>IF(OR($C$5&gt;0,$C$5&lt;0),Q73*(1+$C$5),Q73*(1+'drop down lists'!$B$5))</f>
        <v>0</v>
      </c>
      <c r="S73" s="130">
        <f>IF(OR($C$5&gt;0,$C$5&lt;0),R73*(1+$C$5),R73*(1+'drop down lists'!$B$5))</f>
        <v>0</v>
      </c>
      <c r="T73" s="130">
        <f>IF(OR($C$5&gt;0,$C$5&lt;0),S73*(1+$C$5),S73*(1+'drop down lists'!$B$5))</f>
        <v>0</v>
      </c>
      <c r="U73" s="130">
        <f>IF(OR($C$5&gt;0,$C$5&lt;0),T73*(1+$C$5),T73*(1+'drop down lists'!$B$5))</f>
        <v>0</v>
      </c>
      <c r="V73" s="130">
        <f>IF(OR($C$5&gt;0,$C$5&lt;0),U73*(1+$C$5),U73*(1+'drop down lists'!$B$5))</f>
        <v>0</v>
      </c>
      <c r="W73" s="130">
        <f>IF(OR($C$5&gt;0,$C$5&lt;0),V73*(1+$C$5),V73*(1+'drop down lists'!$B$5))</f>
        <v>0</v>
      </c>
      <c r="X73" s="130">
        <f>IF(OR($C$5&gt;0,$C$5&lt;0),W73*(1+$C$5),W73*(1+'drop down lists'!$B$5))</f>
        <v>0</v>
      </c>
      <c r="Y73" s="130">
        <f>IF(OR($C$5&gt;0,$C$5&lt;0),X73*(1+$C$5),X73*(1+'drop down lists'!$B$5))</f>
        <v>0</v>
      </c>
      <c r="Z73" s="131">
        <f>IF(OR($C$5&gt;0,$C$5&lt;0),Y73*(1+$C$5),Y73*(1+'drop down lists'!$B$5))</f>
        <v>0</v>
      </c>
    </row>
    <row r="74" spans="2:26" x14ac:dyDescent="0.25">
      <c r="B74" s="60" t="s">
        <v>100</v>
      </c>
      <c r="C74" s="129">
        <f>'raw sector data'!B67+'raw sector data'!J67</f>
        <v>0</v>
      </c>
      <c r="D74" s="130">
        <f>IF(OR($C$5&gt;0,$C$5&lt;0),C74*(1+$C$5),C74*(1+'drop down lists'!$B$5))</f>
        <v>0</v>
      </c>
      <c r="E74" s="130">
        <f>IF(OR($C$5&gt;0,$C$5&lt;0),D74*(1+$C$5),D74*(1+'drop down lists'!$B$5))</f>
        <v>0</v>
      </c>
      <c r="F74" s="130">
        <f>IF(OR($C$5&gt;0,$C$5&lt;0),E74*(1+$C$5),E74*(1+'drop down lists'!$B$5))</f>
        <v>0</v>
      </c>
      <c r="G74" s="130">
        <f>IF(OR($C$5&gt;0,$C$5&lt;0),F74*(1+$C$5),F74*(1+'drop down lists'!$B$5))</f>
        <v>0</v>
      </c>
      <c r="H74" s="130">
        <f>IF(OR($C$5&gt;0,$C$5&lt;0),G74*(1+$C$5),G74*(1+'drop down lists'!$B$5))</f>
        <v>0</v>
      </c>
      <c r="I74" s="130">
        <f>IF(OR($C$5&gt;0,$C$5&lt;0),H74*(1+$C$5),H74*(1+'drop down lists'!$B$5))</f>
        <v>0</v>
      </c>
      <c r="J74" s="130">
        <f>IF(OR($C$5&gt;0,$C$5&lt;0),I74*(1+$C$5),I74*(1+'drop down lists'!$B$5))</f>
        <v>0</v>
      </c>
      <c r="K74" s="131">
        <f>IF(OR($C$5&gt;0,$C$5&lt;0),J74*(1+$C$5),J74*(1+'drop down lists'!$B$5))</f>
        <v>0</v>
      </c>
      <c r="L74" s="130">
        <f>IF(OR($C$5&gt;0,$C$5&lt;0),K74*(1+$C$5),K74*(1+'drop down lists'!$B$5))</f>
        <v>0</v>
      </c>
      <c r="M74" s="130">
        <f>IF(OR($C$5&gt;0,$C$5&lt;0),L74*(1+$C$5),L74*(1+'drop down lists'!$B$5))</f>
        <v>0</v>
      </c>
      <c r="N74" s="130">
        <f>IF(OR($C$5&gt;0,$C$5&lt;0),M74*(1+$C$5),M74*(1+'drop down lists'!$B$5))</f>
        <v>0</v>
      </c>
      <c r="O74" s="130">
        <f>IF(OR($C$5&gt;0,$C$5&lt;0),N74*(1+$C$5),N74*(1+'drop down lists'!$B$5))</f>
        <v>0</v>
      </c>
      <c r="P74" s="130">
        <f>IF(OR($C$5&gt;0,$C$5&lt;0),O74*(1+$C$5),O74*(1+'drop down lists'!$B$5))</f>
        <v>0</v>
      </c>
      <c r="Q74" s="130">
        <f>IF(OR($C$5&gt;0,$C$5&lt;0),P74*(1+$C$5),P74*(1+'drop down lists'!$B$5))</f>
        <v>0</v>
      </c>
      <c r="R74" s="130">
        <f>IF(OR($C$5&gt;0,$C$5&lt;0),Q74*(1+$C$5),Q74*(1+'drop down lists'!$B$5))</f>
        <v>0</v>
      </c>
      <c r="S74" s="130">
        <f>IF(OR($C$5&gt;0,$C$5&lt;0),R74*(1+$C$5),R74*(1+'drop down lists'!$B$5))</f>
        <v>0</v>
      </c>
      <c r="T74" s="130">
        <f>IF(OR($C$5&gt;0,$C$5&lt;0),S74*(1+$C$5),S74*(1+'drop down lists'!$B$5))</f>
        <v>0</v>
      </c>
      <c r="U74" s="130">
        <f>IF(OR($C$5&gt;0,$C$5&lt;0),T74*(1+$C$5),T74*(1+'drop down lists'!$B$5))</f>
        <v>0</v>
      </c>
      <c r="V74" s="130">
        <f>IF(OR($C$5&gt;0,$C$5&lt;0),U74*(1+$C$5),U74*(1+'drop down lists'!$B$5))</f>
        <v>0</v>
      </c>
      <c r="W74" s="130">
        <f>IF(OR($C$5&gt;0,$C$5&lt;0),V74*(1+$C$5),V74*(1+'drop down lists'!$B$5))</f>
        <v>0</v>
      </c>
      <c r="X74" s="130">
        <f>IF(OR($C$5&gt;0,$C$5&lt;0),W74*(1+$C$5),W74*(1+'drop down lists'!$B$5))</f>
        <v>0</v>
      </c>
      <c r="Y74" s="130">
        <f>IF(OR($C$5&gt;0,$C$5&lt;0),X74*(1+$C$5),X74*(1+'drop down lists'!$B$5))</f>
        <v>0</v>
      </c>
      <c r="Z74" s="131">
        <f>IF(OR($C$5&gt;0,$C$5&lt;0),Y74*(1+$C$5),Y74*(1+'drop down lists'!$B$5))</f>
        <v>0</v>
      </c>
    </row>
    <row r="75" spans="2:26" x14ac:dyDescent="0.25">
      <c r="B75" s="60" t="s">
        <v>101</v>
      </c>
      <c r="C75" s="129">
        <f>'raw sector data'!B68+'raw sector data'!J68</f>
        <v>0</v>
      </c>
      <c r="D75" s="130">
        <f>IF(OR($C$5&gt;0,$C$5&lt;0),C75*(1+$C$5),C75*(1+'drop down lists'!$B$5))</f>
        <v>0</v>
      </c>
      <c r="E75" s="130">
        <f>IF(OR($C$5&gt;0,$C$5&lt;0),D75*(1+$C$5),D75*(1+'drop down lists'!$B$5))</f>
        <v>0</v>
      </c>
      <c r="F75" s="130">
        <f>IF(OR($C$5&gt;0,$C$5&lt;0),E75*(1+$C$5),E75*(1+'drop down lists'!$B$5))</f>
        <v>0</v>
      </c>
      <c r="G75" s="130">
        <f>IF(OR($C$5&gt;0,$C$5&lt;0),F75*(1+$C$5),F75*(1+'drop down lists'!$B$5))</f>
        <v>0</v>
      </c>
      <c r="H75" s="130">
        <f>IF(OR($C$5&gt;0,$C$5&lt;0),G75*(1+$C$5),G75*(1+'drop down lists'!$B$5))</f>
        <v>0</v>
      </c>
      <c r="I75" s="130">
        <f>IF(OR($C$5&gt;0,$C$5&lt;0),H75*(1+$C$5),H75*(1+'drop down lists'!$B$5))</f>
        <v>0</v>
      </c>
      <c r="J75" s="130">
        <f>IF(OR($C$5&gt;0,$C$5&lt;0),I75*(1+$C$5),I75*(1+'drop down lists'!$B$5))</f>
        <v>0</v>
      </c>
      <c r="K75" s="131">
        <f>IF(OR($C$5&gt;0,$C$5&lt;0),J75*(1+$C$5),J75*(1+'drop down lists'!$B$5))</f>
        <v>0</v>
      </c>
      <c r="L75" s="130">
        <f>IF(OR($C$5&gt;0,$C$5&lt;0),K75*(1+$C$5),K75*(1+'drop down lists'!$B$5))</f>
        <v>0</v>
      </c>
      <c r="M75" s="130">
        <f>IF(OR($C$5&gt;0,$C$5&lt;0),L75*(1+$C$5),L75*(1+'drop down lists'!$B$5))</f>
        <v>0</v>
      </c>
      <c r="N75" s="130">
        <f>IF(OR($C$5&gt;0,$C$5&lt;0),M75*(1+$C$5),M75*(1+'drop down lists'!$B$5))</f>
        <v>0</v>
      </c>
      <c r="O75" s="130">
        <f>IF(OR($C$5&gt;0,$C$5&lt;0),N75*(1+$C$5),N75*(1+'drop down lists'!$B$5))</f>
        <v>0</v>
      </c>
      <c r="P75" s="130">
        <f>IF(OR($C$5&gt;0,$C$5&lt;0),O75*(1+$C$5),O75*(1+'drop down lists'!$B$5))</f>
        <v>0</v>
      </c>
      <c r="Q75" s="130">
        <f>IF(OR($C$5&gt;0,$C$5&lt;0),P75*(1+$C$5),P75*(1+'drop down lists'!$B$5))</f>
        <v>0</v>
      </c>
      <c r="R75" s="130">
        <f>IF(OR($C$5&gt;0,$C$5&lt;0),Q75*(1+$C$5),Q75*(1+'drop down lists'!$B$5))</f>
        <v>0</v>
      </c>
      <c r="S75" s="130">
        <f>IF(OR($C$5&gt;0,$C$5&lt;0),R75*(1+$C$5),R75*(1+'drop down lists'!$B$5))</f>
        <v>0</v>
      </c>
      <c r="T75" s="130">
        <f>IF(OR($C$5&gt;0,$C$5&lt;0),S75*(1+$C$5),S75*(1+'drop down lists'!$B$5))</f>
        <v>0</v>
      </c>
      <c r="U75" s="130">
        <f>IF(OR($C$5&gt;0,$C$5&lt;0),T75*(1+$C$5),T75*(1+'drop down lists'!$B$5))</f>
        <v>0</v>
      </c>
      <c r="V75" s="130">
        <f>IF(OR($C$5&gt;0,$C$5&lt;0),U75*(1+$C$5),U75*(1+'drop down lists'!$B$5))</f>
        <v>0</v>
      </c>
      <c r="W75" s="130">
        <f>IF(OR($C$5&gt;0,$C$5&lt;0),V75*(1+$C$5),V75*(1+'drop down lists'!$B$5))</f>
        <v>0</v>
      </c>
      <c r="X75" s="130">
        <f>IF(OR($C$5&gt;0,$C$5&lt;0),W75*(1+$C$5),W75*(1+'drop down lists'!$B$5))</f>
        <v>0</v>
      </c>
      <c r="Y75" s="130">
        <f>IF(OR($C$5&gt;0,$C$5&lt;0),X75*(1+$C$5),X75*(1+'drop down lists'!$B$5))</f>
        <v>0</v>
      </c>
      <c r="Z75" s="131">
        <f>IF(OR($C$5&gt;0,$C$5&lt;0),Y75*(1+$C$5),Y75*(1+'drop down lists'!$B$5))</f>
        <v>0</v>
      </c>
    </row>
    <row r="76" spans="2:26" x14ac:dyDescent="0.25">
      <c r="B76" s="60" t="s">
        <v>102</v>
      </c>
      <c r="C76" s="129">
        <f>'raw sector data'!B69+'raw sector data'!J69</f>
        <v>0</v>
      </c>
      <c r="D76" s="130">
        <f>IF(OR($C$5&gt;0,$C$5&lt;0),C76*(1+$C$5),C76*(1+'drop down lists'!$B$5))</f>
        <v>0</v>
      </c>
      <c r="E76" s="130">
        <f>IF(OR($C$5&gt;0,$C$5&lt;0),D76*(1+$C$5),D76*(1+'drop down lists'!$B$5))</f>
        <v>0</v>
      </c>
      <c r="F76" s="130">
        <f>IF(OR($C$5&gt;0,$C$5&lt;0),E76*(1+$C$5),E76*(1+'drop down lists'!$B$5))</f>
        <v>0</v>
      </c>
      <c r="G76" s="130">
        <f>IF(OR($C$5&gt;0,$C$5&lt;0),F76*(1+$C$5),F76*(1+'drop down lists'!$B$5))</f>
        <v>0</v>
      </c>
      <c r="H76" s="130">
        <f>IF(OR($C$5&gt;0,$C$5&lt;0),G76*(1+$C$5),G76*(1+'drop down lists'!$B$5))</f>
        <v>0</v>
      </c>
      <c r="I76" s="130">
        <f>IF(OR($C$5&gt;0,$C$5&lt;0),H76*(1+$C$5),H76*(1+'drop down lists'!$B$5))</f>
        <v>0</v>
      </c>
      <c r="J76" s="130">
        <f>IF(OR($C$5&gt;0,$C$5&lt;0),I76*(1+$C$5),I76*(1+'drop down lists'!$B$5))</f>
        <v>0</v>
      </c>
      <c r="K76" s="131">
        <f>IF(OR($C$5&gt;0,$C$5&lt;0),J76*(1+$C$5),J76*(1+'drop down lists'!$B$5))</f>
        <v>0</v>
      </c>
      <c r="L76" s="130">
        <f>IF(OR($C$5&gt;0,$C$5&lt;0),K76*(1+$C$5),K76*(1+'drop down lists'!$B$5))</f>
        <v>0</v>
      </c>
      <c r="M76" s="130">
        <f>IF(OR($C$5&gt;0,$C$5&lt;0),L76*(1+$C$5),L76*(1+'drop down lists'!$B$5))</f>
        <v>0</v>
      </c>
      <c r="N76" s="130">
        <f>IF(OR($C$5&gt;0,$C$5&lt;0),M76*(1+$C$5),M76*(1+'drop down lists'!$B$5))</f>
        <v>0</v>
      </c>
      <c r="O76" s="130">
        <f>IF(OR($C$5&gt;0,$C$5&lt;0),N76*(1+$C$5),N76*(1+'drop down lists'!$B$5))</f>
        <v>0</v>
      </c>
      <c r="P76" s="130">
        <f>IF(OR($C$5&gt;0,$C$5&lt;0),O76*(1+$C$5),O76*(1+'drop down lists'!$B$5))</f>
        <v>0</v>
      </c>
      <c r="Q76" s="130">
        <f>IF(OR($C$5&gt;0,$C$5&lt;0),P76*(1+$C$5),P76*(1+'drop down lists'!$B$5))</f>
        <v>0</v>
      </c>
      <c r="R76" s="130">
        <f>IF(OR($C$5&gt;0,$C$5&lt;0),Q76*(1+$C$5),Q76*(1+'drop down lists'!$B$5))</f>
        <v>0</v>
      </c>
      <c r="S76" s="130">
        <f>IF(OR($C$5&gt;0,$C$5&lt;0),R76*(1+$C$5),R76*(1+'drop down lists'!$B$5))</f>
        <v>0</v>
      </c>
      <c r="T76" s="130">
        <f>IF(OR($C$5&gt;0,$C$5&lt;0),S76*(1+$C$5),S76*(1+'drop down lists'!$B$5))</f>
        <v>0</v>
      </c>
      <c r="U76" s="130">
        <f>IF(OR($C$5&gt;0,$C$5&lt;0),T76*(1+$C$5),T76*(1+'drop down lists'!$B$5))</f>
        <v>0</v>
      </c>
      <c r="V76" s="130">
        <f>IF(OR($C$5&gt;0,$C$5&lt;0),U76*(1+$C$5),U76*(1+'drop down lists'!$B$5))</f>
        <v>0</v>
      </c>
      <c r="W76" s="130">
        <f>IF(OR($C$5&gt;0,$C$5&lt;0),V76*(1+$C$5),V76*(1+'drop down lists'!$B$5))</f>
        <v>0</v>
      </c>
      <c r="X76" s="130">
        <f>IF(OR($C$5&gt;0,$C$5&lt;0),W76*(1+$C$5),W76*(1+'drop down lists'!$B$5))</f>
        <v>0</v>
      </c>
      <c r="Y76" s="130">
        <f>IF(OR($C$5&gt;0,$C$5&lt;0),X76*(1+$C$5),X76*(1+'drop down lists'!$B$5))</f>
        <v>0</v>
      </c>
      <c r="Z76" s="131">
        <f>IF(OR($C$5&gt;0,$C$5&lt;0),Y76*(1+$C$5),Y76*(1+'drop down lists'!$B$5))</f>
        <v>0</v>
      </c>
    </row>
    <row r="77" spans="2:26" x14ac:dyDescent="0.25">
      <c r="B77" s="60" t="s">
        <v>103</v>
      </c>
      <c r="C77" s="129">
        <f>'raw sector data'!B70+'raw sector data'!J70</f>
        <v>0</v>
      </c>
      <c r="D77" s="130">
        <f>IF(OR($C$5&gt;0,$C$5&lt;0),C77*(1+$C$5),C77*(1+'drop down lists'!$B$5))</f>
        <v>0</v>
      </c>
      <c r="E77" s="130">
        <f>IF(OR($C$5&gt;0,$C$5&lt;0),D77*(1+$C$5),D77*(1+'drop down lists'!$B$5))</f>
        <v>0</v>
      </c>
      <c r="F77" s="130">
        <f>IF(OR($C$5&gt;0,$C$5&lt;0),E77*(1+$C$5),E77*(1+'drop down lists'!$B$5))</f>
        <v>0</v>
      </c>
      <c r="G77" s="130">
        <f>IF(OR($C$5&gt;0,$C$5&lt;0),F77*(1+$C$5),F77*(1+'drop down lists'!$B$5))</f>
        <v>0</v>
      </c>
      <c r="H77" s="130">
        <f>IF(OR($C$5&gt;0,$C$5&lt;0),G77*(1+$C$5),G77*(1+'drop down lists'!$B$5))</f>
        <v>0</v>
      </c>
      <c r="I77" s="130">
        <f>IF(OR($C$5&gt;0,$C$5&lt;0),H77*(1+$C$5),H77*(1+'drop down lists'!$B$5))</f>
        <v>0</v>
      </c>
      <c r="J77" s="130">
        <f>IF(OR($C$5&gt;0,$C$5&lt;0),I77*(1+$C$5),I77*(1+'drop down lists'!$B$5))</f>
        <v>0</v>
      </c>
      <c r="K77" s="131">
        <f>IF(OR($C$5&gt;0,$C$5&lt;0),J77*(1+$C$5),J77*(1+'drop down lists'!$B$5))</f>
        <v>0</v>
      </c>
      <c r="L77" s="130">
        <f>IF(OR($C$5&gt;0,$C$5&lt;0),K77*(1+$C$5),K77*(1+'drop down lists'!$B$5))</f>
        <v>0</v>
      </c>
      <c r="M77" s="130">
        <f>IF(OR($C$5&gt;0,$C$5&lt;0),L77*(1+$C$5),L77*(1+'drop down lists'!$B$5))</f>
        <v>0</v>
      </c>
      <c r="N77" s="130">
        <f>IF(OR($C$5&gt;0,$C$5&lt;0),M77*(1+$C$5),M77*(1+'drop down lists'!$B$5))</f>
        <v>0</v>
      </c>
      <c r="O77" s="130">
        <f>IF(OR($C$5&gt;0,$C$5&lt;0),N77*(1+$C$5),N77*(1+'drop down lists'!$B$5))</f>
        <v>0</v>
      </c>
      <c r="P77" s="130">
        <f>IF(OR($C$5&gt;0,$C$5&lt;0),O77*(1+$C$5),O77*(1+'drop down lists'!$B$5))</f>
        <v>0</v>
      </c>
      <c r="Q77" s="130">
        <f>IF(OR($C$5&gt;0,$C$5&lt;0),P77*(1+$C$5),P77*(1+'drop down lists'!$B$5))</f>
        <v>0</v>
      </c>
      <c r="R77" s="130">
        <f>IF(OR($C$5&gt;0,$C$5&lt;0),Q77*(1+$C$5),Q77*(1+'drop down lists'!$B$5))</f>
        <v>0</v>
      </c>
      <c r="S77" s="130">
        <f>IF(OR($C$5&gt;0,$C$5&lt;0),R77*(1+$C$5),R77*(1+'drop down lists'!$B$5))</f>
        <v>0</v>
      </c>
      <c r="T77" s="130">
        <f>IF(OR($C$5&gt;0,$C$5&lt;0),S77*(1+$C$5),S77*(1+'drop down lists'!$B$5))</f>
        <v>0</v>
      </c>
      <c r="U77" s="130">
        <f>IF(OR($C$5&gt;0,$C$5&lt;0),T77*(1+$C$5),T77*(1+'drop down lists'!$B$5))</f>
        <v>0</v>
      </c>
      <c r="V77" s="130">
        <f>IF(OR($C$5&gt;0,$C$5&lt;0),U77*(1+$C$5),U77*(1+'drop down lists'!$B$5))</f>
        <v>0</v>
      </c>
      <c r="W77" s="130">
        <f>IF(OR($C$5&gt;0,$C$5&lt;0),V77*(1+$C$5),V77*(1+'drop down lists'!$B$5))</f>
        <v>0</v>
      </c>
      <c r="X77" s="130">
        <f>IF(OR($C$5&gt;0,$C$5&lt;0),W77*(1+$C$5),W77*(1+'drop down lists'!$B$5))</f>
        <v>0</v>
      </c>
      <c r="Y77" s="130">
        <f>IF(OR($C$5&gt;0,$C$5&lt;0),X77*(1+$C$5),X77*(1+'drop down lists'!$B$5))</f>
        <v>0</v>
      </c>
      <c r="Z77" s="131">
        <f>IF(OR($C$5&gt;0,$C$5&lt;0),Y77*(1+$C$5),Y77*(1+'drop down lists'!$B$5))</f>
        <v>0</v>
      </c>
    </row>
    <row r="78" spans="2:26" x14ac:dyDescent="0.25">
      <c r="B78" s="60" t="s">
        <v>104</v>
      </c>
      <c r="C78" s="129">
        <f>'raw sector data'!B71+'raw sector data'!J71</f>
        <v>0</v>
      </c>
      <c r="D78" s="130">
        <f>IF(OR($C$5&gt;0,$C$5&lt;0),C78*(1+$C$5),C78*(1+'drop down lists'!$B$5))</f>
        <v>0</v>
      </c>
      <c r="E78" s="130">
        <f>IF(OR($C$5&gt;0,$C$5&lt;0),D78*(1+$C$5),D78*(1+'drop down lists'!$B$5))</f>
        <v>0</v>
      </c>
      <c r="F78" s="130">
        <f>IF(OR($C$5&gt;0,$C$5&lt;0),E78*(1+$C$5),E78*(1+'drop down lists'!$B$5))</f>
        <v>0</v>
      </c>
      <c r="G78" s="130">
        <f>IF(OR($C$5&gt;0,$C$5&lt;0),F78*(1+$C$5),F78*(1+'drop down lists'!$B$5))</f>
        <v>0</v>
      </c>
      <c r="H78" s="130">
        <f>IF(OR($C$5&gt;0,$C$5&lt;0),G78*(1+$C$5),G78*(1+'drop down lists'!$B$5))</f>
        <v>0</v>
      </c>
      <c r="I78" s="130">
        <f>IF(OR($C$5&gt;0,$C$5&lt;0),H78*(1+$C$5),H78*(1+'drop down lists'!$B$5))</f>
        <v>0</v>
      </c>
      <c r="J78" s="130">
        <f>IF(OR($C$5&gt;0,$C$5&lt;0),I78*(1+$C$5),I78*(1+'drop down lists'!$B$5))</f>
        <v>0</v>
      </c>
      <c r="K78" s="131">
        <f>IF(OR($C$5&gt;0,$C$5&lt;0),J78*(1+$C$5),J78*(1+'drop down lists'!$B$5))</f>
        <v>0</v>
      </c>
      <c r="L78" s="130">
        <f>IF(OR($C$5&gt;0,$C$5&lt;0),K78*(1+$C$5),K78*(1+'drop down lists'!$B$5))</f>
        <v>0</v>
      </c>
      <c r="M78" s="130">
        <f>IF(OR($C$5&gt;0,$C$5&lt;0),L78*(1+$C$5),L78*(1+'drop down lists'!$B$5))</f>
        <v>0</v>
      </c>
      <c r="N78" s="130">
        <f>IF(OR($C$5&gt;0,$C$5&lt;0),M78*(1+$C$5),M78*(1+'drop down lists'!$B$5))</f>
        <v>0</v>
      </c>
      <c r="O78" s="130">
        <f>IF(OR($C$5&gt;0,$C$5&lt;0),N78*(1+$C$5),N78*(1+'drop down lists'!$B$5))</f>
        <v>0</v>
      </c>
      <c r="P78" s="130">
        <f>IF(OR($C$5&gt;0,$C$5&lt;0),O78*(1+$C$5),O78*(1+'drop down lists'!$B$5))</f>
        <v>0</v>
      </c>
      <c r="Q78" s="130">
        <f>IF(OR($C$5&gt;0,$C$5&lt;0),P78*(1+$C$5),P78*(1+'drop down lists'!$B$5))</f>
        <v>0</v>
      </c>
      <c r="R78" s="130">
        <f>IF(OR($C$5&gt;0,$C$5&lt;0),Q78*(1+$C$5),Q78*(1+'drop down lists'!$B$5))</f>
        <v>0</v>
      </c>
      <c r="S78" s="130">
        <f>IF(OR($C$5&gt;0,$C$5&lt;0),R78*(1+$C$5),R78*(1+'drop down lists'!$B$5))</f>
        <v>0</v>
      </c>
      <c r="T78" s="130">
        <f>IF(OR($C$5&gt;0,$C$5&lt;0),S78*(1+$C$5),S78*(1+'drop down lists'!$B$5))</f>
        <v>0</v>
      </c>
      <c r="U78" s="130">
        <f>IF(OR($C$5&gt;0,$C$5&lt;0),T78*(1+$C$5),T78*(1+'drop down lists'!$B$5))</f>
        <v>0</v>
      </c>
      <c r="V78" s="130">
        <f>IF(OR($C$5&gt;0,$C$5&lt;0),U78*(1+$C$5),U78*(1+'drop down lists'!$B$5))</f>
        <v>0</v>
      </c>
      <c r="W78" s="130">
        <f>IF(OR($C$5&gt;0,$C$5&lt;0),V78*(1+$C$5),V78*(1+'drop down lists'!$B$5))</f>
        <v>0</v>
      </c>
      <c r="X78" s="130">
        <f>IF(OR($C$5&gt;0,$C$5&lt;0),W78*(1+$C$5),W78*(1+'drop down lists'!$B$5))</f>
        <v>0</v>
      </c>
      <c r="Y78" s="130">
        <f>IF(OR($C$5&gt;0,$C$5&lt;0),X78*(1+$C$5),X78*(1+'drop down lists'!$B$5))</f>
        <v>0</v>
      </c>
      <c r="Z78" s="131">
        <f>IF(OR($C$5&gt;0,$C$5&lt;0),Y78*(1+$C$5),Y78*(1+'drop down lists'!$B$5))</f>
        <v>0</v>
      </c>
    </row>
    <row r="79" spans="2:26" x14ac:dyDescent="0.25">
      <c r="B79" s="60" t="s">
        <v>105</v>
      </c>
      <c r="C79" s="129">
        <f>'raw sector data'!B72+'raw sector data'!J72</f>
        <v>0</v>
      </c>
      <c r="D79" s="130">
        <f>IF(OR($C$5&gt;0,$C$5&lt;0),C79*(1+$C$5),C79*(1+'drop down lists'!$B$5))</f>
        <v>0</v>
      </c>
      <c r="E79" s="130">
        <f>IF(OR($C$5&gt;0,$C$5&lt;0),D79*(1+$C$5),D79*(1+'drop down lists'!$B$5))</f>
        <v>0</v>
      </c>
      <c r="F79" s="130">
        <f>IF(OR($C$5&gt;0,$C$5&lt;0),E79*(1+$C$5),E79*(1+'drop down lists'!$B$5))</f>
        <v>0</v>
      </c>
      <c r="G79" s="130">
        <f>IF(OR($C$5&gt;0,$C$5&lt;0),F79*(1+$C$5),F79*(1+'drop down lists'!$B$5))</f>
        <v>0</v>
      </c>
      <c r="H79" s="130">
        <f>IF(OR($C$5&gt;0,$C$5&lt;0),G79*(1+$C$5),G79*(1+'drop down lists'!$B$5))</f>
        <v>0</v>
      </c>
      <c r="I79" s="130">
        <f>IF(OR($C$5&gt;0,$C$5&lt;0),H79*(1+$C$5),H79*(1+'drop down lists'!$B$5))</f>
        <v>0</v>
      </c>
      <c r="J79" s="130">
        <f>IF(OR($C$5&gt;0,$C$5&lt;0),I79*(1+$C$5),I79*(1+'drop down lists'!$B$5))</f>
        <v>0</v>
      </c>
      <c r="K79" s="131">
        <f>IF(OR($C$5&gt;0,$C$5&lt;0),J79*(1+$C$5),J79*(1+'drop down lists'!$B$5))</f>
        <v>0</v>
      </c>
      <c r="L79" s="130">
        <f>IF(OR($C$5&gt;0,$C$5&lt;0),K79*(1+$C$5),K79*(1+'drop down lists'!$B$5))</f>
        <v>0</v>
      </c>
      <c r="M79" s="130">
        <f>IF(OR($C$5&gt;0,$C$5&lt;0),L79*(1+$C$5),L79*(1+'drop down lists'!$B$5))</f>
        <v>0</v>
      </c>
      <c r="N79" s="130">
        <f>IF(OR($C$5&gt;0,$C$5&lt;0),M79*(1+$C$5),M79*(1+'drop down lists'!$B$5))</f>
        <v>0</v>
      </c>
      <c r="O79" s="130">
        <f>IF(OR($C$5&gt;0,$C$5&lt;0),N79*(1+$C$5),N79*(1+'drop down lists'!$B$5))</f>
        <v>0</v>
      </c>
      <c r="P79" s="130">
        <f>IF(OR($C$5&gt;0,$C$5&lt;0),O79*(1+$C$5),O79*(1+'drop down lists'!$B$5))</f>
        <v>0</v>
      </c>
      <c r="Q79" s="130">
        <f>IF(OR($C$5&gt;0,$C$5&lt;0),P79*(1+$C$5),P79*(1+'drop down lists'!$B$5))</f>
        <v>0</v>
      </c>
      <c r="R79" s="130">
        <f>IF(OR($C$5&gt;0,$C$5&lt;0),Q79*(1+$C$5),Q79*(1+'drop down lists'!$B$5))</f>
        <v>0</v>
      </c>
      <c r="S79" s="130">
        <f>IF(OR($C$5&gt;0,$C$5&lt;0),R79*(1+$C$5),R79*(1+'drop down lists'!$B$5))</f>
        <v>0</v>
      </c>
      <c r="T79" s="130">
        <f>IF(OR($C$5&gt;0,$C$5&lt;0),S79*(1+$C$5),S79*(1+'drop down lists'!$B$5))</f>
        <v>0</v>
      </c>
      <c r="U79" s="130">
        <f>IF(OR($C$5&gt;0,$C$5&lt;0),T79*(1+$C$5),T79*(1+'drop down lists'!$B$5))</f>
        <v>0</v>
      </c>
      <c r="V79" s="130">
        <f>IF(OR($C$5&gt;0,$C$5&lt;0),U79*(1+$C$5),U79*(1+'drop down lists'!$B$5))</f>
        <v>0</v>
      </c>
      <c r="W79" s="130">
        <f>IF(OR($C$5&gt;0,$C$5&lt;0),V79*(1+$C$5),V79*(1+'drop down lists'!$B$5))</f>
        <v>0</v>
      </c>
      <c r="X79" s="130">
        <f>IF(OR($C$5&gt;0,$C$5&lt;0),W79*(1+$C$5),W79*(1+'drop down lists'!$B$5))</f>
        <v>0</v>
      </c>
      <c r="Y79" s="130">
        <f>IF(OR($C$5&gt;0,$C$5&lt;0),X79*(1+$C$5),X79*(1+'drop down lists'!$B$5))</f>
        <v>0</v>
      </c>
      <c r="Z79" s="131">
        <f>IF(OR($C$5&gt;0,$C$5&lt;0),Y79*(1+$C$5),Y79*(1+'drop down lists'!$B$5))</f>
        <v>0</v>
      </c>
    </row>
    <row r="80" spans="2:26" x14ac:dyDescent="0.25">
      <c r="B80" s="60" t="s">
        <v>106</v>
      </c>
      <c r="C80" s="129">
        <f>'raw sector data'!B73+'raw sector data'!J73</f>
        <v>0</v>
      </c>
      <c r="D80" s="130">
        <f>IF(OR($C$5&gt;0,$C$5&lt;0),C80*(1+$C$5),C80*(1+'drop down lists'!$B$5))</f>
        <v>0</v>
      </c>
      <c r="E80" s="130">
        <f>IF(OR($C$5&gt;0,$C$5&lt;0),D80*(1+$C$5),D80*(1+'drop down lists'!$B$5))</f>
        <v>0</v>
      </c>
      <c r="F80" s="130">
        <f>IF(OR($C$5&gt;0,$C$5&lt;0),E80*(1+$C$5),E80*(1+'drop down lists'!$B$5))</f>
        <v>0</v>
      </c>
      <c r="G80" s="130">
        <f>IF(OR($C$5&gt;0,$C$5&lt;0),F80*(1+$C$5),F80*(1+'drop down lists'!$B$5))</f>
        <v>0</v>
      </c>
      <c r="H80" s="130">
        <f>IF(OR($C$5&gt;0,$C$5&lt;0),G80*(1+$C$5),G80*(1+'drop down lists'!$B$5))</f>
        <v>0</v>
      </c>
      <c r="I80" s="130">
        <f>IF(OR($C$5&gt;0,$C$5&lt;0),H80*(1+$C$5),H80*(1+'drop down lists'!$B$5))</f>
        <v>0</v>
      </c>
      <c r="J80" s="130">
        <f>IF(OR($C$5&gt;0,$C$5&lt;0),I80*(1+$C$5),I80*(1+'drop down lists'!$B$5))</f>
        <v>0</v>
      </c>
      <c r="K80" s="131">
        <f>IF(OR($C$5&gt;0,$C$5&lt;0),J80*(1+$C$5),J80*(1+'drop down lists'!$B$5))</f>
        <v>0</v>
      </c>
      <c r="L80" s="130">
        <f>IF(OR($C$5&gt;0,$C$5&lt;0),K80*(1+$C$5),K80*(1+'drop down lists'!$B$5))</f>
        <v>0</v>
      </c>
      <c r="M80" s="130">
        <f>IF(OR($C$5&gt;0,$C$5&lt;0),L80*(1+$C$5),L80*(1+'drop down lists'!$B$5))</f>
        <v>0</v>
      </c>
      <c r="N80" s="130">
        <f>IF(OR($C$5&gt;0,$C$5&lt;0),M80*(1+$C$5),M80*(1+'drop down lists'!$B$5))</f>
        <v>0</v>
      </c>
      <c r="O80" s="130">
        <f>IF(OR($C$5&gt;0,$C$5&lt;0),N80*(1+$C$5),N80*(1+'drop down lists'!$B$5))</f>
        <v>0</v>
      </c>
      <c r="P80" s="130">
        <f>IF(OR($C$5&gt;0,$C$5&lt;0),O80*(1+$C$5),O80*(1+'drop down lists'!$B$5))</f>
        <v>0</v>
      </c>
      <c r="Q80" s="130">
        <f>IF(OR($C$5&gt;0,$C$5&lt;0),P80*(1+$C$5),P80*(1+'drop down lists'!$B$5))</f>
        <v>0</v>
      </c>
      <c r="R80" s="130">
        <f>IF(OR($C$5&gt;0,$C$5&lt;0),Q80*(1+$C$5),Q80*(1+'drop down lists'!$B$5))</f>
        <v>0</v>
      </c>
      <c r="S80" s="130">
        <f>IF(OR($C$5&gt;0,$C$5&lt;0),R80*(1+$C$5),R80*(1+'drop down lists'!$B$5))</f>
        <v>0</v>
      </c>
      <c r="T80" s="130">
        <f>IF(OR($C$5&gt;0,$C$5&lt;0),S80*(1+$C$5),S80*(1+'drop down lists'!$B$5))</f>
        <v>0</v>
      </c>
      <c r="U80" s="130">
        <f>IF(OR($C$5&gt;0,$C$5&lt;0),T80*(1+$C$5),T80*(1+'drop down lists'!$B$5))</f>
        <v>0</v>
      </c>
      <c r="V80" s="130">
        <f>IF(OR($C$5&gt;0,$C$5&lt;0),U80*(1+$C$5),U80*(1+'drop down lists'!$B$5))</f>
        <v>0</v>
      </c>
      <c r="W80" s="130">
        <f>IF(OR($C$5&gt;0,$C$5&lt;0),V80*(1+$C$5),V80*(1+'drop down lists'!$B$5))</f>
        <v>0</v>
      </c>
      <c r="X80" s="130">
        <f>IF(OR($C$5&gt;0,$C$5&lt;0),W80*(1+$C$5),W80*(1+'drop down lists'!$B$5))</f>
        <v>0</v>
      </c>
      <c r="Y80" s="130">
        <f>IF(OR($C$5&gt;0,$C$5&lt;0),X80*(1+$C$5),X80*(1+'drop down lists'!$B$5))</f>
        <v>0</v>
      </c>
      <c r="Z80" s="131">
        <f>IF(OR($C$5&gt;0,$C$5&lt;0),Y80*(1+$C$5),Y80*(1+'drop down lists'!$B$5))</f>
        <v>0</v>
      </c>
    </row>
    <row r="81" spans="2:26" x14ac:dyDescent="0.25">
      <c r="B81" s="60" t="s">
        <v>107</v>
      </c>
      <c r="C81" s="129">
        <f>'raw sector data'!B74+'raw sector data'!J74</f>
        <v>0</v>
      </c>
      <c r="D81" s="130">
        <f>IF(OR($C$5&gt;0,$C$5&lt;0),C81*(1+$C$5),C81*(1+'drop down lists'!$B$5))</f>
        <v>0</v>
      </c>
      <c r="E81" s="130">
        <f>IF(OR($C$5&gt;0,$C$5&lt;0),D81*(1+$C$5),D81*(1+'drop down lists'!$B$5))</f>
        <v>0</v>
      </c>
      <c r="F81" s="130">
        <f>IF(OR($C$5&gt;0,$C$5&lt;0),E81*(1+$C$5),E81*(1+'drop down lists'!$B$5))</f>
        <v>0</v>
      </c>
      <c r="G81" s="130">
        <f>IF(OR($C$5&gt;0,$C$5&lt;0),F81*(1+$C$5),F81*(1+'drop down lists'!$B$5))</f>
        <v>0</v>
      </c>
      <c r="H81" s="130">
        <f>IF(OR($C$5&gt;0,$C$5&lt;0),G81*(1+$C$5),G81*(1+'drop down lists'!$B$5))</f>
        <v>0</v>
      </c>
      <c r="I81" s="130">
        <f>IF(OR($C$5&gt;0,$C$5&lt;0),H81*(1+$C$5),H81*(1+'drop down lists'!$B$5))</f>
        <v>0</v>
      </c>
      <c r="J81" s="130">
        <f>IF(OR($C$5&gt;0,$C$5&lt;0),I81*(1+$C$5),I81*(1+'drop down lists'!$B$5))</f>
        <v>0</v>
      </c>
      <c r="K81" s="131">
        <f>IF(OR($C$5&gt;0,$C$5&lt;0),J81*(1+$C$5),J81*(1+'drop down lists'!$B$5))</f>
        <v>0</v>
      </c>
      <c r="L81" s="130">
        <f>IF(OR($C$5&gt;0,$C$5&lt;0),K81*(1+$C$5),K81*(1+'drop down lists'!$B$5))</f>
        <v>0</v>
      </c>
      <c r="M81" s="130">
        <f>IF(OR($C$5&gt;0,$C$5&lt;0),L81*(1+$C$5),L81*(1+'drop down lists'!$B$5))</f>
        <v>0</v>
      </c>
      <c r="N81" s="130">
        <f>IF(OR($C$5&gt;0,$C$5&lt;0),M81*(1+$C$5),M81*(1+'drop down lists'!$B$5))</f>
        <v>0</v>
      </c>
      <c r="O81" s="130">
        <f>IF(OR($C$5&gt;0,$C$5&lt;0),N81*(1+$C$5),N81*(1+'drop down lists'!$B$5))</f>
        <v>0</v>
      </c>
      <c r="P81" s="130">
        <f>IF(OR($C$5&gt;0,$C$5&lt;0),O81*(1+$C$5),O81*(1+'drop down lists'!$B$5))</f>
        <v>0</v>
      </c>
      <c r="Q81" s="130">
        <f>IF(OR($C$5&gt;0,$C$5&lt;0),P81*(1+$C$5),P81*(1+'drop down lists'!$B$5))</f>
        <v>0</v>
      </c>
      <c r="R81" s="130">
        <f>IF(OR($C$5&gt;0,$C$5&lt;0),Q81*(1+$C$5),Q81*(1+'drop down lists'!$B$5))</f>
        <v>0</v>
      </c>
      <c r="S81" s="130">
        <f>IF(OR($C$5&gt;0,$C$5&lt;0),R81*(1+$C$5),R81*(1+'drop down lists'!$B$5))</f>
        <v>0</v>
      </c>
      <c r="T81" s="130">
        <f>IF(OR($C$5&gt;0,$C$5&lt;0),S81*(1+$C$5),S81*(1+'drop down lists'!$B$5))</f>
        <v>0</v>
      </c>
      <c r="U81" s="130">
        <f>IF(OR($C$5&gt;0,$C$5&lt;0),T81*(1+$C$5),T81*(1+'drop down lists'!$B$5))</f>
        <v>0</v>
      </c>
      <c r="V81" s="130">
        <f>IF(OR($C$5&gt;0,$C$5&lt;0),U81*(1+$C$5),U81*(1+'drop down lists'!$B$5))</f>
        <v>0</v>
      </c>
      <c r="W81" s="130">
        <f>IF(OR($C$5&gt;0,$C$5&lt;0),V81*(1+$C$5),V81*(1+'drop down lists'!$B$5))</f>
        <v>0</v>
      </c>
      <c r="X81" s="130">
        <f>IF(OR($C$5&gt;0,$C$5&lt;0),W81*(1+$C$5),W81*(1+'drop down lists'!$B$5))</f>
        <v>0</v>
      </c>
      <c r="Y81" s="130">
        <f>IF(OR($C$5&gt;0,$C$5&lt;0),X81*(1+$C$5),X81*(1+'drop down lists'!$B$5))</f>
        <v>0</v>
      </c>
      <c r="Z81" s="131">
        <f>IF(OR($C$5&gt;0,$C$5&lt;0),Y81*(1+$C$5),Y81*(1+'drop down lists'!$B$5))</f>
        <v>0</v>
      </c>
    </row>
    <row r="82" spans="2:26" x14ac:dyDescent="0.25">
      <c r="B82" s="60" t="s">
        <v>108</v>
      </c>
      <c r="C82" s="129">
        <f>'raw sector data'!B75+'raw sector data'!J75</f>
        <v>0</v>
      </c>
      <c r="D82" s="130">
        <f>IF(OR($C$5&gt;0,$C$5&lt;0),C82*(1+$C$5),C82*(1+'drop down lists'!$B$5))</f>
        <v>0</v>
      </c>
      <c r="E82" s="130">
        <f>IF(OR($C$5&gt;0,$C$5&lt;0),D82*(1+$C$5),D82*(1+'drop down lists'!$B$5))</f>
        <v>0</v>
      </c>
      <c r="F82" s="130">
        <f>IF(OR($C$5&gt;0,$C$5&lt;0),E82*(1+$C$5),E82*(1+'drop down lists'!$B$5))</f>
        <v>0</v>
      </c>
      <c r="G82" s="130">
        <f>IF(OR($C$5&gt;0,$C$5&lt;0),F82*(1+$C$5),F82*(1+'drop down lists'!$B$5))</f>
        <v>0</v>
      </c>
      <c r="H82" s="130">
        <f>IF(OR($C$5&gt;0,$C$5&lt;0),G82*(1+$C$5),G82*(1+'drop down lists'!$B$5))</f>
        <v>0</v>
      </c>
      <c r="I82" s="130">
        <f>IF(OR($C$5&gt;0,$C$5&lt;0),H82*(1+$C$5),H82*(1+'drop down lists'!$B$5))</f>
        <v>0</v>
      </c>
      <c r="J82" s="130">
        <f>IF(OR($C$5&gt;0,$C$5&lt;0),I82*(1+$C$5),I82*(1+'drop down lists'!$B$5))</f>
        <v>0</v>
      </c>
      <c r="K82" s="131">
        <f>IF(OR($C$5&gt;0,$C$5&lt;0),J82*(1+$C$5),J82*(1+'drop down lists'!$B$5))</f>
        <v>0</v>
      </c>
      <c r="L82" s="130">
        <f>IF(OR($C$5&gt;0,$C$5&lt;0),K82*(1+$C$5),K82*(1+'drop down lists'!$B$5))</f>
        <v>0</v>
      </c>
      <c r="M82" s="130">
        <f>IF(OR($C$5&gt;0,$C$5&lt;0),L82*(1+$C$5),L82*(1+'drop down lists'!$B$5))</f>
        <v>0</v>
      </c>
      <c r="N82" s="130">
        <f>IF(OR($C$5&gt;0,$C$5&lt;0),M82*(1+$C$5),M82*(1+'drop down lists'!$B$5))</f>
        <v>0</v>
      </c>
      <c r="O82" s="130">
        <f>IF(OR($C$5&gt;0,$C$5&lt;0),N82*(1+$C$5),N82*(1+'drop down lists'!$B$5))</f>
        <v>0</v>
      </c>
      <c r="P82" s="130">
        <f>IF(OR($C$5&gt;0,$C$5&lt;0),O82*(1+$C$5),O82*(1+'drop down lists'!$B$5))</f>
        <v>0</v>
      </c>
      <c r="Q82" s="130">
        <f>IF(OR($C$5&gt;0,$C$5&lt;0),P82*(1+$C$5),P82*(1+'drop down lists'!$B$5))</f>
        <v>0</v>
      </c>
      <c r="R82" s="130">
        <f>IF(OR($C$5&gt;0,$C$5&lt;0),Q82*(1+$C$5),Q82*(1+'drop down lists'!$B$5))</f>
        <v>0</v>
      </c>
      <c r="S82" s="130">
        <f>IF(OR($C$5&gt;0,$C$5&lt;0),R82*(1+$C$5),R82*(1+'drop down lists'!$B$5))</f>
        <v>0</v>
      </c>
      <c r="T82" s="130">
        <f>IF(OR($C$5&gt;0,$C$5&lt;0),S82*(1+$C$5),S82*(1+'drop down lists'!$B$5))</f>
        <v>0</v>
      </c>
      <c r="U82" s="130">
        <f>IF(OR($C$5&gt;0,$C$5&lt;0),T82*(1+$C$5),T82*(1+'drop down lists'!$B$5))</f>
        <v>0</v>
      </c>
      <c r="V82" s="130">
        <f>IF(OR($C$5&gt;0,$C$5&lt;0),U82*(1+$C$5),U82*(1+'drop down lists'!$B$5))</f>
        <v>0</v>
      </c>
      <c r="W82" s="130">
        <f>IF(OR($C$5&gt;0,$C$5&lt;0),V82*(1+$C$5),V82*(1+'drop down lists'!$B$5))</f>
        <v>0</v>
      </c>
      <c r="X82" s="130">
        <f>IF(OR($C$5&gt;0,$C$5&lt;0),W82*(1+$C$5),W82*(1+'drop down lists'!$B$5))</f>
        <v>0</v>
      </c>
      <c r="Y82" s="130">
        <f>IF(OR($C$5&gt;0,$C$5&lt;0),X82*(1+$C$5),X82*(1+'drop down lists'!$B$5))</f>
        <v>0</v>
      </c>
      <c r="Z82" s="131">
        <f>IF(OR($C$5&gt;0,$C$5&lt;0),Y82*(1+$C$5),Y82*(1+'drop down lists'!$B$5))</f>
        <v>0</v>
      </c>
    </row>
    <row r="83" spans="2:26" x14ac:dyDescent="0.25">
      <c r="B83" s="60" t="s">
        <v>109</v>
      </c>
      <c r="C83" s="129">
        <f>'raw sector data'!B76+'raw sector data'!J76</f>
        <v>0</v>
      </c>
      <c r="D83" s="130">
        <f>IF(OR($C$5&gt;0,$C$5&lt;0),C83*(1+$C$5),C83*(1+'drop down lists'!$B$5))</f>
        <v>0</v>
      </c>
      <c r="E83" s="130">
        <f>IF(OR($C$5&gt;0,$C$5&lt;0),D83*(1+$C$5),D83*(1+'drop down lists'!$B$5))</f>
        <v>0</v>
      </c>
      <c r="F83" s="130">
        <f>IF(OR($C$5&gt;0,$C$5&lt;0),E83*(1+$C$5),E83*(1+'drop down lists'!$B$5))</f>
        <v>0</v>
      </c>
      <c r="G83" s="130">
        <f>IF(OR($C$5&gt;0,$C$5&lt;0),F83*(1+$C$5),F83*(1+'drop down lists'!$B$5))</f>
        <v>0</v>
      </c>
      <c r="H83" s="130">
        <f>IF(OR($C$5&gt;0,$C$5&lt;0),G83*(1+$C$5),G83*(1+'drop down lists'!$B$5))</f>
        <v>0</v>
      </c>
      <c r="I83" s="130">
        <f>IF(OR($C$5&gt;0,$C$5&lt;0),H83*(1+$C$5),H83*(1+'drop down lists'!$B$5))</f>
        <v>0</v>
      </c>
      <c r="J83" s="130">
        <f>IF(OR($C$5&gt;0,$C$5&lt;0),I83*(1+$C$5),I83*(1+'drop down lists'!$B$5))</f>
        <v>0</v>
      </c>
      <c r="K83" s="131">
        <f>IF(OR($C$5&gt;0,$C$5&lt;0),J83*(1+$C$5),J83*(1+'drop down lists'!$B$5))</f>
        <v>0</v>
      </c>
      <c r="L83" s="130">
        <f>IF(OR($C$5&gt;0,$C$5&lt;0),K83*(1+$C$5),K83*(1+'drop down lists'!$B$5))</f>
        <v>0</v>
      </c>
      <c r="M83" s="130">
        <f>IF(OR($C$5&gt;0,$C$5&lt;0),L83*(1+$C$5),L83*(1+'drop down lists'!$B$5))</f>
        <v>0</v>
      </c>
      <c r="N83" s="130">
        <f>IF(OR($C$5&gt;0,$C$5&lt;0),M83*(1+$C$5),M83*(1+'drop down lists'!$B$5))</f>
        <v>0</v>
      </c>
      <c r="O83" s="130">
        <f>IF(OR($C$5&gt;0,$C$5&lt;0),N83*(1+$C$5),N83*(1+'drop down lists'!$B$5))</f>
        <v>0</v>
      </c>
      <c r="P83" s="130">
        <f>IF(OR($C$5&gt;0,$C$5&lt;0),O83*(1+$C$5),O83*(1+'drop down lists'!$B$5))</f>
        <v>0</v>
      </c>
      <c r="Q83" s="130">
        <f>IF(OR($C$5&gt;0,$C$5&lt;0),P83*(1+$C$5),P83*(1+'drop down lists'!$B$5))</f>
        <v>0</v>
      </c>
      <c r="R83" s="130">
        <f>IF(OR($C$5&gt;0,$C$5&lt;0),Q83*(1+$C$5),Q83*(1+'drop down lists'!$B$5))</f>
        <v>0</v>
      </c>
      <c r="S83" s="130">
        <f>IF(OR($C$5&gt;0,$C$5&lt;0),R83*(1+$C$5),R83*(1+'drop down lists'!$B$5))</f>
        <v>0</v>
      </c>
      <c r="T83" s="130">
        <f>IF(OR($C$5&gt;0,$C$5&lt;0),S83*(1+$C$5),S83*(1+'drop down lists'!$B$5))</f>
        <v>0</v>
      </c>
      <c r="U83" s="130">
        <f>IF(OR($C$5&gt;0,$C$5&lt;0),T83*(1+$C$5),T83*(1+'drop down lists'!$B$5))</f>
        <v>0</v>
      </c>
      <c r="V83" s="130">
        <f>IF(OR($C$5&gt;0,$C$5&lt;0),U83*(1+$C$5),U83*(1+'drop down lists'!$B$5))</f>
        <v>0</v>
      </c>
      <c r="W83" s="130">
        <f>IF(OR($C$5&gt;0,$C$5&lt;0),V83*(1+$C$5),V83*(1+'drop down lists'!$B$5))</f>
        <v>0</v>
      </c>
      <c r="X83" s="130">
        <f>IF(OR($C$5&gt;0,$C$5&lt;0),W83*(1+$C$5),W83*(1+'drop down lists'!$B$5))</f>
        <v>0</v>
      </c>
      <c r="Y83" s="130">
        <f>IF(OR($C$5&gt;0,$C$5&lt;0),X83*(1+$C$5),X83*(1+'drop down lists'!$B$5))</f>
        <v>0</v>
      </c>
      <c r="Z83" s="131">
        <f>IF(OR($C$5&gt;0,$C$5&lt;0),Y83*(1+$C$5),Y83*(1+'drop down lists'!$B$5))</f>
        <v>0</v>
      </c>
    </row>
    <row r="84" spans="2:26" x14ac:dyDescent="0.25">
      <c r="B84" s="60" t="s">
        <v>110</v>
      </c>
      <c r="C84" s="129">
        <f>'raw sector data'!B77+'raw sector data'!J77</f>
        <v>0</v>
      </c>
      <c r="D84" s="130">
        <f>IF(OR($C$5&gt;0,$C$5&lt;0),C84*(1+$C$5),C84*(1+'drop down lists'!$B$5))</f>
        <v>0</v>
      </c>
      <c r="E84" s="130">
        <f>IF(OR($C$5&gt;0,$C$5&lt;0),D84*(1+$C$5),D84*(1+'drop down lists'!$B$5))</f>
        <v>0</v>
      </c>
      <c r="F84" s="130">
        <f>IF(OR($C$5&gt;0,$C$5&lt;0),E84*(1+$C$5),E84*(1+'drop down lists'!$B$5))</f>
        <v>0</v>
      </c>
      <c r="G84" s="130">
        <f>IF(OR($C$5&gt;0,$C$5&lt;0),F84*(1+$C$5),F84*(1+'drop down lists'!$B$5))</f>
        <v>0</v>
      </c>
      <c r="H84" s="130">
        <f>IF(OR($C$5&gt;0,$C$5&lt;0),G84*(1+$C$5),G84*(1+'drop down lists'!$B$5))</f>
        <v>0</v>
      </c>
      <c r="I84" s="130">
        <f>IF(OR($C$5&gt;0,$C$5&lt;0),H84*(1+$C$5),H84*(1+'drop down lists'!$B$5))</f>
        <v>0</v>
      </c>
      <c r="J84" s="130">
        <f>IF(OR($C$5&gt;0,$C$5&lt;0),I84*(1+$C$5),I84*(1+'drop down lists'!$B$5))</f>
        <v>0</v>
      </c>
      <c r="K84" s="131">
        <f>IF(OR($C$5&gt;0,$C$5&lt;0),J84*(1+$C$5),J84*(1+'drop down lists'!$B$5))</f>
        <v>0</v>
      </c>
      <c r="L84" s="130">
        <f>IF(OR($C$5&gt;0,$C$5&lt;0),K84*(1+$C$5),K84*(1+'drop down lists'!$B$5))</f>
        <v>0</v>
      </c>
      <c r="M84" s="130">
        <f>IF(OR($C$5&gt;0,$C$5&lt;0),L84*(1+$C$5),L84*(1+'drop down lists'!$B$5))</f>
        <v>0</v>
      </c>
      <c r="N84" s="130">
        <f>IF(OR($C$5&gt;0,$C$5&lt;0),M84*(1+$C$5),M84*(1+'drop down lists'!$B$5))</f>
        <v>0</v>
      </c>
      <c r="O84" s="130">
        <f>IF(OR($C$5&gt;0,$C$5&lt;0),N84*(1+$C$5),N84*(1+'drop down lists'!$B$5))</f>
        <v>0</v>
      </c>
      <c r="P84" s="130">
        <f>IF(OR($C$5&gt;0,$C$5&lt;0),O84*(1+$C$5),O84*(1+'drop down lists'!$B$5))</f>
        <v>0</v>
      </c>
      <c r="Q84" s="130">
        <f>IF(OR($C$5&gt;0,$C$5&lt;0),P84*(1+$C$5),P84*(1+'drop down lists'!$B$5))</f>
        <v>0</v>
      </c>
      <c r="R84" s="130">
        <f>IF(OR($C$5&gt;0,$C$5&lt;0),Q84*(1+$C$5),Q84*(1+'drop down lists'!$B$5))</f>
        <v>0</v>
      </c>
      <c r="S84" s="130">
        <f>IF(OR($C$5&gt;0,$C$5&lt;0),R84*(1+$C$5),R84*(1+'drop down lists'!$B$5))</f>
        <v>0</v>
      </c>
      <c r="T84" s="130">
        <f>IF(OR($C$5&gt;0,$C$5&lt;0),S84*(1+$C$5),S84*(1+'drop down lists'!$B$5))</f>
        <v>0</v>
      </c>
      <c r="U84" s="130">
        <f>IF(OR($C$5&gt;0,$C$5&lt;0),T84*(1+$C$5),T84*(1+'drop down lists'!$B$5))</f>
        <v>0</v>
      </c>
      <c r="V84" s="130">
        <f>IF(OR($C$5&gt;0,$C$5&lt;0),U84*(1+$C$5),U84*(1+'drop down lists'!$B$5))</f>
        <v>0</v>
      </c>
      <c r="W84" s="130">
        <f>IF(OR($C$5&gt;0,$C$5&lt;0),V84*(1+$C$5),V84*(1+'drop down lists'!$B$5))</f>
        <v>0</v>
      </c>
      <c r="X84" s="130">
        <f>IF(OR($C$5&gt;0,$C$5&lt;0),W84*(1+$C$5),W84*(1+'drop down lists'!$B$5))</f>
        <v>0</v>
      </c>
      <c r="Y84" s="130">
        <f>IF(OR($C$5&gt;0,$C$5&lt;0),X84*(1+$C$5),X84*(1+'drop down lists'!$B$5))</f>
        <v>0</v>
      </c>
      <c r="Z84" s="131">
        <f>IF(OR($C$5&gt;0,$C$5&lt;0),Y84*(1+$C$5),Y84*(1+'drop down lists'!$B$5))</f>
        <v>0</v>
      </c>
    </row>
    <row r="85" spans="2:26" x14ac:dyDescent="0.25">
      <c r="B85" s="60" t="s">
        <v>111</v>
      </c>
      <c r="C85" s="129">
        <f>'raw sector data'!B78+'raw sector data'!J78</f>
        <v>0</v>
      </c>
      <c r="D85" s="130">
        <f>IF(OR($C$5&gt;0,$C$5&lt;0),C85*(1+$C$5),C85*(1+'drop down lists'!$B$5))</f>
        <v>0</v>
      </c>
      <c r="E85" s="130">
        <f>IF(OR($C$5&gt;0,$C$5&lt;0),D85*(1+$C$5),D85*(1+'drop down lists'!$B$5))</f>
        <v>0</v>
      </c>
      <c r="F85" s="130">
        <f>IF(OR($C$5&gt;0,$C$5&lt;0),E85*(1+$C$5),E85*(1+'drop down lists'!$B$5))</f>
        <v>0</v>
      </c>
      <c r="G85" s="130">
        <f>IF(OR($C$5&gt;0,$C$5&lt;0),F85*(1+$C$5),F85*(1+'drop down lists'!$B$5))</f>
        <v>0</v>
      </c>
      <c r="H85" s="130">
        <f>IF(OR($C$5&gt;0,$C$5&lt;0),G85*(1+$C$5),G85*(1+'drop down lists'!$B$5))</f>
        <v>0</v>
      </c>
      <c r="I85" s="130">
        <f>IF(OR($C$5&gt;0,$C$5&lt;0),H85*(1+$C$5),H85*(1+'drop down lists'!$B$5))</f>
        <v>0</v>
      </c>
      <c r="J85" s="130">
        <f>IF(OR($C$5&gt;0,$C$5&lt;0),I85*(1+$C$5),I85*(1+'drop down lists'!$B$5))</f>
        <v>0</v>
      </c>
      <c r="K85" s="131">
        <f>IF(OR($C$5&gt;0,$C$5&lt;0),J85*(1+$C$5),J85*(1+'drop down lists'!$B$5))</f>
        <v>0</v>
      </c>
      <c r="L85" s="130">
        <f>IF(OR($C$5&gt;0,$C$5&lt;0),K85*(1+$C$5),K85*(1+'drop down lists'!$B$5))</f>
        <v>0</v>
      </c>
      <c r="M85" s="130">
        <f>IF(OR($C$5&gt;0,$C$5&lt;0),L85*(1+$C$5),L85*(1+'drop down lists'!$B$5))</f>
        <v>0</v>
      </c>
      <c r="N85" s="130">
        <f>IF(OR($C$5&gt;0,$C$5&lt;0),M85*(1+$C$5),M85*(1+'drop down lists'!$B$5))</f>
        <v>0</v>
      </c>
      <c r="O85" s="130">
        <f>IF(OR($C$5&gt;0,$C$5&lt;0),N85*(1+$C$5),N85*(1+'drop down lists'!$B$5))</f>
        <v>0</v>
      </c>
      <c r="P85" s="130">
        <f>IF(OR($C$5&gt;0,$C$5&lt;0),O85*(1+$C$5),O85*(1+'drop down lists'!$B$5))</f>
        <v>0</v>
      </c>
      <c r="Q85" s="130">
        <f>IF(OR($C$5&gt;0,$C$5&lt;0),P85*(1+$C$5),P85*(1+'drop down lists'!$B$5))</f>
        <v>0</v>
      </c>
      <c r="R85" s="130">
        <f>IF(OR($C$5&gt;0,$C$5&lt;0),Q85*(1+$C$5),Q85*(1+'drop down lists'!$B$5))</f>
        <v>0</v>
      </c>
      <c r="S85" s="130">
        <f>IF(OR($C$5&gt;0,$C$5&lt;0),R85*(1+$C$5),R85*(1+'drop down lists'!$B$5))</f>
        <v>0</v>
      </c>
      <c r="T85" s="130">
        <f>IF(OR($C$5&gt;0,$C$5&lt;0),S85*(1+$C$5),S85*(1+'drop down lists'!$B$5))</f>
        <v>0</v>
      </c>
      <c r="U85" s="130">
        <f>IF(OR($C$5&gt;0,$C$5&lt;0),T85*(1+$C$5),T85*(1+'drop down lists'!$B$5))</f>
        <v>0</v>
      </c>
      <c r="V85" s="130">
        <f>IF(OR($C$5&gt;0,$C$5&lt;0),U85*(1+$C$5),U85*(1+'drop down lists'!$B$5))</f>
        <v>0</v>
      </c>
      <c r="W85" s="130">
        <f>IF(OR($C$5&gt;0,$C$5&lt;0),V85*(1+$C$5),V85*(1+'drop down lists'!$B$5))</f>
        <v>0</v>
      </c>
      <c r="X85" s="130">
        <f>IF(OR($C$5&gt;0,$C$5&lt;0),W85*(1+$C$5),W85*(1+'drop down lists'!$B$5))</f>
        <v>0</v>
      </c>
      <c r="Y85" s="130">
        <f>IF(OR($C$5&gt;0,$C$5&lt;0),X85*(1+$C$5),X85*(1+'drop down lists'!$B$5))</f>
        <v>0</v>
      </c>
      <c r="Z85" s="131">
        <f>IF(OR($C$5&gt;0,$C$5&lt;0),Y85*(1+$C$5),Y85*(1+'drop down lists'!$B$5))</f>
        <v>0</v>
      </c>
    </row>
    <row r="86" spans="2:26" x14ac:dyDescent="0.25">
      <c r="B86" s="60" t="s">
        <v>112</v>
      </c>
      <c r="C86" s="129">
        <f>'raw sector data'!B79+'raw sector data'!J79</f>
        <v>0</v>
      </c>
      <c r="D86" s="130">
        <f>IF(OR($C$5&gt;0,$C$5&lt;0),C86*(1+$C$5),C86*(1+'drop down lists'!$B$5))</f>
        <v>0</v>
      </c>
      <c r="E86" s="130">
        <f>IF(OR($C$5&gt;0,$C$5&lt;0),D86*(1+$C$5),D86*(1+'drop down lists'!$B$5))</f>
        <v>0</v>
      </c>
      <c r="F86" s="130">
        <f>IF(OR($C$5&gt;0,$C$5&lt;0),E86*(1+$C$5),E86*(1+'drop down lists'!$B$5))</f>
        <v>0</v>
      </c>
      <c r="G86" s="130">
        <f>IF(OR($C$5&gt;0,$C$5&lt;0),F86*(1+$C$5),F86*(1+'drop down lists'!$B$5))</f>
        <v>0</v>
      </c>
      <c r="H86" s="130">
        <f>IF(OR($C$5&gt;0,$C$5&lt;0),G86*(1+$C$5),G86*(1+'drop down lists'!$B$5))</f>
        <v>0</v>
      </c>
      <c r="I86" s="130">
        <f>IF(OR($C$5&gt;0,$C$5&lt;0),H86*(1+$C$5),H86*(1+'drop down lists'!$B$5))</f>
        <v>0</v>
      </c>
      <c r="J86" s="130">
        <f>IF(OR($C$5&gt;0,$C$5&lt;0),I86*(1+$C$5),I86*(1+'drop down lists'!$B$5))</f>
        <v>0</v>
      </c>
      <c r="K86" s="131">
        <f>IF(OR($C$5&gt;0,$C$5&lt;0),J86*(1+$C$5),J86*(1+'drop down lists'!$B$5))</f>
        <v>0</v>
      </c>
      <c r="L86" s="130">
        <f>IF(OR($C$5&gt;0,$C$5&lt;0),K86*(1+$C$5),K86*(1+'drop down lists'!$B$5))</f>
        <v>0</v>
      </c>
      <c r="M86" s="130">
        <f>IF(OR($C$5&gt;0,$C$5&lt;0),L86*(1+$C$5),L86*(1+'drop down lists'!$B$5))</f>
        <v>0</v>
      </c>
      <c r="N86" s="130">
        <f>IF(OR($C$5&gt;0,$C$5&lt;0),M86*(1+$C$5),M86*(1+'drop down lists'!$B$5))</f>
        <v>0</v>
      </c>
      <c r="O86" s="130">
        <f>IF(OR($C$5&gt;0,$C$5&lt;0),N86*(1+$C$5),N86*(1+'drop down lists'!$B$5))</f>
        <v>0</v>
      </c>
      <c r="P86" s="130">
        <f>IF(OR($C$5&gt;0,$C$5&lt;0),O86*(1+$C$5),O86*(1+'drop down lists'!$B$5))</f>
        <v>0</v>
      </c>
      <c r="Q86" s="130">
        <f>IF(OR($C$5&gt;0,$C$5&lt;0),P86*(1+$C$5),P86*(1+'drop down lists'!$B$5))</f>
        <v>0</v>
      </c>
      <c r="R86" s="130">
        <f>IF(OR($C$5&gt;0,$C$5&lt;0),Q86*(1+$C$5),Q86*(1+'drop down lists'!$B$5))</f>
        <v>0</v>
      </c>
      <c r="S86" s="130">
        <f>IF(OR($C$5&gt;0,$C$5&lt;0),R86*(1+$C$5),R86*(1+'drop down lists'!$B$5))</f>
        <v>0</v>
      </c>
      <c r="T86" s="130">
        <f>IF(OR($C$5&gt;0,$C$5&lt;0),S86*(1+$C$5),S86*(1+'drop down lists'!$B$5))</f>
        <v>0</v>
      </c>
      <c r="U86" s="130">
        <f>IF(OR($C$5&gt;0,$C$5&lt;0),T86*(1+$C$5),T86*(1+'drop down lists'!$B$5))</f>
        <v>0</v>
      </c>
      <c r="V86" s="130">
        <f>IF(OR($C$5&gt;0,$C$5&lt;0),U86*(1+$C$5),U86*(1+'drop down lists'!$B$5))</f>
        <v>0</v>
      </c>
      <c r="W86" s="130">
        <f>IF(OR($C$5&gt;0,$C$5&lt;0),V86*(1+$C$5),V86*(1+'drop down lists'!$B$5))</f>
        <v>0</v>
      </c>
      <c r="X86" s="130">
        <f>IF(OR($C$5&gt;0,$C$5&lt;0),W86*(1+$C$5),W86*(1+'drop down lists'!$B$5))</f>
        <v>0</v>
      </c>
      <c r="Y86" s="130">
        <f>IF(OR($C$5&gt;0,$C$5&lt;0),X86*(1+$C$5),X86*(1+'drop down lists'!$B$5))</f>
        <v>0</v>
      </c>
      <c r="Z86" s="131">
        <f>IF(OR($C$5&gt;0,$C$5&lt;0),Y86*(1+$C$5),Y86*(1+'drop down lists'!$B$5))</f>
        <v>0</v>
      </c>
    </row>
    <row r="87" spans="2:26" x14ac:dyDescent="0.25">
      <c r="B87" s="60" t="s">
        <v>113</v>
      </c>
      <c r="C87" s="129">
        <f>'raw sector data'!B80+'raw sector data'!J80</f>
        <v>0</v>
      </c>
      <c r="D87" s="130">
        <f>IF(OR($C$5&gt;0,$C$5&lt;0),C87*(1+$C$5),C87*(1+'drop down lists'!$B$5))</f>
        <v>0</v>
      </c>
      <c r="E87" s="130">
        <f>IF(OR($C$5&gt;0,$C$5&lt;0),D87*(1+$C$5),D87*(1+'drop down lists'!$B$5))</f>
        <v>0</v>
      </c>
      <c r="F87" s="130">
        <f>IF(OR($C$5&gt;0,$C$5&lt;0),E87*(1+$C$5),E87*(1+'drop down lists'!$B$5))</f>
        <v>0</v>
      </c>
      <c r="G87" s="130">
        <f>IF(OR($C$5&gt;0,$C$5&lt;0),F87*(1+$C$5),F87*(1+'drop down lists'!$B$5))</f>
        <v>0</v>
      </c>
      <c r="H87" s="130">
        <f>IF(OR($C$5&gt;0,$C$5&lt;0),G87*(1+$C$5),G87*(1+'drop down lists'!$B$5))</f>
        <v>0</v>
      </c>
      <c r="I87" s="130">
        <f>IF(OR($C$5&gt;0,$C$5&lt;0),H87*(1+$C$5),H87*(1+'drop down lists'!$B$5))</f>
        <v>0</v>
      </c>
      <c r="J87" s="130">
        <f>IF(OR($C$5&gt;0,$C$5&lt;0),I87*(1+$C$5),I87*(1+'drop down lists'!$B$5))</f>
        <v>0</v>
      </c>
      <c r="K87" s="131">
        <f>IF(OR($C$5&gt;0,$C$5&lt;0),J87*(1+$C$5),J87*(1+'drop down lists'!$B$5))</f>
        <v>0</v>
      </c>
      <c r="L87" s="130">
        <f>IF(OR($C$5&gt;0,$C$5&lt;0),K87*(1+$C$5),K87*(1+'drop down lists'!$B$5))</f>
        <v>0</v>
      </c>
      <c r="M87" s="130">
        <f>IF(OR($C$5&gt;0,$C$5&lt;0),L87*(1+$C$5),L87*(1+'drop down lists'!$B$5))</f>
        <v>0</v>
      </c>
      <c r="N87" s="130">
        <f>IF(OR($C$5&gt;0,$C$5&lt;0),M87*(1+$C$5),M87*(1+'drop down lists'!$B$5))</f>
        <v>0</v>
      </c>
      <c r="O87" s="130">
        <f>IF(OR($C$5&gt;0,$C$5&lt;0),N87*(1+$C$5),N87*(1+'drop down lists'!$B$5))</f>
        <v>0</v>
      </c>
      <c r="P87" s="130">
        <f>IF(OR($C$5&gt;0,$C$5&lt;0),O87*(1+$C$5),O87*(1+'drop down lists'!$B$5))</f>
        <v>0</v>
      </c>
      <c r="Q87" s="130">
        <f>IF(OR($C$5&gt;0,$C$5&lt;0),P87*(1+$C$5),P87*(1+'drop down lists'!$B$5))</f>
        <v>0</v>
      </c>
      <c r="R87" s="130">
        <f>IF(OR($C$5&gt;0,$C$5&lt;0),Q87*(1+$C$5),Q87*(1+'drop down lists'!$B$5))</f>
        <v>0</v>
      </c>
      <c r="S87" s="130">
        <f>IF(OR($C$5&gt;0,$C$5&lt;0),R87*(1+$C$5),R87*(1+'drop down lists'!$B$5))</f>
        <v>0</v>
      </c>
      <c r="T87" s="130">
        <f>IF(OR($C$5&gt;0,$C$5&lt;0),S87*(1+$C$5),S87*(1+'drop down lists'!$B$5))</f>
        <v>0</v>
      </c>
      <c r="U87" s="130">
        <f>IF(OR($C$5&gt;0,$C$5&lt;0),T87*(1+$C$5),T87*(1+'drop down lists'!$B$5))</f>
        <v>0</v>
      </c>
      <c r="V87" s="130">
        <f>IF(OR($C$5&gt;0,$C$5&lt;0),U87*(1+$C$5),U87*(1+'drop down lists'!$B$5))</f>
        <v>0</v>
      </c>
      <c r="W87" s="130">
        <f>IF(OR($C$5&gt;0,$C$5&lt;0),V87*(1+$C$5),V87*(1+'drop down lists'!$B$5))</f>
        <v>0</v>
      </c>
      <c r="X87" s="130">
        <f>IF(OR($C$5&gt;0,$C$5&lt;0),W87*(1+$C$5),W87*(1+'drop down lists'!$B$5))</f>
        <v>0</v>
      </c>
      <c r="Y87" s="130">
        <f>IF(OR($C$5&gt;0,$C$5&lt;0),X87*(1+$C$5),X87*(1+'drop down lists'!$B$5))</f>
        <v>0</v>
      </c>
      <c r="Z87" s="131">
        <f>IF(OR($C$5&gt;0,$C$5&lt;0),Y87*(1+$C$5),Y87*(1+'drop down lists'!$B$5))</f>
        <v>0</v>
      </c>
    </row>
    <row r="88" spans="2:26" x14ac:dyDescent="0.25">
      <c r="B88" s="60" t="s">
        <v>114</v>
      </c>
      <c r="C88" s="129">
        <f>'raw sector data'!B81+'raw sector data'!J81</f>
        <v>0</v>
      </c>
      <c r="D88" s="130">
        <f>IF(OR($C$5&gt;0,$C$5&lt;0),C88*(1+$C$5),C88*(1+'drop down lists'!$B$5))</f>
        <v>0</v>
      </c>
      <c r="E88" s="130">
        <f>IF(OR($C$5&gt;0,$C$5&lt;0),D88*(1+$C$5),D88*(1+'drop down lists'!$B$5))</f>
        <v>0</v>
      </c>
      <c r="F88" s="130">
        <f>IF(OR($C$5&gt;0,$C$5&lt;0),E88*(1+$C$5),E88*(1+'drop down lists'!$B$5))</f>
        <v>0</v>
      </c>
      <c r="G88" s="130">
        <f>IF(OR($C$5&gt;0,$C$5&lt;0),F88*(1+$C$5),F88*(1+'drop down lists'!$B$5))</f>
        <v>0</v>
      </c>
      <c r="H88" s="130">
        <f>IF(OR($C$5&gt;0,$C$5&lt;0),G88*(1+$C$5),G88*(1+'drop down lists'!$B$5))</f>
        <v>0</v>
      </c>
      <c r="I88" s="130">
        <f>IF(OR($C$5&gt;0,$C$5&lt;0),H88*(1+$C$5),H88*(1+'drop down lists'!$B$5))</f>
        <v>0</v>
      </c>
      <c r="J88" s="130">
        <f>IF(OR($C$5&gt;0,$C$5&lt;0),I88*(1+$C$5),I88*(1+'drop down lists'!$B$5))</f>
        <v>0</v>
      </c>
      <c r="K88" s="131">
        <f>IF(OR($C$5&gt;0,$C$5&lt;0),J88*(1+$C$5),J88*(1+'drop down lists'!$B$5))</f>
        <v>0</v>
      </c>
      <c r="L88" s="130">
        <f>IF(OR($C$5&gt;0,$C$5&lt;0),K88*(1+$C$5),K88*(1+'drop down lists'!$B$5))</f>
        <v>0</v>
      </c>
      <c r="M88" s="130">
        <f>IF(OR($C$5&gt;0,$C$5&lt;0),L88*(1+$C$5),L88*(1+'drop down lists'!$B$5))</f>
        <v>0</v>
      </c>
      <c r="N88" s="130">
        <f>IF(OR($C$5&gt;0,$C$5&lt;0),M88*(1+$C$5),M88*(1+'drop down lists'!$B$5))</f>
        <v>0</v>
      </c>
      <c r="O88" s="130">
        <f>IF(OR($C$5&gt;0,$C$5&lt;0),N88*(1+$C$5),N88*(1+'drop down lists'!$B$5))</f>
        <v>0</v>
      </c>
      <c r="P88" s="130">
        <f>IF(OR($C$5&gt;0,$C$5&lt;0),O88*(1+$C$5),O88*(1+'drop down lists'!$B$5))</f>
        <v>0</v>
      </c>
      <c r="Q88" s="130">
        <f>IF(OR($C$5&gt;0,$C$5&lt;0),P88*(1+$C$5),P88*(1+'drop down lists'!$B$5))</f>
        <v>0</v>
      </c>
      <c r="R88" s="130">
        <f>IF(OR($C$5&gt;0,$C$5&lt;0),Q88*(1+$C$5),Q88*(1+'drop down lists'!$B$5))</f>
        <v>0</v>
      </c>
      <c r="S88" s="130">
        <f>IF(OR($C$5&gt;0,$C$5&lt;0),R88*(1+$C$5),R88*(1+'drop down lists'!$B$5))</f>
        <v>0</v>
      </c>
      <c r="T88" s="130">
        <f>IF(OR($C$5&gt;0,$C$5&lt;0),S88*(1+$C$5),S88*(1+'drop down lists'!$B$5))</f>
        <v>0</v>
      </c>
      <c r="U88" s="130">
        <f>IF(OR($C$5&gt;0,$C$5&lt;0),T88*(1+$C$5),T88*(1+'drop down lists'!$B$5))</f>
        <v>0</v>
      </c>
      <c r="V88" s="130">
        <f>IF(OR($C$5&gt;0,$C$5&lt;0),U88*(1+$C$5),U88*(1+'drop down lists'!$B$5))</f>
        <v>0</v>
      </c>
      <c r="W88" s="130">
        <f>IF(OR($C$5&gt;0,$C$5&lt;0),V88*(1+$C$5),V88*(1+'drop down lists'!$B$5))</f>
        <v>0</v>
      </c>
      <c r="X88" s="130">
        <f>IF(OR($C$5&gt;0,$C$5&lt;0),W88*(1+$C$5),W88*(1+'drop down lists'!$B$5))</f>
        <v>0</v>
      </c>
      <c r="Y88" s="130">
        <f>IF(OR($C$5&gt;0,$C$5&lt;0),X88*(1+$C$5),X88*(1+'drop down lists'!$B$5))</f>
        <v>0</v>
      </c>
      <c r="Z88" s="131">
        <f>IF(OR($C$5&gt;0,$C$5&lt;0),Y88*(1+$C$5),Y88*(1+'drop down lists'!$B$5))</f>
        <v>0</v>
      </c>
    </row>
    <row r="89" spans="2:26" x14ac:dyDescent="0.25">
      <c r="B89" s="60" t="s">
        <v>115</v>
      </c>
      <c r="C89" s="129">
        <f>'raw sector data'!B82+'raw sector data'!J82</f>
        <v>0</v>
      </c>
      <c r="D89" s="130">
        <f>IF(OR($C$5&gt;0,$C$5&lt;0),C89*(1+$C$5),C89*(1+'drop down lists'!$B$5))</f>
        <v>0</v>
      </c>
      <c r="E89" s="130">
        <f>IF(OR($C$5&gt;0,$C$5&lt;0),D89*(1+$C$5),D89*(1+'drop down lists'!$B$5))</f>
        <v>0</v>
      </c>
      <c r="F89" s="130">
        <f>IF(OR($C$5&gt;0,$C$5&lt;0),E89*(1+$C$5),E89*(1+'drop down lists'!$B$5))</f>
        <v>0</v>
      </c>
      <c r="G89" s="130">
        <f>IF(OR($C$5&gt;0,$C$5&lt;0),F89*(1+$C$5),F89*(1+'drop down lists'!$B$5))</f>
        <v>0</v>
      </c>
      <c r="H89" s="130">
        <f>IF(OR($C$5&gt;0,$C$5&lt;0),G89*(1+$C$5),G89*(1+'drop down lists'!$B$5))</f>
        <v>0</v>
      </c>
      <c r="I89" s="130">
        <f>IF(OR($C$5&gt;0,$C$5&lt;0),H89*(1+$C$5),H89*(1+'drop down lists'!$B$5))</f>
        <v>0</v>
      </c>
      <c r="J89" s="130">
        <f>IF(OR($C$5&gt;0,$C$5&lt;0),I89*(1+$C$5),I89*(1+'drop down lists'!$B$5))</f>
        <v>0</v>
      </c>
      <c r="K89" s="131">
        <f>IF(OR($C$5&gt;0,$C$5&lt;0),J89*(1+$C$5),J89*(1+'drop down lists'!$B$5))</f>
        <v>0</v>
      </c>
      <c r="L89" s="130">
        <f>IF(OR($C$5&gt;0,$C$5&lt;0),K89*(1+$C$5),K89*(1+'drop down lists'!$B$5))</f>
        <v>0</v>
      </c>
      <c r="M89" s="130">
        <f>IF(OR($C$5&gt;0,$C$5&lt;0),L89*(1+$C$5),L89*(1+'drop down lists'!$B$5))</f>
        <v>0</v>
      </c>
      <c r="N89" s="130">
        <f>IF(OR($C$5&gt;0,$C$5&lt;0),M89*(1+$C$5),M89*(1+'drop down lists'!$B$5))</f>
        <v>0</v>
      </c>
      <c r="O89" s="130">
        <f>IF(OR($C$5&gt;0,$C$5&lt;0),N89*(1+$C$5),N89*(1+'drop down lists'!$B$5))</f>
        <v>0</v>
      </c>
      <c r="P89" s="130">
        <f>IF(OR($C$5&gt;0,$C$5&lt;0),O89*(1+$C$5),O89*(1+'drop down lists'!$B$5))</f>
        <v>0</v>
      </c>
      <c r="Q89" s="130">
        <f>IF(OR($C$5&gt;0,$C$5&lt;0),P89*(1+$C$5),P89*(1+'drop down lists'!$B$5))</f>
        <v>0</v>
      </c>
      <c r="R89" s="130">
        <f>IF(OR($C$5&gt;0,$C$5&lt;0),Q89*(1+$C$5),Q89*(1+'drop down lists'!$B$5))</f>
        <v>0</v>
      </c>
      <c r="S89" s="130">
        <f>IF(OR($C$5&gt;0,$C$5&lt;0),R89*(1+$C$5),R89*(1+'drop down lists'!$B$5))</f>
        <v>0</v>
      </c>
      <c r="T89" s="130">
        <f>IF(OR($C$5&gt;0,$C$5&lt;0),S89*(1+$C$5),S89*(1+'drop down lists'!$B$5))</f>
        <v>0</v>
      </c>
      <c r="U89" s="130">
        <f>IF(OR($C$5&gt;0,$C$5&lt;0),T89*(1+$C$5),T89*(1+'drop down lists'!$B$5))</f>
        <v>0</v>
      </c>
      <c r="V89" s="130">
        <f>IF(OR($C$5&gt;0,$C$5&lt;0),U89*(1+$C$5),U89*(1+'drop down lists'!$B$5))</f>
        <v>0</v>
      </c>
      <c r="W89" s="130">
        <f>IF(OR($C$5&gt;0,$C$5&lt;0),V89*(1+$C$5),V89*(1+'drop down lists'!$B$5))</f>
        <v>0</v>
      </c>
      <c r="X89" s="130">
        <f>IF(OR($C$5&gt;0,$C$5&lt;0),W89*(1+$C$5),W89*(1+'drop down lists'!$B$5))</f>
        <v>0</v>
      </c>
      <c r="Y89" s="130">
        <f>IF(OR($C$5&gt;0,$C$5&lt;0),X89*(1+$C$5),X89*(1+'drop down lists'!$B$5))</f>
        <v>0</v>
      </c>
      <c r="Z89" s="131">
        <f>IF(OR($C$5&gt;0,$C$5&lt;0),Y89*(1+$C$5),Y89*(1+'drop down lists'!$B$5))</f>
        <v>0</v>
      </c>
    </row>
    <row r="90" spans="2:26" x14ac:dyDescent="0.25">
      <c r="B90" s="60" t="s">
        <v>116</v>
      </c>
      <c r="C90" s="129">
        <f>'raw sector data'!B83+'raw sector data'!J83</f>
        <v>0</v>
      </c>
      <c r="D90" s="130">
        <f>IF(OR($C$5&gt;0,$C$5&lt;0),C90*(1+$C$5),C90*(1+'drop down lists'!$B$5))</f>
        <v>0</v>
      </c>
      <c r="E90" s="130">
        <f>IF(OR($C$5&gt;0,$C$5&lt;0),D90*(1+$C$5),D90*(1+'drop down lists'!$B$5))</f>
        <v>0</v>
      </c>
      <c r="F90" s="130">
        <f>IF(OR($C$5&gt;0,$C$5&lt;0),E90*(1+$C$5),E90*(1+'drop down lists'!$B$5))</f>
        <v>0</v>
      </c>
      <c r="G90" s="130">
        <f>IF(OR($C$5&gt;0,$C$5&lt;0),F90*(1+$C$5),F90*(1+'drop down lists'!$B$5))</f>
        <v>0</v>
      </c>
      <c r="H90" s="130">
        <f>IF(OR($C$5&gt;0,$C$5&lt;0),G90*(1+$C$5),G90*(1+'drop down lists'!$B$5))</f>
        <v>0</v>
      </c>
      <c r="I90" s="130">
        <f>IF(OR($C$5&gt;0,$C$5&lt;0),H90*(1+$C$5),H90*(1+'drop down lists'!$B$5))</f>
        <v>0</v>
      </c>
      <c r="J90" s="130">
        <f>IF(OR($C$5&gt;0,$C$5&lt;0),I90*(1+$C$5),I90*(1+'drop down lists'!$B$5))</f>
        <v>0</v>
      </c>
      <c r="K90" s="131">
        <f>IF(OR($C$5&gt;0,$C$5&lt;0),J90*(1+$C$5),J90*(1+'drop down lists'!$B$5))</f>
        <v>0</v>
      </c>
      <c r="L90" s="130">
        <f>IF(OR($C$5&gt;0,$C$5&lt;0),K90*(1+$C$5),K90*(1+'drop down lists'!$B$5))</f>
        <v>0</v>
      </c>
      <c r="M90" s="130">
        <f>IF(OR($C$5&gt;0,$C$5&lt;0),L90*(1+$C$5),L90*(1+'drop down lists'!$B$5))</f>
        <v>0</v>
      </c>
      <c r="N90" s="130">
        <f>IF(OR($C$5&gt;0,$C$5&lt;0),M90*(1+$C$5),M90*(1+'drop down lists'!$B$5))</f>
        <v>0</v>
      </c>
      <c r="O90" s="130">
        <f>IF(OR($C$5&gt;0,$C$5&lt;0),N90*(1+$C$5),N90*(1+'drop down lists'!$B$5))</f>
        <v>0</v>
      </c>
      <c r="P90" s="130">
        <f>IF(OR($C$5&gt;0,$C$5&lt;0),O90*(1+$C$5),O90*(1+'drop down lists'!$B$5))</f>
        <v>0</v>
      </c>
      <c r="Q90" s="130">
        <f>IF(OR($C$5&gt;0,$C$5&lt;0),P90*(1+$C$5),P90*(1+'drop down lists'!$B$5))</f>
        <v>0</v>
      </c>
      <c r="R90" s="130">
        <f>IF(OR($C$5&gt;0,$C$5&lt;0),Q90*(1+$C$5),Q90*(1+'drop down lists'!$B$5))</f>
        <v>0</v>
      </c>
      <c r="S90" s="130">
        <f>IF(OR($C$5&gt;0,$C$5&lt;0),R90*(1+$C$5),R90*(1+'drop down lists'!$B$5))</f>
        <v>0</v>
      </c>
      <c r="T90" s="130">
        <f>IF(OR($C$5&gt;0,$C$5&lt;0),S90*(1+$C$5),S90*(1+'drop down lists'!$B$5))</f>
        <v>0</v>
      </c>
      <c r="U90" s="130">
        <f>IF(OR($C$5&gt;0,$C$5&lt;0),T90*(1+$C$5),T90*(1+'drop down lists'!$B$5))</f>
        <v>0</v>
      </c>
      <c r="V90" s="130">
        <f>IF(OR($C$5&gt;0,$C$5&lt;0),U90*(1+$C$5),U90*(1+'drop down lists'!$B$5))</f>
        <v>0</v>
      </c>
      <c r="W90" s="130">
        <f>IF(OR($C$5&gt;0,$C$5&lt;0),V90*(1+$C$5),V90*(1+'drop down lists'!$B$5))</f>
        <v>0</v>
      </c>
      <c r="X90" s="130">
        <f>IF(OR($C$5&gt;0,$C$5&lt;0),W90*(1+$C$5),W90*(1+'drop down lists'!$B$5))</f>
        <v>0</v>
      </c>
      <c r="Y90" s="130">
        <f>IF(OR($C$5&gt;0,$C$5&lt;0),X90*(1+$C$5),X90*(1+'drop down lists'!$B$5))</f>
        <v>0</v>
      </c>
      <c r="Z90" s="131">
        <f>IF(OR($C$5&gt;0,$C$5&lt;0),Y90*(1+$C$5),Y90*(1+'drop down lists'!$B$5))</f>
        <v>0</v>
      </c>
    </row>
    <row r="91" spans="2:26" x14ac:dyDescent="0.25">
      <c r="B91" s="60" t="s">
        <v>117</v>
      </c>
      <c r="C91" s="129">
        <f>'raw sector data'!B84+'raw sector data'!J84</f>
        <v>0</v>
      </c>
      <c r="D91" s="130">
        <f>IF(OR($C$5&gt;0,$C$5&lt;0),C91*(1+$C$5),C91*(1+'drop down lists'!$B$5))</f>
        <v>0</v>
      </c>
      <c r="E91" s="130">
        <f>IF(OR($C$5&gt;0,$C$5&lt;0),D91*(1+$C$5),D91*(1+'drop down lists'!$B$5))</f>
        <v>0</v>
      </c>
      <c r="F91" s="130">
        <f>IF(OR($C$5&gt;0,$C$5&lt;0),E91*(1+$C$5),E91*(1+'drop down lists'!$B$5))</f>
        <v>0</v>
      </c>
      <c r="G91" s="130">
        <f>IF(OR($C$5&gt;0,$C$5&lt;0),F91*(1+$C$5),F91*(1+'drop down lists'!$B$5))</f>
        <v>0</v>
      </c>
      <c r="H91" s="130">
        <f>IF(OR($C$5&gt;0,$C$5&lt;0),G91*(1+$C$5),G91*(1+'drop down lists'!$B$5))</f>
        <v>0</v>
      </c>
      <c r="I91" s="130">
        <f>IF(OR($C$5&gt;0,$C$5&lt;0),H91*(1+$C$5),H91*(1+'drop down lists'!$B$5))</f>
        <v>0</v>
      </c>
      <c r="J91" s="130">
        <f>IF(OR($C$5&gt;0,$C$5&lt;0),I91*(1+$C$5),I91*(1+'drop down lists'!$B$5))</f>
        <v>0</v>
      </c>
      <c r="K91" s="131">
        <f>IF(OR($C$5&gt;0,$C$5&lt;0),J91*(1+$C$5),J91*(1+'drop down lists'!$B$5))</f>
        <v>0</v>
      </c>
      <c r="L91" s="130">
        <f>IF(OR($C$5&gt;0,$C$5&lt;0),K91*(1+$C$5),K91*(1+'drop down lists'!$B$5))</f>
        <v>0</v>
      </c>
      <c r="M91" s="130">
        <f>IF(OR($C$5&gt;0,$C$5&lt;0),L91*(1+$C$5),L91*(1+'drop down lists'!$B$5))</f>
        <v>0</v>
      </c>
      <c r="N91" s="130">
        <f>IF(OR($C$5&gt;0,$C$5&lt;0),M91*(1+$C$5),M91*(1+'drop down lists'!$B$5))</f>
        <v>0</v>
      </c>
      <c r="O91" s="130">
        <f>IF(OR($C$5&gt;0,$C$5&lt;0),N91*(1+$C$5),N91*(1+'drop down lists'!$B$5))</f>
        <v>0</v>
      </c>
      <c r="P91" s="130">
        <f>IF(OR($C$5&gt;0,$C$5&lt;0),O91*(1+$C$5),O91*(1+'drop down lists'!$B$5))</f>
        <v>0</v>
      </c>
      <c r="Q91" s="130">
        <f>IF(OR($C$5&gt;0,$C$5&lt;0),P91*(1+$C$5),P91*(1+'drop down lists'!$B$5))</f>
        <v>0</v>
      </c>
      <c r="R91" s="130">
        <f>IF(OR($C$5&gt;0,$C$5&lt;0),Q91*(1+$C$5),Q91*(1+'drop down lists'!$B$5))</f>
        <v>0</v>
      </c>
      <c r="S91" s="130">
        <f>IF(OR($C$5&gt;0,$C$5&lt;0),R91*(1+$C$5),R91*(1+'drop down lists'!$B$5))</f>
        <v>0</v>
      </c>
      <c r="T91" s="130">
        <f>IF(OR($C$5&gt;0,$C$5&lt;0),S91*(1+$C$5),S91*(1+'drop down lists'!$B$5))</f>
        <v>0</v>
      </c>
      <c r="U91" s="130">
        <f>IF(OR($C$5&gt;0,$C$5&lt;0),T91*(1+$C$5),T91*(1+'drop down lists'!$B$5))</f>
        <v>0</v>
      </c>
      <c r="V91" s="130">
        <f>IF(OR($C$5&gt;0,$C$5&lt;0),U91*(1+$C$5),U91*(1+'drop down lists'!$B$5))</f>
        <v>0</v>
      </c>
      <c r="W91" s="130">
        <f>IF(OR($C$5&gt;0,$C$5&lt;0),V91*(1+$C$5),V91*(1+'drop down lists'!$B$5))</f>
        <v>0</v>
      </c>
      <c r="X91" s="130">
        <f>IF(OR($C$5&gt;0,$C$5&lt;0),W91*(1+$C$5),W91*(1+'drop down lists'!$B$5))</f>
        <v>0</v>
      </c>
      <c r="Y91" s="130">
        <f>IF(OR($C$5&gt;0,$C$5&lt;0),X91*(1+$C$5),X91*(1+'drop down lists'!$B$5))</f>
        <v>0</v>
      </c>
      <c r="Z91" s="131">
        <f>IF(OR($C$5&gt;0,$C$5&lt;0),Y91*(1+$C$5),Y91*(1+'drop down lists'!$B$5))</f>
        <v>0</v>
      </c>
    </row>
    <row r="92" spans="2:26" x14ac:dyDescent="0.25">
      <c r="B92" s="60" t="s">
        <v>118</v>
      </c>
      <c r="C92" s="129">
        <f>'raw sector data'!B85+'raw sector data'!J85</f>
        <v>0</v>
      </c>
      <c r="D92" s="130">
        <f>IF(OR($C$5&gt;0,$C$5&lt;0),C92*(1+$C$5),C92*(1+'drop down lists'!$B$5))</f>
        <v>0</v>
      </c>
      <c r="E92" s="130">
        <f>IF(OR($C$5&gt;0,$C$5&lt;0),D92*(1+$C$5),D92*(1+'drop down lists'!$B$5))</f>
        <v>0</v>
      </c>
      <c r="F92" s="130">
        <f>IF(OR($C$5&gt;0,$C$5&lt;0),E92*(1+$C$5),E92*(1+'drop down lists'!$B$5))</f>
        <v>0</v>
      </c>
      <c r="G92" s="130">
        <f>IF(OR($C$5&gt;0,$C$5&lt;0),F92*(1+$C$5),F92*(1+'drop down lists'!$B$5))</f>
        <v>0</v>
      </c>
      <c r="H92" s="130">
        <f>IF(OR($C$5&gt;0,$C$5&lt;0),G92*(1+$C$5),G92*(1+'drop down lists'!$B$5))</f>
        <v>0</v>
      </c>
      <c r="I92" s="130">
        <f>IF(OR($C$5&gt;0,$C$5&lt;0),H92*(1+$C$5),H92*(1+'drop down lists'!$B$5))</f>
        <v>0</v>
      </c>
      <c r="J92" s="130">
        <f>IF(OR($C$5&gt;0,$C$5&lt;0),I92*(1+$C$5),I92*(1+'drop down lists'!$B$5))</f>
        <v>0</v>
      </c>
      <c r="K92" s="131">
        <f>IF(OR($C$5&gt;0,$C$5&lt;0),J92*(1+$C$5),J92*(1+'drop down lists'!$B$5))</f>
        <v>0</v>
      </c>
      <c r="L92" s="130">
        <f>IF(OR($C$5&gt;0,$C$5&lt;0),K92*(1+$C$5),K92*(1+'drop down lists'!$B$5))</f>
        <v>0</v>
      </c>
      <c r="M92" s="130">
        <f>IF(OR($C$5&gt;0,$C$5&lt;0),L92*(1+$C$5),L92*(1+'drop down lists'!$B$5))</f>
        <v>0</v>
      </c>
      <c r="N92" s="130">
        <f>IF(OR($C$5&gt;0,$C$5&lt;0),M92*(1+$C$5),M92*(1+'drop down lists'!$B$5))</f>
        <v>0</v>
      </c>
      <c r="O92" s="130">
        <f>IF(OR($C$5&gt;0,$C$5&lt;0),N92*(1+$C$5),N92*(1+'drop down lists'!$B$5))</f>
        <v>0</v>
      </c>
      <c r="P92" s="130">
        <f>IF(OR($C$5&gt;0,$C$5&lt;0),O92*(1+$C$5),O92*(1+'drop down lists'!$B$5))</f>
        <v>0</v>
      </c>
      <c r="Q92" s="130">
        <f>IF(OR($C$5&gt;0,$C$5&lt;0),P92*(1+$C$5),P92*(1+'drop down lists'!$B$5))</f>
        <v>0</v>
      </c>
      <c r="R92" s="130">
        <f>IF(OR($C$5&gt;0,$C$5&lt;0),Q92*(1+$C$5),Q92*(1+'drop down lists'!$B$5))</f>
        <v>0</v>
      </c>
      <c r="S92" s="130">
        <f>IF(OR($C$5&gt;0,$C$5&lt;0),R92*(1+$C$5),R92*(1+'drop down lists'!$B$5))</f>
        <v>0</v>
      </c>
      <c r="T92" s="130">
        <f>IF(OR($C$5&gt;0,$C$5&lt;0),S92*(1+$C$5),S92*(1+'drop down lists'!$B$5))</f>
        <v>0</v>
      </c>
      <c r="U92" s="130">
        <f>IF(OR($C$5&gt;0,$C$5&lt;0),T92*(1+$C$5),T92*(1+'drop down lists'!$B$5))</f>
        <v>0</v>
      </c>
      <c r="V92" s="130">
        <f>IF(OR($C$5&gt;0,$C$5&lt;0),U92*(1+$C$5),U92*(1+'drop down lists'!$B$5))</f>
        <v>0</v>
      </c>
      <c r="W92" s="130">
        <f>IF(OR($C$5&gt;0,$C$5&lt;0),V92*(1+$C$5),V92*(1+'drop down lists'!$B$5))</f>
        <v>0</v>
      </c>
      <c r="X92" s="130">
        <f>IF(OR($C$5&gt;0,$C$5&lt;0),W92*(1+$C$5),W92*(1+'drop down lists'!$B$5))</f>
        <v>0</v>
      </c>
      <c r="Y92" s="130">
        <f>IF(OR($C$5&gt;0,$C$5&lt;0),X92*(1+$C$5),X92*(1+'drop down lists'!$B$5))</f>
        <v>0</v>
      </c>
      <c r="Z92" s="131">
        <f>IF(OR($C$5&gt;0,$C$5&lt;0),Y92*(1+$C$5),Y92*(1+'drop down lists'!$B$5))</f>
        <v>0</v>
      </c>
    </row>
    <row r="93" spans="2:26" x14ac:dyDescent="0.25">
      <c r="B93" s="65" t="s">
        <v>119</v>
      </c>
      <c r="C93" s="129">
        <f>'raw sector data'!B86+'raw sector data'!J86</f>
        <v>0</v>
      </c>
      <c r="D93" s="132">
        <f>IF(OR($C$5&gt;0,$C$5&lt;0),C93*(1+$C$5),C93*(1+'drop down lists'!$B$5))</f>
        <v>0</v>
      </c>
      <c r="E93" s="132">
        <f>IF(OR($C$5&gt;0,$C$5&lt;0),D93*(1+$C$5),D93*(1+'drop down lists'!$B$5))</f>
        <v>0</v>
      </c>
      <c r="F93" s="132">
        <f>IF(OR($C$5&gt;0,$C$5&lt;0),E93*(1+$C$5),E93*(1+'drop down lists'!$B$5))</f>
        <v>0</v>
      </c>
      <c r="G93" s="132">
        <f>IF(OR($C$5&gt;0,$C$5&lt;0),F93*(1+$C$5),F93*(1+'drop down lists'!$B$5))</f>
        <v>0</v>
      </c>
      <c r="H93" s="132">
        <f>IF(OR($C$5&gt;0,$C$5&lt;0),G93*(1+$C$5),G93*(1+'drop down lists'!$B$5))</f>
        <v>0</v>
      </c>
      <c r="I93" s="132">
        <f>IF(OR($C$5&gt;0,$C$5&lt;0),H93*(1+$C$5),H93*(1+'drop down lists'!$B$5))</f>
        <v>0</v>
      </c>
      <c r="J93" s="132">
        <f>IF(OR($C$5&gt;0,$C$5&lt;0),I93*(1+$C$5),I93*(1+'drop down lists'!$B$5))</f>
        <v>0</v>
      </c>
      <c r="K93" s="131">
        <f>IF(OR($C$5&gt;0,$C$5&lt;0),J93*(1+$C$5),J93*(1+'drop down lists'!$B$5))</f>
        <v>0</v>
      </c>
      <c r="L93" s="132">
        <f>IF(OR($C$5&gt;0,$C$5&lt;0),K93*(1+$C$5),K93*(1+'drop down lists'!$B$5))</f>
        <v>0</v>
      </c>
      <c r="M93" s="132">
        <f>IF(OR($C$5&gt;0,$C$5&lt;0),L93*(1+$C$5),L93*(1+'drop down lists'!$B$5))</f>
        <v>0</v>
      </c>
      <c r="N93" s="132">
        <f>IF(OR($C$5&gt;0,$C$5&lt;0),M93*(1+$C$5),M93*(1+'drop down lists'!$B$5))</f>
        <v>0</v>
      </c>
      <c r="O93" s="132">
        <f>IF(OR($C$5&gt;0,$C$5&lt;0),N93*(1+$C$5),N93*(1+'drop down lists'!$B$5))</f>
        <v>0</v>
      </c>
      <c r="P93" s="132">
        <f>IF(OR($C$5&gt;0,$C$5&lt;0),O93*(1+$C$5),O93*(1+'drop down lists'!$B$5))</f>
        <v>0</v>
      </c>
      <c r="Q93" s="132">
        <f>IF(OR($C$5&gt;0,$C$5&lt;0),P93*(1+$C$5),P93*(1+'drop down lists'!$B$5))</f>
        <v>0</v>
      </c>
      <c r="R93" s="132">
        <f>IF(OR($C$5&gt;0,$C$5&lt;0),Q93*(1+$C$5),Q93*(1+'drop down lists'!$B$5))</f>
        <v>0</v>
      </c>
      <c r="S93" s="132">
        <f>IF(OR($C$5&gt;0,$C$5&lt;0),R93*(1+$C$5),R93*(1+'drop down lists'!$B$5))</f>
        <v>0</v>
      </c>
      <c r="T93" s="132">
        <f>IF(OR($C$5&gt;0,$C$5&lt;0),S93*(1+$C$5),S93*(1+'drop down lists'!$B$5))</f>
        <v>0</v>
      </c>
      <c r="U93" s="132">
        <f>IF(OR($C$5&gt;0,$C$5&lt;0),T93*(1+$C$5),T93*(1+'drop down lists'!$B$5))</f>
        <v>0</v>
      </c>
      <c r="V93" s="132">
        <f>IF(OR($C$5&gt;0,$C$5&lt;0),U93*(1+$C$5),U93*(1+'drop down lists'!$B$5))</f>
        <v>0</v>
      </c>
      <c r="W93" s="132">
        <f>IF(OR($C$5&gt;0,$C$5&lt;0),V93*(1+$C$5),V93*(1+'drop down lists'!$B$5))</f>
        <v>0</v>
      </c>
      <c r="X93" s="132">
        <f>IF(OR($C$5&gt;0,$C$5&lt;0),W93*(1+$C$5),W93*(1+'drop down lists'!$B$5))</f>
        <v>0</v>
      </c>
      <c r="Y93" s="132">
        <f>IF(OR($C$5&gt;0,$C$5&lt;0),X93*(1+$C$5),X93*(1+'drop down lists'!$B$5))</f>
        <v>0</v>
      </c>
      <c r="Z93" s="131">
        <f>IF(OR($C$5&gt;0,$C$5&lt;0),Y93*(1+$C$5),Y93*(1+'drop down lists'!$B$5))</f>
        <v>0</v>
      </c>
    </row>
    <row r="94" spans="2:26" x14ac:dyDescent="0.25">
      <c r="B94" s="65" t="s">
        <v>120</v>
      </c>
      <c r="C94" s="129">
        <f>'raw sector data'!B87+'raw sector data'!J87</f>
        <v>0</v>
      </c>
      <c r="D94" s="132">
        <f>IF(OR($C$5&gt;0,$C$5&lt;0),C94*(1+$C$5),C94*(1+'drop down lists'!$B$5))</f>
        <v>0</v>
      </c>
      <c r="E94" s="132">
        <f>IF(OR($C$5&gt;0,$C$5&lt;0),D94*(1+$C$5),D94*(1+'drop down lists'!$B$5))</f>
        <v>0</v>
      </c>
      <c r="F94" s="132">
        <f>IF(OR($C$5&gt;0,$C$5&lt;0),E94*(1+$C$5),E94*(1+'drop down lists'!$B$5))</f>
        <v>0</v>
      </c>
      <c r="G94" s="132">
        <f>IF(OR($C$5&gt;0,$C$5&lt;0),F94*(1+$C$5),F94*(1+'drop down lists'!$B$5))</f>
        <v>0</v>
      </c>
      <c r="H94" s="132">
        <f>IF(OR($C$5&gt;0,$C$5&lt;0),G94*(1+$C$5),G94*(1+'drop down lists'!$B$5))</f>
        <v>0</v>
      </c>
      <c r="I94" s="132">
        <f>IF(OR($C$5&gt;0,$C$5&lt;0),H94*(1+$C$5),H94*(1+'drop down lists'!$B$5))</f>
        <v>0</v>
      </c>
      <c r="J94" s="132">
        <f>IF(OR($C$5&gt;0,$C$5&lt;0),I94*(1+$C$5),I94*(1+'drop down lists'!$B$5))</f>
        <v>0</v>
      </c>
      <c r="K94" s="131">
        <f>IF(OR($C$5&gt;0,$C$5&lt;0),J94*(1+$C$5),J94*(1+'drop down lists'!$B$5))</f>
        <v>0</v>
      </c>
      <c r="L94" s="132">
        <f>IF(OR($C$5&gt;0,$C$5&lt;0),K94*(1+$C$5),K94*(1+'drop down lists'!$B$5))</f>
        <v>0</v>
      </c>
      <c r="M94" s="132">
        <f>IF(OR($C$5&gt;0,$C$5&lt;0),L94*(1+$C$5),L94*(1+'drop down lists'!$B$5))</f>
        <v>0</v>
      </c>
      <c r="N94" s="132">
        <f>IF(OR($C$5&gt;0,$C$5&lt;0),M94*(1+$C$5),M94*(1+'drop down lists'!$B$5))</f>
        <v>0</v>
      </c>
      <c r="O94" s="132">
        <f>IF(OR($C$5&gt;0,$C$5&lt;0),N94*(1+$C$5),N94*(1+'drop down lists'!$B$5))</f>
        <v>0</v>
      </c>
      <c r="P94" s="132">
        <f>IF(OR($C$5&gt;0,$C$5&lt;0),O94*(1+$C$5),O94*(1+'drop down lists'!$B$5))</f>
        <v>0</v>
      </c>
      <c r="Q94" s="132">
        <f>IF(OR($C$5&gt;0,$C$5&lt;0),P94*(1+$C$5),P94*(1+'drop down lists'!$B$5))</f>
        <v>0</v>
      </c>
      <c r="R94" s="132">
        <f>IF(OR($C$5&gt;0,$C$5&lt;0),Q94*(1+$C$5),Q94*(1+'drop down lists'!$B$5))</f>
        <v>0</v>
      </c>
      <c r="S94" s="132">
        <f>IF(OR($C$5&gt;0,$C$5&lt;0),R94*(1+$C$5),R94*(1+'drop down lists'!$B$5))</f>
        <v>0</v>
      </c>
      <c r="T94" s="132">
        <f>IF(OR($C$5&gt;0,$C$5&lt;0),S94*(1+$C$5),S94*(1+'drop down lists'!$B$5))</f>
        <v>0</v>
      </c>
      <c r="U94" s="132">
        <f>IF(OR($C$5&gt;0,$C$5&lt;0),T94*(1+$C$5),T94*(1+'drop down lists'!$B$5))</f>
        <v>0</v>
      </c>
      <c r="V94" s="132">
        <f>IF(OR($C$5&gt;0,$C$5&lt;0),U94*(1+$C$5),U94*(1+'drop down lists'!$B$5))</f>
        <v>0</v>
      </c>
      <c r="W94" s="132">
        <f>IF(OR($C$5&gt;0,$C$5&lt;0),V94*(1+$C$5),V94*(1+'drop down lists'!$B$5))</f>
        <v>0</v>
      </c>
      <c r="X94" s="132">
        <f>IF(OR($C$5&gt;0,$C$5&lt;0),W94*(1+$C$5),W94*(1+'drop down lists'!$B$5))</f>
        <v>0</v>
      </c>
      <c r="Y94" s="132">
        <f>IF(OR($C$5&gt;0,$C$5&lt;0),X94*(1+$C$5),X94*(1+'drop down lists'!$B$5))</f>
        <v>0</v>
      </c>
      <c r="Z94" s="131">
        <f>IF(OR($C$5&gt;0,$C$5&lt;0),Y94*(1+$C$5),Y94*(1+'drop down lists'!$B$5))</f>
        <v>0</v>
      </c>
    </row>
    <row r="95" spans="2:26" x14ac:dyDescent="0.25">
      <c r="B95" s="65" t="s">
        <v>121</v>
      </c>
      <c r="C95" s="129">
        <f>'raw sector data'!B88+'raw sector data'!J88</f>
        <v>0</v>
      </c>
      <c r="D95" s="132">
        <f>IF(OR($C$5&gt;0,$C$5&lt;0),C95*(1+$C$5),C95*(1+'drop down lists'!$B$5))</f>
        <v>0</v>
      </c>
      <c r="E95" s="132">
        <f>IF(OR($C$5&gt;0,$C$5&lt;0),D95*(1+$C$5),D95*(1+'drop down lists'!$B$5))</f>
        <v>0</v>
      </c>
      <c r="F95" s="132">
        <f>IF(OR($C$5&gt;0,$C$5&lt;0),E95*(1+$C$5),E95*(1+'drop down lists'!$B$5))</f>
        <v>0</v>
      </c>
      <c r="G95" s="132">
        <f>IF(OR($C$5&gt;0,$C$5&lt;0),F95*(1+$C$5),F95*(1+'drop down lists'!$B$5))</f>
        <v>0</v>
      </c>
      <c r="H95" s="132">
        <f>IF(OR($C$5&gt;0,$C$5&lt;0),G95*(1+$C$5),G95*(1+'drop down lists'!$B$5))</f>
        <v>0</v>
      </c>
      <c r="I95" s="132">
        <f>IF(OR($C$5&gt;0,$C$5&lt;0),H95*(1+$C$5),H95*(1+'drop down lists'!$B$5))</f>
        <v>0</v>
      </c>
      <c r="J95" s="132">
        <f>IF(OR($C$5&gt;0,$C$5&lt;0),I95*(1+$C$5),I95*(1+'drop down lists'!$B$5))</f>
        <v>0</v>
      </c>
      <c r="K95" s="131">
        <f>IF(OR($C$5&gt;0,$C$5&lt;0),J95*(1+$C$5),J95*(1+'drop down lists'!$B$5))</f>
        <v>0</v>
      </c>
      <c r="L95" s="132">
        <f>IF(OR($C$5&gt;0,$C$5&lt;0),K95*(1+$C$5),K95*(1+'drop down lists'!$B$5))</f>
        <v>0</v>
      </c>
      <c r="M95" s="132">
        <f>IF(OR($C$5&gt;0,$C$5&lt;0),L95*(1+$C$5),L95*(1+'drop down lists'!$B$5))</f>
        <v>0</v>
      </c>
      <c r="N95" s="132">
        <f>IF(OR($C$5&gt;0,$C$5&lt;0),M95*(1+$C$5),M95*(1+'drop down lists'!$B$5))</f>
        <v>0</v>
      </c>
      <c r="O95" s="132">
        <f>IF(OR($C$5&gt;0,$C$5&lt;0),N95*(1+$C$5),N95*(1+'drop down lists'!$B$5))</f>
        <v>0</v>
      </c>
      <c r="P95" s="132">
        <f>IF(OR($C$5&gt;0,$C$5&lt;0),O95*(1+$C$5),O95*(1+'drop down lists'!$B$5))</f>
        <v>0</v>
      </c>
      <c r="Q95" s="132">
        <f>IF(OR($C$5&gt;0,$C$5&lt;0),P95*(1+$C$5),P95*(1+'drop down lists'!$B$5))</f>
        <v>0</v>
      </c>
      <c r="R95" s="132">
        <f>IF(OR($C$5&gt;0,$C$5&lt;0),Q95*(1+$C$5),Q95*(1+'drop down lists'!$B$5))</f>
        <v>0</v>
      </c>
      <c r="S95" s="132">
        <f>IF(OR($C$5&gt;0,$C$5&lt;0),R95*(1+$C$5),R95*(1+'drop down lists'!$B$5))</f>
        <v>0</v>
      </c>
      <c r="T95" s="132">
        <f>IF(OR($C$5&gt;0,$C$5&lt;0),S95*(1+$C$5),S95*(1+'drop down lists'!$B$5))</f>
        <v>0</v>
      </c>
      <c r="U95" s="132">
        <f>IF(OR($C$5&gt;0,$C$5&lt;0),T95*(1+$C$5),T95*(1+'drop down lists'!$B$5))</f>
        <v>0</v>
      </c>
      <c r="V95" s="132">
        <f>IF(OR($C$5&gt;0,$C$5&lt;0),U95*(1+$C$5),U95*(1+'drop down lists'!$B$5))</f>
        <v>0</v>
      </c>
      <c r="W95" s="132">
        <f>IF(OR($C$5&gt;0,$C$5&lt;0),V95*(1+$C$5),V95*(1+'drop down lists'!$B$5))</f>
        <v>0</v>
      </c>
      <c r="X95" s="132">
        <f>IF(OR($C$5&gt;0,$C$5&lt;0),W95*(1+$C$5),W95*(1+'drop down lists'!$B$5))</f>
        <v>0</v>
      </c>
      <c r="Y95" s="132">
        <f>IF(OR($C$5&gt;0,$C$5&lt;0),X95*(1+$C$5),X95*(1+'drop down lists'!$B$5))</f>
        <v>0</v>
      </c>
      <c r="Z95" s="131">
        <f>IF(OR($C$5&gt;0,$C$5&lt;0),Y95*(1+$C$5),Y95*(1+'drop down lists'!$B$5))</f>
        <v>0</v>
      </c>
    </row>
    <row r="96" spans="2:26" x14ac:dyDescent="0.25">
      <c r="B96" s="65" t="s">
        <v>122</v>
      </c>
      <c r="C96" s="129">
        <f>'raw sector data'!B89+'raw sector data'!J89</f>
        <v>0</v>
      </c>
      <c r="D96" s="132">
        <f>IF(OR($C$5&gt;0,$C$5&lt;0),C96*(1+$C$5),C96*(1+'drop down lists'!$B$5))</f>
        <v>0</v>
      </c>
      <c r="E96" s="132">
        <f>IF(OR($C$5&gt;0,$C$5&lt;0),D96*(1+$C$5),D96*(1+'drop down lists'!$B$5))</f>
        <v>0</v>
      </c>
      <c r="F96" s="132">
        <f>IF(OR($C$5&gt;0,$C$5&lt;0),E96*(1+$C$5),E96*(1+'drop down lists'!$B$5))</f>
        <v>0</v>
      </c>
      <c r="G96" s="132">
        <f>IF(OR($C$5&gt;0,$C$5&lt;0),F96*(1+$C$5),F96*(1+'drop down lists'!$B$5))</f>
        <v>0</v>
      </c>
      <c r="H96" s="132">
        <f>IF(OR($C$5&gt;0,$C$5&lt;0),G96*(1+$C$5),G96*(1+'drop down lists'!$B$5))</f>
        <v>0</v>
      </c>
      <c r="I96" s="132">
        <f>IF(OR($C$5&gt;0,$C$5&lt;0),H96*(1+$C$5),H96*(1+'drop down lists'!$B$5))</f>
        <v>0</v>
      </c>
      <c r="J96" s="132">
        <f>IF(OR($C$5&gt;0,$C$5&lt;0),I96*(1+$C$5),I96*(1+'drop down lists'!$B$5))</f>
        <v>0</v>
      </c>
      <c r="K96" s="131">
        <f>IF(OR($C$5&gt;0,$C$5&lt;0),J96*(1+$C$5),J96*(1+'drop down lists'!$B$5))</f>
        <v>0</v>
      </c>
      <c r="L96" s="132">
        <f>IF(OR($C$5&gt;0,$C$5&lt;0),K96*(1+$C$5),K96*(1+'drop down lists'!$B$5))</f>
        <v>0</v>
      </c>
      <c r="M96" s="132">
        <f>IF(OR($C$5&gt;0,$C$5&lt;0),L96*(1+$C$5),L96*(1+'drop down lists'!$B$5))</f>
        <v>0</v>
      </c>
      <c r="N96" s="132">
        <f>IF(OR($C$5&gt;0,$C$5&lt;0),M96*(1+$C$5),M96*(1+'drop down lists'!$B$5))</f>
        <v>0</v>
      </c>
      <c r="O96" s="132">
        <f>IF(OR($C$5&gt;0,$C$5&lt;0),N96*(1+$C$5),N96*(1+'drop down lists'!$B$5))</f>
        <v>0</v>
      </c>
      <c r="P96" s="132">
        <f>IF(OR($C$5&gt;0,$C$5&lt;0),O96*(1+$C$5),O96*(1+'drop down lists'!$B$5))</f>
        <v>0</v>
      </c>
      <c r="Q96" s="132">
        <f>IF(OR($C$5&gt;0,$C$5&lt;0),P96*(1+$C$5),P96*(1+'drop down lists'!$B$5))</f>
        <v>0</v>
      </c>
      <c r="R96" s="132">
        <f>IF(OR($C$5&gt;0,$C$5&lt;0),Q96*(1+$C$5),Q96*(1+'drop down lists'!$B$5))</f>
        <v>0</v>
      </c>
      <c r="S96" s="132">
        <f>IF(OR($C$5&gt;0,$C$5&lt;0),R96*(1+$C$5),R96*(1+'drop down lists'!$B$5))</f>
        <v>0</v>
      </c>
      <c r="T96" s="132">
        <f>IF(OR($C$5&gt;0,$C$5&lt;0),S96*(1+$C$5),S96*(1+'drop down lists'!$B$5))</f>
        <v>0</v>
      </c>
      <c r="U96" s="132">
        <f>IF(OR($C$5&gt;0,$C$5&lt;0),T96*(1+$C$5),T96*(1+'drop down lists'!$B$5))</f>
        <v>0</v>
      </c>
      <c r="V96" s="132">
        <f>IF(OR($C$5&gt;0,$C$5&lt;0),U96*(1+$C$5),U96*(1+'drop down lists'!$B$5))</f>
        <v>0</v>
      </c>
      <c r="W96" s="132">
        <f>IF(OR($C$5&gt;0,$C$5&lt;0),V96*(1+$C$5),V96*(1+'drop down lists'!$B$5))</f>
        <v>0</v>
      </c>
      <c r="X96" s="132">
        <f>IF(OR($C$5&gt;0,$C$5&lt;0),W96*(1+$C$5),W96*(1+'drop down lists'!$B$5))</f>
        <v>0</v>
      </c>
      <c r="Y96" s="132">
        <f>IF(OR($C$5&gt;0,$C$5&lt;0),X96*(1+$C$5),X96*(1+'drop down lists'!$B$5))</f>
        <v>0</v>
      </c>
      <c r="Z96" s="131">
        <f>IF(OR($C$5&gt;0,$C$5&lt;0),Y96*(1+$C$5),Y96*(1+'drop down lists'!$B$5))</f>
        <v>0</v>
      </c>
    </row>
    <row r="97" spans="2:26" x14ac:dyDescent="0.25">
      <c r="B97" s="65" t="s">
        <v>123</v>
      </c>
      <c r="C97" s="129">
        <f>'raw sector data'!B90+'raw sector data'!J90</f>
        <v>0</v>
      </c>
      <c r="D97" s="132">
        <f>IF(OR($C$5&gt;0,$C$5&lt;0),C97*(1+$C$5),C97*(1+'drop down lists'!$B$5))</f>
        <v>0</v>
      </c>
      <c r="E97" s="132">
        <f>IF(OR($C$5&gt;0,$C$5&lt;0),D97*(1+$C$5),D97*(1+'drop down lists'!$B$5))</f>
        <v>0</v>
      </c>
      <c r="F97" s="132">
        <f>IF(OR($C$5&gt;0,$C$5&lt;0),E97*(1+$C$5),E97*(1+'drop down lists'!$B$5))</f>
        <v>0</v>
      </c>
      <c r="G97" s="132">
        <f>IF(OR($C$5&gt;0,$C$5&lt;0),F97*(1+$C$5),F97*(1+'drop down lists'!$B$5))</f>
        <v>0</v>
      </c>
      <c r="H97" s="132">
        <f>IF(OR($C$5&gt;0,$C$5&lt;0),G97*(1+$C$5),G97*(1+'drop down lists'!$B$5))</f>
        <v>0</v>
      </c>
      <c r="I97" s="132">
        <f>IF(OR($C$5&gt;0,$C$5&lt;0),H97*(1+$C$5),H97*(1+'drop down lists'!$B$5))</f>
        <v>0</v>
      </c>
      <c r="J97" s="132">
        <f>IF(OR($C$5&gt;0,$C$5&lt;0),I97*(1+$C$5),I97*(1+'drop down lists'!$B$5))</f>
        <v>0</v>
      </c>
      <c r="K97" s="131">
        <f>IF(OR($C$5&gt;0,$C$5&lt;0),J97*(1+$C$5),J97*(1+'drop down lists'!$B$5))</f>
        <v>0</v>
      </c>
      <c r="L97" s="132">
        <f>IF(OR($C$5&gt;0,$C$5&lt;0),K97*(1+$C$5),K97*(1+'drop down lists'!$B$5))</f>
        <v>0</v>
      </c>
      <c r="M97" s="132">
        <f>IF(OR($C$5&gt;0,$C$5&lt;0),L97*(1+$C$5),L97*(1+'drop down lists'!$B$5))</f>
        <v>0</v>
      </c>
      <c r="N97" s="132">
        <f>IF(OR($C$5&gt;0,$C$5&lt;0),M97*(1+$C$5),M97*(1+'drop down lists'!$B$5))</f>
        <v>0</v>
      </c>
      <c r="O97" s="132">
        <f>IF(OR($C$5&gt;0,$C$5&lt;0),N97*(1+$C$5),N97*(1+'drop down lists'!$B$5))</f>
        <v>0</v>
      </c>
      <c r="P97" s="132">
        <f>IF(OR($C$5&gt;0,$C$5&lt;0),O97*(1+$C$5),O97*(1+'drop down lists'!$B$5))</f>
        <v>0</v>
      </c>
      <c r="Q97" s="132">
        <f>IF(OR($C$5&gt;0,$C$5&lt;0),P97*(1+$C$5),P97*(1+'drop down lists'!$B$5))</f>
        <v>0</v>
      </c>
      <c r="R97" s="132">
        <f>IF(OR($C$5&gt;0,$C$5&lt;0),Q97*(1+$C$5),Q97*(1+'drop down lists'!$B$5))</f>
        <v>0</v>
      </c>
      <c r="S97" s="132">
        <f>IF(OR($C$5&gt;0,$C$5&lt;0),R97*(1+$C$5),R97*(1+'drop down lists'!$B$5))</f>
        <v>0</v>
      </c>
      <c r="T97" s="132">
        <f>IF(OR($C$5&gt;0,$C$5&lt;0),S97*(1+$C$5),S97*(1+'drop down lists'!$B$5))</f>
        <v>0</v>
      </c>
      <c r="U97" s="132">
        <f>IF(OR($C$5&gt;0,$C$5&lt;0),T97*(1+$C$5),T97*(1+'drop down lists'!$B$5))</f>
        <v>0</v>
      </c>
      <c r="V97" s="132">
        <f>IF(OR($C$5&gt;0,$C$5&lt;0),U97*(1+$C$5),U97*(1+'drop down lists'!$B$5))</f>
        <v>0</v>
      </c>
      <c r="W97" s="132">
        <f>IF(OR($C$5&gt;0,$C$5&lt;0),V97*(1+$C$5),V97*(1+'drop down lists'!$B$5))</f>
        <v>0</v>
      </c>
      <c r="X97" s="132">
        <f>IF(OR($C$5&gt;0,$C$5&lt;0),W97*(1+$C$5),W97*(1+'drop down lists'!$B$5))</f>
        <v>0</v>
      </c>
      <c r="Y97" s="132">
        <f>IF(OR($C$5&gt;0,$C$5&lt;0),X97*(1+$C$5),X97*(1+'drop down lists'!$B$5))</f>
        <v>0</v>
      </c>
      <c r="Z97" s="131">
        <f>IF(OR($C$5&gt;0,$C$5&lt;0),Y97*(1+$C$5),Y97*(1+'drop down lists'!$B$5))</f>
        <v>0</v>
      </c>
    </row>
    <row r="98" spans="2:26" x14ac:dyDescent="0.25">
      <c r="B98" s="65" t="s">
        <v>124</v>
      </c>
      <c r="C98" s="129">
        <f>'raw sector data'!B91+'raw sector data'!J91</f>
        <v>0</v>
      </c>
      <c r="D98" s="132">
        <f>IF(OR($C$5&gt;0,$C$5&lt;0),C98*(1+$C$5),C98*(1+'drop down lists'!$B$5))</f>
        <v>0</v>
      </c>
      <c r="E98" s="132">
        <f>IF(OR($C$5&gt;0,$C$5&lt;0),D98*(1+$C$5),D98*(1+'drop down lists'!$B$5))</f>
        <v>0</v>
      </c>
      <c r="F98" s="132">
        <f>IF(OR($C$5&gt;0,$C$5&lt;0),E98*(1+$C$5),E98*(1+'drop down lists'!$B$5))</f>
        <v>0</v>
      </c>
      <c r="G98" s="132">
        <f>IF(OR($C$5&gt;0,$C$5&lt;0),F98*(1+$C$5),F98*(1+'drop down lists'!$B$5))</f>
        <v>0</v>
      </c>
      <c r="H98" s="132">
        <f>IF(OR($C$5&gt;0,$C$5&lt;0),G98*(1+$C$5),G98*(1+'drop down lists'!$B$5))</f>
        <v>0</v>
      </c>
      <c r="I98" s="132">
        <f>IF(OR($C$5&gt;0,$C$5&lt;0),H98*(1+$C$5),H98*(1+'drop down lists'!$B$5))</f>
        <v>0</v>
      </c>
      <c r="J98" s="132">
        <f>IF(OR($C$5&gt;0,$C$5&lt;0),I98*(1+$C$5),I98*(1+'drop down lists'!$B$5))</f>
        <v>0</v>
      </c>
      <c r="K98" s="131">
        <f>IF(OR($C$5&gt;0,$C$5&lt;0),J98*(1+$C$5),J98*(1+'drop down lists'!$B$5))</f>
        <v>0</v>
      </c>
      <c r="L98" s="132">
        <f>IF(OR($C$5&gt;0,$C$5&lt;0),K98*(1+$C$5),K98*(1+'drop down lists'!$B$5))</f>
        <v>0</v>
      </c>
      <c r="M98" s="132">
        <f>IF(OR($C$5&gt;0,$C$5&lt;0),L98*(1+$C$5),L98*(1+'drop down lists'!$B$5))</f>
        <v>0</v>
      </c>
      <c r="N98" s="132">
        <f>IF(OR($C$5&gt;0,$C$5&lt;0),M98*(1+$C$5),M98*(1+'drop down lists'!$B$5))</f>
        <v>0</v>
      </c>
      <c r="O98" s="132">
        <f>IF(OR($C$5&gt;0,$C$5&lt;0),N98*(1+$C$5),N98*(1+'drop down lists'!$B$5))</f>
        <v>0</v>
      </c>
      <c r="P98" s="132">
        <f>IF(OR($C$5&gt;0,$C$5&lt;0),O98*(1+$C$5),O98*(1+'drop down lists'!$B$5))</f>
        <v>0</v>
      </c>
      <c r="Q98" s="132">
        <f>IF(OR($C$5&gt;0,$C$5&lt;0),P98*(1+$C$5),P98*(1+'drop down lists'!$B$5))</f>
        <v>0</v>
      </c>
      <c r="R98" s="132">
        <f>IF(OR($C$5&gt;0,$C$5&lt;0),Q98*(1+$C$5),Q98*(1+'drop down lists'!$B$5))</f>
        <v>0</v>
      </c>
      <c r="S98" s="132">
        <f>IF(OR($C$5&gt;0,$C$5&lt;0),R98*(1+$C$5),R98*(1+'drop down lists'!$B$5))</f>
        <v>0</v>
      </c>
      <c r="T98" s="132">
        <f>IF(OR($C$5&gt;0,$C$5&lt;0),S98*(1+$C$5),S98*(1+'drop down lists'!$B$5))</f>
        <v>0</v>
      </c>
      <c r="U98" s="132">
        <f>IF(OR($C$5&gt;0,$C$5&lt;0),T98*(1+$C$5),T98*(1+'drop down lists'!$B$5))</f>
        <v>0</v>
      </c>
      <c r="V98" s="132">
        <f>IF(OR($C$5&gt;0,$C$5&lt;0),U98*(1+$C$5),U98*(1+'drop down lists'!$B$5))</f>
        <v>0</v>
      </c>
      <c r="W98" s="132">
        <f>IF(OR($C$5&gt;0,$C$5&lt;0),V98*(1+$C$5),V98*(1+'drop down lists'!$B$5))</f>
        <v>0</v>
      </c>
      <c r="X98" s="132">
        <f>IF(OR($C$5&gt;0,$C$5&lt;0),W98*(1+$C$5),W98*(1+'drop down lists'!$B$5))</f>
        <v>0</v>
      </c>
      <c r="Y98" s="132">
        <f>IF(OR($C$5&gt;0,$C$5&lt;0),X98*(1+$C$5),X98*(1+'drop down lists'!$B$5))</f>
        <v>0</v>
      </c>
      <c r="Z98" s="131">
        <f>IF(OR($C$5&gt;0,$C$5&lt;0),Y98*(1+$C$5),Y98*(1+'drop down lists'!$B$5))</f>
        <v>0</v>
      </c>
    </row>
    <row r="99" spans="2:26" x14ac:dyDescent="0.25">
      <c r="B99" s="65" t="s">
        <v>125</v>
      </c>
      <c r="C99" s="129">
        <f>'raw sector data'!B92+'raw sector data'!J92</f>
        <v>0</v>
      </c>
      <c r="D99" s="132">
        <f>IF(OR($C$5&gt;0,$C$5&lt;0),C99*(1+$C$5),C99*(1+'drop down lists'!$B$5))</f>
        <v>0</v>
      </c>
      <c r="E99" s="132">
        <f>IF(OR($C$5&gt;0,$C$5&lt;0),D99*(1+$C$5),D99*(1+'drop down lists'!$B$5))</f>
        <v>0</v>
      </c>
      <c r="F99" s="132">
        <f>IF(OR($C$5&gt;0,$C$5&lt;0),E99*(1+$C$5),E99*(1+'drop down lists'!$B$5))</f>
        <v>0</v>
      </c>
      <c r="G99" s="132">
        <f>IF(OR($C$5&gt;0,$C$5&lt;0),F99*(1+$C$5),F99*(1+'drop down lists'!$B$5))</f>
        <v>0</v>
      </c>
      <c r="H99" s="132">
        <f>IF(OR($C$5&gt;0,$C$5&lt;0),G99*(1+$C$5),G99*(1+'drop down lists'!$B$5))</f>
        <v>0</v>
      </c>
      <c r="I99" s="132">
        <f>IF(OR($C$5&gt;0,$C$5&lt;0),H99*(1+$C$5),H99*(1+'drop down lists'!$B$5))</f>
        <v>0</v>
      </c>
      <c r="J99" s="132">
        <f>IF(OR($C$5&gt;0,$C$5&lt;0),I99*(1+$C$5),I99*(1+'drop down lists'!$B$5))</f>
        <v>0</v>
      </c>
      <c r="K99" s="131">
        <f>IF(OR($C$5&gt;0,$C$5&lt;0),J99*(1+$C$5),J99*(1+'drop down lists'!$B$5))</f>
        <v>0</v>
      </c>
      <c r="L99" s="132">
        <f>IF(OR($C$5&gt;0,$C$5&lt;0),K99*(1+$C$5),K99*(1+'drop down lists'!$B$5))</f>
        <v>0</v>
      </c>
      <c r="M99" s="132">
        <f>IF(OR($C$5&gt;0,$C$5&lt;0),L99*(1+$C$5),L99*(1+'drop down lists'!$B$5))</f>
        <v>0</v>
      </c>
      <c r="N99" s="132">
        <f>IF(OR($C$5&gt;0,$C$5&lt;0),M99*(1+$C$5),M99*(1+'drop down lists'!$B$5))</f>
        <v>0</v>
      </c>
      <c r="O99" s="132">
        <f>IF(OR($C$5&gt;0,$C$5&lt;0),N99*(1+$C$5),N99*(1+'drop down lists'!$B$5))</f>
        <v>0</v>
      </c>
      <c r="P99" s="132">
        <f>IF(OR($C$5&gt;0,$C$5&lt;0),O99*(1+$C$5),O99*(1+'drop down lists'!$B$5))</f>
        <v>0</v>
      </c>
      <c r="Q99" s="132">
        <f>IF(OR($C$5&gt;0,$C$5&lt;0),P99*(1+$C$5),P99*(1+'drop down lists'!$B$5))</f>
        <v>0</v>
      </c>
      <c r="R99" s="132">
        <f>IF(OR($C$5&gt;0,$C$5&lt;0),Q99*(1+$C$5),Q99*(1+'drop down lists'!$B$5))</f>
        <v>0</v>
      </c>
      <c r="S99" s="132">
        <f>IF(OR($C$5&gt;0,$C$5&lt;0),R99*(1+$C$5),R99*(1+'drop down lists'!$B$5))</f>
        <v>0</v>
      </c>
      <c r="T99" s="132">
        <f>IF(OR($C$5&gt;0,$C$5&lt;0),S99*(1+$C$5),S99*(1+'drop down lists'!$B$5))</f>
        <v>0</v>
      </c>
      <c r="U99" s="132">
        <f>IF(OR($C$5&gt;0,$C$5&lt;0),T99*(1+$C$5),T99*(1+'drop down lists'!$B$5))</f>
        <v>0</v>
      </c>
      <c r="V99" s="132">
        <f>IF(OR($C$5&gt;0,$C$5&lt;0),U99*(1+$C$5),U99*(1+'drop down lists'!$B$5))</f>
        <v>0</v>
      </c>
      <c r="W99" s="132">
        <f>IF(OR($C$5&gt;0,$C$5&lt;0),V99*(1+$C$5),V99*(1+'drop down lists'!$B$5))</f>
        <v>0</v>
      </c>
      <c r="X99" s="132">
        <f>IF(OR($C$5&gt;0,$C$5&lt;0),W99*(1+$C$5),W99*(1+'drop down lists'!$B$5))</f>
        <v>0</v>
      </c>
      <c r="Y99" s="132">
        <f>IF(OR($C$5&gt;0,$C$5&lt;0),X99*(1+$C$5),X99*(1+'drop down lists'!$B$5))</f>
        <v>0</v>
      </c>
      <c r="Z99" s="131">
        <f>IF(OR($C$5&gt;0,$C$5&lt;0),Y99*(1+$C$5),Y99*(1+'drop down lists'!$B$5))</f>
        <v>0</v>
      </c>
    </row>
    <row r="100" spans="2:26" x14ac:dyDescent="0.25">
      <c r="B100" s="65" t="s">
        <v>126</v>
      </c>
      <c r="C100" s="129">
        <f>'raw sector data'!B93+'raw sector data'!J93</f>
        <v>479.5</v>
      </c>
      <c r="D100" s="132">
        <f>IF(OR($C$5&gt;0,$C$5&lt;0),C100*(1+$C$5),C100*(1+'drop down lists'!$B$5))</f>
        <v>485.41677752651987</v>
      </c>
      <c r="E100" s="132">
        <f>IF(OR($C$5&gt;0,$C$5&lt;0),D100*(1+$C$5),D100*(1+'drop down lists'!$B$5))</f>
        <v>491.4065649723272</v>
      </c>
      <c r="F100" s="132">
        <f>IF(OR($C$5&gt;0,$C$5&lt;0),E100*(1+$C$5),E100*(1+'drop down lists'!$B$5))</f>
        <v>497.47026324138369</v>
      </c>
      <c r="G100" s="132">
        <f>IF(OR($C$5&gt;0,$C$5&lt;0),F100*(1+$C$5),F100*(1+'drop down lists'!$B$5))</f>
        <v>503.60878435433165</v>
      </c>
      <c r="H100" s="132">
        <f>IF(OR($C$5&gt;0,$C$5&lt;0),G100*(1+$C$5),G100*(1+'drop down lists'!$B$5))</f>
        <v>509.82305158566783</v>
      </c>
      <c r="I100" s="132">
        <f>IF(OR($C$5&gt;0,$C$5&lt;0),H100*(1+$C$5),H100*(1+'drop down lists'!$B$5))</f>
        <v>516.11399960261019</v>
      </c>
      <c r="J100" s="132">
        <f>IF(OR($C$5&gt;0,$C$5&lt;0),I100*(1+$C$5),I100*(1+'drop down lists'!$B$5))</f>
        <v>522.482574605678</v>
      </c>
      <c r="K100" s="131">
        <f>IF(OR($C$5&gt;0,$C$5&lt;0),J100*(1+$C$5),J100*(1+'drop down lists'!$B$5))</f>
        <v>528.92973447100667</v>
      </c>
      <c r="L100" s="132">
        <f>IF(OR($C$5&gt;0,$C$5&lt;0),K100*(1+$C$5),K100*(1+'drop down lists'!$B$5))</f>
        <v>535.45644889441894</v>
      </c>
      <c r="M100" s="132">
        <f>IF(OR($C$5&gt;0,$C$5&lt;0),L100*(1+$C$5),L100*(1+'drop down lists'!$B$5))</f>
        <v>542.06369953727324</v>
      </c>
      <c r="N100" s="132">
        <f>IF(OR($C$5&gt;0,$C$5&lt;0),M100*(1+$C$5),M100*(1+'drop down lists'!$B$5))</f>
        <v>548.75248017411241</v>
      </c>
      <c r="O100" s="132">
        <f>IF(OR($C$5&gt;0,$C$5&lt;0),N100*(1+$C$5),N100*(1+'drop down lists'!$B$5))</f>
        <v>555.52379684213372</v>
      </c>
      <c r="P100" s="132">
        <f>IF(OR($C$5&gt;0,$C$5&lt;0),O100*(1+$C$5),O100*(1+'drop down lists'!$B$5))</f>
        <v>562.37866799250401</v>
      </c>
      <c r="Q100" s="132">
        <f>IF(OR($C$5&gt;0,$C$5&lt;0),P100*(1+$C$5),P100*(1+'drop down lists'!$B$5))</f>
        <v>569.31812464354095</v>
      </c>
      <c r="R100" s="132">
        <f>IF(OR($C$5&gt;0,$C$5&lt;0),Q100*(1+$C$5),Q100*(1+'drop down lists'!$B$5))</f>
        <v>576.34321053578572</v>
      </c>
      <c r="S100" s="132">
        <f>IF(OR($C$5&gt;0,$C$5&lt;0),R100*(1+$C$5),R100*(1+'drop down lists'!$B$5))</f>
        <v>583.45498228898794</v>
      </c>
      <c r="T100" s="132">
        <f>IF(OR($C$5&gt;0,$C$5&lt;0),S100*(1+$C$5),S100*(1+'drop down lists'!$B$5))</f>
        <v>590.6545095610287</v>
      </c>
      <c r="U100" s="132">
        <f>IF(OR($C$5&gt;0,$C$5&lt;0),T100*(1+$C$5),T100*(1+'drop down lists'!$B$5))</f>
        <v>597.94287520880414</v>
      </c>
      <c r="V100" s="132">
        <f>IF(OR($C$5&gt;0,$C$5&lt;0),U100*(1+$C$5),U100*(1+'drop down lists'!$B$5))</f>
        <v>605.32117545109429</v>
      </c>
      <c r="W100" s="132">
        <f>IF(OR($C$5&gt;0,$C$5&lt;0),V100*(1+$C$5),V100*(1+'drop down lists'!$B$5))</f>
        <v>612.79052003344179</v>
      </c>
      <c r="X100" s="132">
        <f>IF(OR($C$5&gt;0,$C$5&lt;0),W100*(1+$C$5),W100*(1+'drop down lists'!$B$5))</f>
        <v>620.35203239506495</v>
      </c>
      <c r="Y100" s="132">
        <f>IF(OR($C$5&gt;0,$C$5&lt;0),X100*(1+$C$5),X100*(1+'drop down lists'!$B$5))</f>
        <v>628.00684983783049</v>
      </c>
      <c r="Z100" s="131">
        <f>IF(OR($C$5&gt;0,$C$5&lt;0),Y100*(1+$C$5),Y100*(1+'drop down lists'!$B$5))</f>
        <v>635.75612369731118</v>
      </c>
    </row>
    <row r="101" spans="2:26" x14ac:dyDescent="0.25">
      <c r="B101" s="65" t="s">
        <v>127</v>
      </c>
      <c r="C101" s="129">
        <f>'raw sector data'!B94+'raw sector data'!J94</f>
        <v>0</v>
      </c>
      <c r="D101" s="132">
        <f>IF(OR($C$5&gt;0,$C$5&lt;0),C101*(1+$C$5),C101*(1+'drop down lists'!$B$5))</f>
        <v>0</v>
      </c>
      <c r="E101" s="132">
        <f>IF(OR($C$5&gt;0,$C$5&lt;0),D101*(1+$C$5),D101*(1+'drop down lists'!$B$5))</f>
        <v>0</v>
      </c>
      <c r="F101" s="132">
        <f>IF(OR($C$5&gt;0,$C$5&lt;0),E101*(1+$C$5),E101*(1+'drop down lists'!$B$5))</f>
        <v>0</v>
      </c>
      <c r="G101" s="132">
        <f>IF(OR($C$5&gt;0,$C$5&lt;0),F101*(1+$C$5),F101*(1+'drop down lists'!$B$5))</f>
        <v>0</v>
      </c>
      <c r="H101" s="132">
        <f>IF(OR($C$5&gt;0,$C$5&lt;0),G101*(1+$C$5),G101*(1+'drop down lists'!$B$5))</f>
        <v>0</v>
      </c>
      <c r="I101" s="132">
        <f>IF(OR($C$5&gt;0,$C$5&lt;0),H101*(1+$C$5),H101*(1+'drop down lists'!$B$5))</f>
        <v>0</v>
      </c>
      <c r="J101" s="132">
        <f>IF(OR($C$5&gt;0,$C$5&lt;0),I101*(1+$C$5),I101*(1+'drop down lists'!$B$5))</f>
        <v>0</v>
      </c>
      <c r="K101" s="131">
        <f>IF(OR($C$5&gt;0,$C$5&lt;0),J101*(1+$C$5),J101*(1+'drop down lists'!$B$5))</f>
        <v>0</v>
      </c>
      <c r="L101" s="132">
        <f>IF(OR($C$5&gt;0,$C$5&lt;0),K101*(1+$C$5),K101*(1+'drop down lists'!$B$5))</f>
        <v>0</v>
      </c>
      <c r="M101" s="132">
        <f>IF(OR($C$5&gt;0,$C$5&lt;0),L101*(1+$C$5),L101*(1+'drop down lists'!$B$5))</f>
        <v>0</v>
      </c>
      <c r="N101" s="132">
        <f>IF(OR($C$5&gt;0,$C$5&lt;0),M101*(1+$C$5),M101*(1+'drop down lists'!$B$5))</f>
        <v>0</v>
      </c>
      <c r="O101" s="132">
        <f>IF(OR($C$5&gt;0,$C$5&lt;0),N101*(1+$C$5),N101*(1+'drop down lists'!$B$5))</f>
        <v>0</v>
      </c>
      <c r="P101" s="132">
        <f>IF(OR($C$5&gt;0,$C$5&lt;0),O101*(1+$C$5),O101*(1+'drop down lists'!$B$5))</f>
        <v>0</v>
      </c>
      <c r="Q101" s="132">
        <f>IF(OR($C$5&gt;0,$C$5&lt;0),P101*(1+$C$5),P101*(1+'drop down lists'!$B$5))</f>
        <v>0</v>
      </c>
      <c r="R101" s="132">
        <f>IF(OR($C$5&gt;0,$C$5&lt;0),Q101*(1+$C$5),Q101*(1+'drop down lists'!$B$5))</f>
        <v>0</v>
      </c>
      <c r="S101" s="132">
        <f>IF(OR($C$5&gt;0,$C$5&lt;0),R101*(1+$C$5),R101*(1+'drop down lists'!$B$5))</f>
        <v>0</v>
      </c>
      <c r="T101" s="132">
        <f>IF(OR($C$5&gt;0,$C$5&lt;0),S101*(1+$C$5),S101*(1+'drop down lists'!$B$5))</f>
        <v>0</v>
      </c>
      <c r="U101" s="132">
        <f>IF(OR($C$5&gt;0,$C$5&lt;0),T101*(1+$C$5),T101*(1+'drop down lists'!$B$5))</f>
        <v>0</v>
      </c>
      <c r="V101" s="132">
        <f>IF(OR($C$5&gt;0,$C$5&lt;0),U101*(1+$C$5),U101*(1+'drop down lists'!$B$5))</f>
        <v>0</v>
      </c>
      <c r="W101" s="132">
        <f>IF(OR($C$5&gt;0,$C$5&lt;0),V101*(1+$C$5),V101*(1+'drop down lists'!$B$5))</f>
        <v>0</v>
      </c>
      <c r="X101" s="132">
        <f>IF(OR($C$5&gt;0,$C$5&lt;0),W101*(1+$C$5),W101*(1+'drop down lists'!$B$5))</f>
        <v>0</v>
      </c>
      <c r="Y101" s="132">
        <f>IF(OR($C$5&gt;0,$C$5&lt;0),X101*(1+$C$5),X101*(1+'drop down lists'!$B$5))</f>
        <v>0</v>
      </c>
      <c r="Z101" s="131">
        <f>IF(OR($C$5&gt;0,$C$5&lt;0),Y101*(1+$C$5),Y101*(1+'drop down lists'!$B$5))</f>
        <v>0</v>
      </c>
    </row>
    <row r="102" spans="2:26" x14ac:dyDescent="0.25">
      <c r="B102" s="65" t="s">
        <v>128</v>
      </c>
      <c r="C102" s="129">
        <f>'raw sector data'!B95+'raw sector data'!J95</f>
        <v>0</v>
      </c>
      <c r="D102" s="132">
        <f>IF(OR($C$5&gt;0,$C$5&lt;0),C102*(1+$C$5),C102*(1+'drop down lists'!$B$5))</f>
        <v>0</v>
      </c>
      <c r="E102" s="132">
        <f>IF(OR($C$5&gt;0,$C$5&lt;0),D102*(1+$C$5),D102*(1+'drop down lists'!$B$5))</f>
        <v>0</v>
      </c>
      <c r="F102" s="132">
        <f>IF(OR($C$5&gt;0,$C$5&lt;0),E102*(1+$C$5),E102*(1+'drop down lists'!$B$5))</f>
        <v>0</v>
      </c>
      <c r="G102" s="132">
        <f>IF(OR($C$5&gt;0,$C$5&lt;0),F102*(1+$C$5),F102*(1+'drop down lists'!$B$5))</f>
        <v>0</v>
      </c>
      <c r="H102" s="132">
        <f>IF(OR($C$5&gt;0,$C$5&lt;0),G102*(1+$C$5),G102*(1+'drop down lists'!$B$5))</f>
        <v>0</v>
      </c>
      <c r="I102" s="132">
        <f>IF(OR($C$5&gt;0,$C$5&lt;0),H102*(1+$C$5),H102*(1+'drop down lists'!$B$5))</f>
        <v>0</v>
      </c>
      <c r="J102" s="132">
        <f>IF(OR($C$5&gt;0,$C$5&lt;0),I102*(1+$C$5),I102*(1+'drop down lists'!$B$5))</f>
        <v>0</v>
      </c>
      <c r="K102" s="131">
        <f>IF(OR($C$5&gt;0,$C$5&lt;0),J102*(1+$C$5),J102*(1+'drop down lists'!$B$5))</f>
        <v>0</v>
      </c>
      <c r="L102" s="132">
        <f>IF(OR($C$5&gt;0,$C$5&lt;0),K102*(1+$C$5),K102*(1+'drop down lists'!$B$5))</f>
        <v>0</v>
      </c>
      <c r="M102" s="132">
        <f>IF(OR($C$5&gt;0,$C$5&lt;0),L102*(1+$C$5),L102*(1+'drop down lists'!$B$5))</f>
        <v>0</v>
      </c>
      <c r="N102" s="132">
        <f>IF(OR($C$5&gt;0,$C$5&lt;0),M102*(1+$C$5),M102*(1+'drop down lists'!$B$5))</f>
        <v>0</v>
      </c>
      <c r="O102" s="132">
        <f>IF(OR($C$5&gt;0,$C$5&lt;0),N102*(1+$C$5),N102*(1+'drop down lists'!$B$5))</f>
        <v>0</v>
      </c>
      <c r="P102" s="132">
        <f>IF(OR($C$5&gt;0,$C$5&lt;0),O102*(1+$C$5),O102*(1+'drop down lists'!$B$5))</f>
        <v>0</v>
      </c>
      <c r="Q102" s="132">
        <f>IF(OR($C$5&gt;0,$C$5&lt;0),P102*(1+$C$5),P102*(1+'drop down lists'!$B$5))</f>
        <v>0</v>
      </c>
      <c r="R102" s="132">
        <f>IF(OR($C$5&gt;0,$C$5&lt;0),Q102*(1+$C$5),Q102*(1+'drop down lists'!$B$5))</f>
        <v>0</v>
      </c>
      <c r="S102" s="132">
        <f>IF(OR($C$5&gt;0,$C$5&lt;0),R102*(1+$C$5),R102*(1+'drop down lists'!$B$5))</f>
        <v>0</v>
      </c>
      <c r="T102" s="132">
        <f>IF(OR($C$5&gt;0,$C$5&lt;0),S102*(1+$C$5),S102*(1+'drop down lists'!$B$5))</f>
        <v>0</v>
      </c>
      <c r="U102" s="132">
        <f>IF(OR($C$5&gt;0,$C$5&lt;0),T102*(1+$C$5),T102*(1+'drop down lists'!$B$5))</f>
        <v>0</v>
      </c>
      <c r="V102" s="132">
        <f>IF(OR($C$5&gt;0,$C$5&lt;0),U102*(1+$C$5),U102*(1+'drop down lists'!$B$5))</f>
        <v>0</v>
      </c>
      <c r="W102" s="132">
        <f>IF(OR($C$5&gt;0,$C$5&lt;0),V102*(1+$C$5),V102*(1+'drop down lists'!$B$5))</f>
        <v>0</v>
      </c>
      <c r="X102" s="132">
        <f>IF(OR($C$5&gt;0,$C$5&lt;0),W102*(1+$C$5),W102*(1+'drop down lists'!$B$5))</f>
        <v>0</v>
      </c>
      <c r="Y102" s="132">
        <f>IF(OR($C$5&gt;0,$C$5&lt;0),X102*(1+$C$5),X102*(1+'drop down lists'!$B$5))</f>
        <v>0</v>
      </c>
      <c r="Z102" s="131">
        <f>IF(OR($C$5&gt;0,$C$5&lt;0),Y102*(1+$C$5),Y102*(1+'drop down lists'!$B$5))</f>
        <v>0</v>
      </c>
    </row>
    <row r="103" spans="2:26" x14ac:dyDescent="0.25">
      <c r="B103" s="65" t="s">
        <v>129</v>
      </c>
      <c r="C103" s="129">
        <f>'raw sector data'!B96+'raw sector data'!J96</f>
        <v>0</v>
      </c>
      <c r="D103" s="132">
        <f>IF(OR($C$5&gt;0,$C$5&lt;0),C103*(1+$C$5),C103*(1+'drop down lists'!$B$5))</f>
        <v>0</v>
      </c>
      <c r="E103" s="132">
        <f>IF(OR($C$5&gt;0,$C$5&lt;0),D103*(1+$C$5),D103*(1+'drop down lists'!$B$5))</f>
        <v>0</v>
      </c>
      <c r="F103" s="132">
        <f>IF(OR($C$5&gt;0,$C$5&lt;0),E103*(1+$C$5),E103*(1+'drop down lists'!$B$5))</f>
        <v>0</v>
      </c>
      <c r="G103" s="132">
        <f>IF(OR($C$5&gt;0,$C$5&lt;0),F103*(1+$C$5),F103*(1+'drop down lists'!$B$5))</f>
        <v>0</v>
      </c>
      <c r="H103" s="132">
        <f>IF(OR($C$5&gt;0,$C$5&lt;0),G103*(1+$C$5),G103*(1+'drop down lists'!$B$5))</f>
        <v>0</v>
      </c>
      <c r="I103" s="132">
        <f>IF(OR($C$5&gt;0,$C$5&lt;0),H103*(1+$C$5),H103*(1+'drop down lists'!$B$5))</f>
        <v>0</v>
      </c>
      <c r="J103" s="132">
        <f>IF(OR($C$5&gt;0,$C$5&lt;0),I103*(1+$C$5),I103*(1+'drop down lists'!$B$5))</f>
        <v>0</v>
      </c>
      <c r="K103" s="131">
        <f>IF(OR($C$5&gt;0,$C$5&lt;0),J103*(1+$C$5),J103*(1+'drop down lists'!$B$5))</f>
        <v>0</v>
      </c>
      <c r="L103" s="132">
        <f>IF(OR($C$5&gt;0,$C$5&lt;0),K103*(1+$C$5),K103*(1+'drop down lists'!$B$5))</f>
        <v>0</v>
      </c>
      <c r="M103" s="132">
        <f>IF(OR($C$5&gt;0,$C$5&lt;0),L103*(1+$C$5),L103*(1+'drop down lists'!$B$5))</f>
        <v>0</v>
      </c>
      <c r="N103" s="132">
        <f>IF(OR($C$5&gt;0,$C$5&lt;0),M103*(1+$C$5),M103*(1+'drop down lists'!$B$5))</f>
        <v>0</v>
      </c>
      <c r="O103" s="132">
        <f>IF(OR($C$5&gt;0,$C$5&lt;0),N103*(1+$C$5),N103*(1+'drop down lists'!$B$5))</f>
        <v>0</v>
      </c>
      <c r="P103" s="132">
        <f>IF(OR($C$5&gt;0,$C$5&lt;0),O103*(1+$C$5),O103*(1+'drop down lists'!$B$5))</f>
        <v>0</v>
      </c>
      <c r="Q103" s="132">
        <f>IF(OR($C$5&gt;0,$C$5&lt;0),P103*(1+$C$5),P103*(1+'drop down lists'!$B$5))</f>
        <v>0</v>
      </c>
      <c r="R103" s="132">
        <f>IF(OR($C$5&gt;0,$C$5&lt;0),Q103*(1+$C$5),Q103*(1+'drop down lists'!$B$5))</f>
        <v>0</v>
      </c>
      <c r="S103" s="132">
        <f>IF(OR($C$5&gt;0,$C$5&lt;0),R103*(1+$C$5),R103*(1+'drop down lists'!$B$5))</f>
        <v>0</v>
      </c>
      <c r="T103" s="132">
        <f>IF(OR($C$5&gt;0,$C$5&lt;0),S103*(1+$C$5),S103*(1+'drop down lists'!$B$5))</f>
        <v>0</v>
      </c>
      <c r="U103" s="132">
        <f>IF(OR($C$5&gt;0,$C$5&lt;0),T103*(1+$C$5),T103*(1+'drop down lists'!$B$5))</f>
        <v>0</v>
      </c>
      <c r="V103" s="132">
        <f>IF(OR($C$5&gt;0,$C$5&lt;0),U103*(1+$C$5),U103*(1+'drop down lists'!$B$5))</f>
        <v>0</v>
      </c>
      <c r="W103" s="132">
        <f>IF(OR($C$5&gt;0,$C$5&lt;0),V103*(1+$C$5),V103*(1+'drop down lists'!$B$5))</f>
        <v>0</v>
      </c>
      <c r="X103" s="132">
        <f>IF(OR($C$5&gt;0,$C$5&lt;0),W103*(1+$C$5),W103*(1+'drop down lists'!$B$5))</f>
        <v>0</v>
      </c>
      <c r="Y103" s="132">
        <f>IF(OR($C$5&gt;0,$C$5&lt;0),X103*(1+$C$5),X103*(1+'drop down lists'!$B$5))</f>
        <v>0</v>
      </c>
      <c r="Z103" s="131">
        <f>IF(OR($C$5&gt;0,$C$5&lt;0),Y103*(1+$C$5),Y103*(1+'drop down lists'!$B$5))</f>
        <v>0</v>
      </c>
    </row>
    <row r="104" spans="2:26" x14ac:dyDescent="0.25">
      <c r="B104" s="65" t="s">
        <v>130</v>
      </c>
      <c r="C104" s="129">
        <f>'raw sector data'!B97+'raw sector data'!J97</f>
        <v>0</v>
      </c>
      <c r="D104" s="132">
        <f>IF(OR($C$5&gt;0,$C$5&lt;0),C104*(1+$C$5),C104*(1+'drop down lists'!$B$5))</f>
        <v>0</v>
      </c>
      <c r="E104" s="132">
        <f>IF(OR($C$5&gt;0,$C$5&lt;0),D104*(1+$C$5),D104*(1+'drop down lists'!$B$5))</f>
        <v>0</v>
      </c>
      <c r="F104" s="132">
        <f>IF(OR($C$5&gt;0,$C$5&lt;0),E104*(1+$C$5),E104*(1+'drop down lists'!$B$5))</f>
        <v>0</v>
      </c>
      <c r="G104" s="132">
        <f>IF(OR($C$5&gt;0,$C$5&lt;0),F104*(1+$C$5),F104*(1+'drop down lists'!$B$5))</f>
        <v>0</v>
      </c>
      <c r="H104" s="132">
        <f>IF(OR($C$5&gt;0,$C$5&lt;0),G104*(1+$C$5),G104*(1+'drop down lists'!$B$5))</f>
        <v>0</v>
      </c>
      <c r="I104" s="132">
        <f>IF(OR($C$5&gt;0,$C$5&lt;0),H104*(1+$C$5),H104*(1+'drop down lists'!$B$5))</f>
        <v>0</v>
      </c>
      <c r="J104" s="132">
        <f>IF(OR($C$5&gt;0,$C$5&lt;0),I104*(1+$C$5),I104*(1+'drop down lists'!$B$5))</f>
        <v>0</v>
      </c>
      <c r="K104" s="131">
        <f>IF(OR($C$5&gt;0,$C$5&lt;0),J104*(1+$C$5),J104*(1+'drop down lists'!$B$5))</f>
        <v>0</v>
      </c>
      <c r="L104" s="132">
        <f>IF(OR($C$5&gt;0,$C$5&lt;0),K104*(1+$C$5),K104*(1+'drop down lists'!$B$5))</f>
        <v>0</v>
      </c>
      <c r="M104" s="132">
        <f>IF(OR($C$5&gt;0,$C$5&lt;0),L104*(1+$C$5),L104*(1+'drop down lists'!$B$5))</f>
        <v>0</v>
      </c>
      <c r="N104" s="132">
        <f>IF(OR($C$5&gt;0,$C$5&lt;0),M104*(1+$C$5),M104*(1+'drop down lists'!$B$5))</f>
        <v>0</v>
      </c>
      <c r="O104" s="132">
        <f>IF(OR($C$5&gt;0,$C$5&lt;0),N104*(1+$C$5),N104*(1+'drop down lists'!$B$5))</f>
        <v>0</v>
      </c>
      <c r="P104" s="132">
        <f>IF(OR($C$5&gt;0,$C$5&lt;0),O104*(1+$C$5),O104*(1+'drop down lists'!$B$5))</f>
        <v>0</v>
      </c>
      <c r="Q104" s="132">
        <f>IF(OR($C$5&gt;0,$C$5&lt;0),P104*(1+$C$5),P104*(1+'drop down lists'!$B$5))</f>
        <v>0</v>
      </c>
      <c r="R104" s="132">
        <f>IF(OR($C$5&gt;0,$C$5&lt;0),Q104*(1+$C$5),Q104*(1+'drop down lists'!$B$5))</f>
        <v>0</v>
      </c>
      <c r="S104" s="132">
        <f>IF(OR($C$5&gt;0,$C$5&lt;0),R104*(1+$C$5),R104*(1+'drop down lists'!$B$5))</f>
        <v>0</v>
      </c>
      <c r="T104" s="132">
        <f>IF(OR($C$5&gt;0,$C$5&lt;0),S104*(1+$C$5),S104*(1+'drop down lists'!$B$5))</f>
        <v>0</v>
      </c>
      <c r="U104" s="132">
        <f>IF(OR($C$5&gt;0,$C$5&lt;0),T104*(1+$C$5),T104*(1+'drop down lists'!$B$5))</f>
        <v>0</v>
      </c>
      <c r="V104" s="132">
        <f>IF(OR($C$5&gt;0,$C$5&lt;0),U104*(1+$C$5),U104*(1+'drop down lists'!$B$5))</f>
        <v>0</v>
      </c>
      <c r="W104" s="132">
        <f>IF(OR($C$5&gt;0,$C$5&lt;0),V104*(1+$C$5),V104*(1+'drop down lists'!$B$5))</f>
        <v>0</v>
      </c>
      <c r="X104" s="132">
        <f>IF(OR($C$5&gt;0,$C$5&lt;0),W104*(1+$C$5),W104*(1+'drop down lists'!$B$5))</f>
        <v>0</v>
      </c>
      <c r="Y104" s="132">
        <f>IF(OR($C$5&gt;0,$C$5&lt;0),X104*(1+$C$5),X104*(1+'drop down lists'!$B$5))</f>
        <v>0</v>
      </c>
      <c r="Z104" s="131">
        <f>IF(OR($C$5&gt;0,$C$5&lt;0),Y104*(1+$C$5),Y104*(1+'drop down lists'!$B$5))</f>
        <v>0</v>
      </c>
    </row>
    <row r="105" spans="2:26" x14ac:dyDescent="0.25">
      <c r="B105" s="65" t="s">
        <v>131</v>
      </c>
      <c r="C105" s="129">
        <f>'raw sector data'!B98+'raw sector data'!J98</f>
        <v>0</v>
      </c>
      <c r="D105" s="132">
        <f>IF(OR($C$5&gt;0,$C$5&lt;0),C105*(1+$C$5),C105*(1+'drop down lists'!$B$5))</f>
        <v>0</v>
      </c>
      <c r="E105" s="132">
        <f>IF(OR($C$5&gt;0,$C$5&lt;0),D105*(1+$C$5),D105*(1+'drop down lists'!$B$5))</f>
        <v>0</v>
      </c>
      <c r="F105" s="132">
        <f>IF(OR($C$5&gt;0,$C$5&lt;0),E105*(1+$C$5),E105*(1+'drop down lists'!$B$5))</f>
        <v>0</v>
      </c>
      <c r="G105" s="132">
        <f>IF(OR($C$5&gt;0,$C$5&lt;0),F105*(1+$C$5),F105*(1+'drop down lists'!$B$5))</f>
        <v>0</v>
      </c>
      <c r="H105" s="132">
        <f>IF(OR($C$5&gt;0,$C$5&lt;0),G105*(1+$C$5),G105*(1+'drop down lists'!$B$5))</f>
        <v>0</v>
      </c>
      <c r="I105" s="132">
        <f>IF(OR($C$5&gt;0,$C$5&lt;0),H105*(1+$C$5),H105*(1+'drop down lists'!$B$5))</f>
        <v>0</v>
      </c>
      <c r="J105" s="132">
        <f>IF(OR($C$5&gt;0,$C$5&lt;0),I105*(1+$C$5),I105*(1+'drop down lists'!$B$5))</f>
        <v>0</v>
      </c>
      <c r="K105" s="131">
        <f>IF(OR($C$5&gt;0,$C$5&lt;0),J105*(1+$C$5),J105*(1+'drop down lists'!$B$5))</f>
        <v>0</v>
      </c>
      <c r="L105" s="132">
        <f>IF(OR($C$5&gt;0,$C$5&lt;0),K105*(1+$C$5),K105*(1+'drop down lists'!$B$5))</f>
        <v>0</v>
      </c>
      <c r="M105" s="132">
        <f>IF(OR($C$5&gt;0,$C$5&lt;0),L105*(1+$C$5),L105*(1+'drop down lists'!$B$5))</f>
        <v>0</v>
      </c>
      <c r="N105" s="132">
        <f>IF(OR($C$5&gt;0,$C$5&lt;0),M105*(1+$C$5),M105*(1+'drop down lists'!$B$5))</f>
        <v>0</v>
      </c>
      <c r="O105" s="132">
        <f>IF(OR($C$5&gt;0,$C$5&lt;0),N105*(1+$C$5),N105*(1+'drop down lists'!$B$5))</f>
        <v>0</v>
      </c>
      <c r="P105" s="132">
        <f>IF(OR($C$5&gt;0,$C$5&lt;0),O105*(1+$C$5),O105*(1+'drop down lists'!$B$5))</f>
        <v>0</v>
      </c>
      <c r="Q105" s="132">
        <f>IF(OR($C$5&gt;0,$C$5&lt;0),P105*(1+$C$5),P105*(1+'drop down lists'!$B$5))</f>
        <v>0</v>
      </c>
      <c r="R105" s="132">
        <f>IF(OR($C$5&gt;0,$C$5&lt;0),Q105*(1+$C$5),Q105*(1+'drop down lists'!$B$5))</f>
        <v>0</v>
      </c>
      <c r="S105" s="132">
        <f>IF(OR($C$5&gt;0,$C$5&lt;0),R105*(1+$C$5),R105*(1+'drop down lists'!$B$5))</f>
        <v>0</v>
      </c>
      <c r="T105" s="132">
        <f>IF(OR($C$5&gt;0,$C$5&lt;0),S105*(1+$C$5),S105*(1+'drop down lists'!$B$5))</f>
        <v>0</v>
      </c>
      <c r="U105" s="132">
        <f>IF(OR($C$5&gt;0,$C$5&lt;0),T105*(1+$C$5),T105*(1+'drop down lists'!$B$5))</f>
        <v>0</v>
      </c>
      <c r="V105" s="132">
        <f>IF(OR($C$5&gt;0,$C$5&lt;0),U105*(1+$C$5),U105*(1+'drop down lists'!$B$5))</f>
        <v>0</v>
      </c>
      <c r="W105" s="132">
        <f>IF(OR($C$5&gt;0,$C$5&lt;0),V105*(1+$C$5),V105*(1+'drop down lists'!$B$5))</f>
        <v>0</v>
      </c>
      <c r="X105" s="132">
        <f>IF(OR($C$5&gt;0,$C$5&lt;0),W105*(1+$C$5),W105*(1+'drop down lists'!$B$5))</f>
        <v>0</v>
      </c>
      <c r="Y105" s="132">
        <f>IF(OR($C$5&gt;0,$C$5&lt;0),X105*(1+$C$5),X105*(1+'drop down lists'!$B$5))</f>
        <v>0</v>
      </c>
      <c r="Z105" s="131">
        <f>IF(OR($C$5&gt;0,$C$5&lt;0),Y105*(1+$C$5),Y105*(1+'drop down lists'!$B$5))</f>
        <v>0</v>
      </c>
    </row>
    <row r="106" spans="2:26" x14ac:dyDescent="0.25">
      <c r="B106" s="65" t="s">
        <v>132</v>
      </c>
      <c r="C106" s="129">
        <f>'raw sector data'!B99+'raw sector data'!J99</f>
        <v>200</v>
      </c>
      <c r="D106" s="132">
        <f>IF(OR($C$5&gt;0,$C$5&lt;0),C106*(1+$C$5),C106*(1+'drop down lists'!$B$5))</f>
        <v>202.46789469302183</v>
      </c>
      <c r="E106" s="132">
        <f>IF(OR($C$5&gt;0,$C$5&lt;0),D106*(1+$C$5),D106*(1+'drop down lists'!$B$5))</f>
        <v>204.96624190712291</v>
      </c>
      <c r="F106" s="132">
        <f>IF(OR($C$5&gt;0,$C$5&lt;0),E106*(1+$C$5),E106*(1+'drop down lists'!$B$5))</f>
        <v>207.49541741037902</v>
      </c>
      <c r="G106" s="132">
        <f>IF(OR($C$5&gt;0,$C$5&lt;0),F106*(1+$C$5),F106*(1+'drop down lists'!$B$5))</f>
        <v>210.05580160764615</v>
      </c>
      <c r="H106" s="132">
        <f>IF(OR($C$5&gt;0,$C$5&lt;0),G106*(1+$C$5),G106*(1+'drop down lists'!$B$5))</f>
        <v>212.64777959777595</v>
      </c>
      <c r="I106" s="132">
        <f>IF(OR($C$5&gt;0,$C$5&lt;0),H106*(1+$C$5),H106*(1+'drop down lists'!$B$5))</f>
        <v>215.27174123153711</v>
      </c>
      <c r="J106" s="132">
        <f>IF(OR($C$5&gt;0,$C$5&lt;0),I106*(1+$C$5),I106*(1+'drop down lists'!$B$5))</f>
        <v>217.92808117025152</v>
      </c>
      <c r="K106" s="131">
        <f>IF(OR($C$5&gt;0,$C$5&lt;0),J106*(1+$C$5),J106*(1+'drop down lists'!$B$5))</f>
        <v>220.617198945154</v>
      </c>
      <c r="L106" s="132">
        <f>IF(OR($C$5&gt;0,$C$5&lt;0),K106*(1+$C$5),K106*(1+'drop down lists'!$B$5))</f>
        <v>223.33949901748446</v>
      </c>
      <c r="M106" s="132">
        <f>IF(OR($C$5&gt;0,$C$5&lt;0),L106*(1+$C$5),L106*(1+'drop down lists'!$B$5))</f>
        <v>226.09539083932148</v>
      </c>
      <c r="N106" s="132">
        <f>IF(OR($C$5&gt;0,$C$5&lt;0),M106*(1+$C$5),M106*(1+'drop down lists'!$B$5))</f>
        <v>228.8852889151668</v>
      </c>
      <c r="O106" s="132">
        <f>IF(OR($C$5&gt;0,$C$5&lt;0),N106*(1+$C$5),N106*(1+'drop down lists'!$B$5))</f>
        <v>231.70961286428934</v>
      </c>
      <c r="P106" s="132">
        <f>IF(OR($C$5&gt;0,$C$5&lt;0),O106*(1+$C$5),O106*(1+'drop down lists'!$B$5))</f>
        <v>234.56878748383897</v>
      </c>
      <c r="Q106" s="132">
        <f>IF(OR($C$5&gt;0,$C$5&lt;0),P106*(1+$C$5),P106*(1+'drop down lists'!$B$5))</f>
        <v>237.46324281273866</v>
      </c>
      <c r="R106" s="132">
        <f>IF(OR($C$5&gt;0,$C$5&lt;0),Q106*(1+$C$5),Q106*(1+'drop down lists'!$B$5))</f>
        <v>240.39341419636523</v>
      </c>
      <c r="S106" s="132">
        <f>IF(OR($C$5&gt;0,$C$5&lt;0),R106*(1+$C$5),R106*(1+'drop down lists'!$B$5))</f>
        <v>243.35974235202829</v>
      </c>
      <c r="T106" s="132">
        <f>IF(OR($C$5&gt;0,$C$5&lt;0),S106*(1+$C$5),S106*(1+'drop down lists'!$B$5))</f>
        <v>246.36267343525697</v>
      </c>
      <c r="U106" s="132">
        <f>IF(OR($C$5&gt;0,$C$5&lt;0),T106*(1+$C$5),T106*(1+'drop down lists'!$B$5))</f>
        <v>249.40265910690468</v>
      </c>
      <c r="V106" s="132">
        <f>IF(OR($C$5&gt;0,$C$5&lt;0),U106*(1+$C$5),U106*(1+'drop down lists'!$B$5))</f>
        <v>252.480156601082</v>
      </c>
      <c r="W106" s="132">
        <f>IF(OR($C$5&gt;0,$C$5&lt;0),V106*(1+$C$5),V106*(1+'drop down lists'!$B$5))</f>
        <v>255.59562879392766</v>
      </c>
      <c r="X106" s="132">
        <f>IF(OR($C$5&gt;0,$C$5&lt;0),W106*(1+$C$5),W106*(1+'drop down lists'!$B$5))</f>
        <v>258.74954427322825</v>
      </c>
      <c r="Y106" s="132">
        <f>IF(OR($C$5&gt;0,$C$5&lt;0),X106*(1+$C$5),X106*(1+'drop down lists'!$B$5))</f>
        <v>261.94237740889685</v>
      </c>
      <c r="Z106" s="131">
        <f>IF(OR($C$5&gt;0,$C$5&lt;0),Y106*(1+$C$5),Y106*(1+'drop down lists'!$B$5))</f>
        <v>265.17460842432155</v>
      </c>
    </row>
    <row r="107" spans="2:26" x14ac:dyDescent="0.25">
      <c r="B107" s="65" t="s">
        <v>133</v>
      </c>
      <c r="C107" s="129">
        <f>'raw sector data'!B100+'raw sector data'!J100</f>
        <v>500</v>
      </c>
      <c r="D107" s="132">
        <f>IF(OR($C$5&gt;0,$C$5&lt;0),C107*(1+$C$5),C107*(1+'drop down lists'!$B$5))</f>
        <v>506.16973673255461</v>
      </c>
      <c r="E107" s="132">
        <f>IF(OR($C$5&gt;0,$C$5&lt;0),D107*(1+$C$5),D107*(1+'drop down lists'!$B$5))</f>
        <v>512.41560476780728</v>
      </c>
      <c r="F107" s="132">
        <f>IF(OR($C$5&gt;0,$C$5&lt;0),E107*(1+$C$5),E107*(1+'drop down lists'!$B$5))</f>
        <v>518.73854352594753</v>
      </c>
      <c r="G107" s="132">
        <f>IF(OR($C$5&gt;0,$C$5&lt;0),F107*(1+$C$5),F107*(1+'drop down lists'!$B$5))</f>
        <v>525.13950401911541</v>
      </c>
      <c r="H107" s="132">
        <f>IF(OR($C$5&gt;0,$C$5&lt;0),G107*(1+$C$5),G107*(1+'drop down lists'!$B$5))</f>
        <v>531.61944899443995</v>
      </c>
      <c r="I107" s="132">
        <f>IF(OR($C$5&gt;0,$C$5&lt;0),H107*(1+$C$5),H107*(1+'drop down lists'!$B$5))</f>
        <v>538.17935307884284</v>
      </c>
      <c r="J107" s="132">
        <f>IF(OR($C$5&gt;0,$C$5&lt;0),I107*(1+$C$5),I107*(1+'drop down lists'!$B$5))</f>
        <v>544.82020292562891</v>
      </c>
      <c r="K107" s="131">
        <f>IF(OR($C$5&gt;0,$C$5&lt;0),J107*(1+$C$5),J107*(1+'drop down lists'!$B$5))</f>
        <v>551.5429973628851</v>
      </c>
      <c r="L107" s="132">
        <f>IF(OR($C$5&gt;0,$C$5&lt;0),K107*(1+$C$5),K107*(1+'drop down lists'!$B$5))</f>
        <v>558.34874754371128</v>
      </c>
      <c r="M107" s="132">
        <f>IF(OR($C$5&gt;0,$C$5&lt;0),L107*(1+$C$5),L107*(1+'drop down lists'!$B$5))</f>
        <v>565.23847709830386</v>
      </c>
      <c r="N107" s="132">
        <f>IF(OR($C$5&gt;0,$C$5&lt;0),M107*(1+$C$5),M107*(1+'drop down lists'!$B$5))</f>
        <v>572.21322228791712</v>
      </c>
      <c r="O107" s="132">
        <f>IF(OR($C$5&gt;0,$C$5&lt;0),N107*(1+$C$5),N107*(1+'drop down lists'!$B$5))</f>
        <v>579.27403216072355</v>
      </c>
      <c r="P107" s="132">
        <f>IF(OR($C$5&gt;0,$C$5&lt;0),O107*(1+$C$5),O107*(1+'drop down lists'!$B$5))</f>
        <v>586.42196870959765</v>
      </c>
      <c r="Q107" s="132">
        <f>IF(OR($C$5&gt;0,$C$5&lt;0),P107*(1+$C$5),P107*(1+'drop down lists'!$B$5))</f>
        <v>593.65810703184684</v>
      </c>
      <c r="R107" s="132">
        <f>IF(OR($C$5&gt;0,$C$5&lt;0),Q107*(1+$C$5),Q107*(1+'drop down lists'!$B$5))</f>
        <v>600.98353549091325</v>
      </c>
      <c r="S107" s="132">
        <f>IF(OR($C$5&gt;0,$C$5&lt;0),R107*(1+$C$5),R107*(1+'drop down lists'!$B$5))</f>
        <v>608.39935588007086</v>
      </c>
      <c r="T107" s="132">
        <f>IF(OR($C$5&gt;0,$C$5&lt;0),S107*(1+$C$5),S107*(1+'drop down lists'!$B$5))</f>
        <v>615.90668358814253</v>
      </c>
      <c r="U107" s="132">
        <f>IF(OR($C$5&gt;0,$C$5&lt;0),T107*(1+$C$5),T107*(1+'drop down lists'!$B$5))</f>
        <v>623.50664776726182</v>
      </c>
      <c r="V107" s="132">
        <f>IF(OR($C$5&gt;0,$C$5&lt;0),U107*(1+$C$5),U107*(1+'drop down lists'!$B$5))</f>
        <v>631.2003915027052</v>
      </c>
      <c r="W107" s="132">
        <f>IF(OR($C$5&gt;0,$C$5&lt;0),V107*(1+$C$5),V107*(1+'drop down lists'!$B$5))</f>
        <v>638.98907198481936</v>
      </c>
      <c r="X107" s="132">
        <f>IF(OR($C$5&gt;0,$C$5&lt;0),W107*(1+$C$5),W107*(1+'drop down lists'!$B$5))</f>
        <v>646.8738606830708</v>
      </c>
      <c r="Y107" s="132">
        <f>IF(OR($C$5&gt;0,$C$5&lt;0),X107*(1+$C$5),X107*(1+'drop down lists'!$B$5))</f>
        <v>654.85594352224234</v>
      </c>
      <c r="Z107" s="131">
        <f>IF(OR($C$5&gt;0,$C$5&lt;0),Y107*(1+$C$5),Y107*(1+'drop down lists'!$B$5))</f>
        <v>662.93652106080413</v>
      </c>
    </row>
    <row r="108" spans="2:26" x14ac:dyDescent="0.25">
      <c r="B108" s="65" t="s">
        <v>134</v>
      </c>
      <c r="C108" s="129">
        <f>'raw sector data'!B101+'raw sector data'!J101</f>
        <v>0</v>
      </c>
      <c r="D108" s="132">
        <f>IF(OR($C$5&gt;0,$C$5&lt;0),C108*(1+$C$5),C108*(1+'drop down lists'!$B$5))</f>
        <v>0</v>
      </c>
      <c r="E108" s="132">
        <f>IF(OR($C$5&gt;0,$C$5&lt;0),D108*(1+$C$5),D108*(1+'drop down lists'!$B$5))</f>
        <v>0</v>
      </c>
      <c r="F108" s="132">
        <f>IF(OR($C$5&gt;0,$C$5&lt;0),E108*(1+$C$5),E108*(1+'drop down lists'!$B$5))</f>
        <v>0</v>
      </c>
      <c r="G108" s="132">
        <f>IF(OR($C$5&gt;0,$C$5&lt;0),F108*(1+$C$5),F108*(1+'drop down lists'!$B$5))</f>
        <v>0</v>
      </c>
      <c r="H108" s="132">
        <f>IF(OR($C$5&gt;0,$C$5&lt;0),G108*(1+$C$5),G108*(1+'drop down lists'!$B$5))</f>
        <v>0</v>
      </c>
      <c r="I108" s="132">
        <f>IF(OR($C$5&gt;0,$C$5&lt;0),H108*(1+$C$5),H108*(1+'drop down lists'!$B$5))</f>
        <v>0</v>
      </c>
      <c r="J108" s="132">
        <f>IF(OR($C$5&gt;0,$C$5&lt;0),I108*(1+$C$5),I108*(1+'drop down lists'!$B$5))</f>
        <v>0</v>
      </c>
      <c r="K108" s="131">
        <f>IF(OR($C$5&gt;0,$C$5&lt;0),J108*(1+$C$5),J108*(1+'drop down lists'!$B$5))</f>
        <v>0</v>
      </c>
      <c r="L108" s="132">
        <f>IF(OR($C$5&gt;0,$C$5&lt;0),K108*(1+$C$5),K108*(1+'drop down lists'!$B$5))</f>
        <v>0</v>
      </c>
      <c r="M108" s="132">
        <f>IF(OR($C$5&gt;0,$C$5&lt;0),L108*(1+$C$5),L108*(1+'drop down lists'!$B$5))</f>
        <v>0</v>
      </c>
      <c r="N108" s="132">
        <f>IF(OR($C$5&gt;0,$C$5&lt;0),M108*(1+$C$5),M108*(1+'drop down lists'!$B$5))</f>
        <v>0</v>
      </c>
      <c r="O108" s="132">
        <f>IF(OR($C$5&gt;0,$C$5&lt;0),N108*(1+$C$5),N108*(1+'drop down lists'!$B$5))</f>
        <v>0</v>
      </c>
      <c r="P108" s="132">
        <f>IF(OR($C$5&gt;0,$C$5&lt;0),O108*(1+$C$5),O108*(1+'drop down lists'!$B$5))</f>
        <v>0</v>
      </c>
      <c r="Q108" s="132">
        <f>IF(OR($C$5&gt;0,$C$5&lt;0),P108*(1+$C$5),P108*(1+'drop down lists'!$B$5))</f>
        <v>0</v>
      </c>
      <c r="R108" s="132">
        <f>IF(OR($C$5&gt;0,$C$5&lt;0),Q108*(1+$C$5),Q108*(1+'drop down lists'!$B$5))</f>
        <v>0</v>
      </c>
      <c r="S108" s="132">
        <f>IF(OR($C$5&gt;0,$C$5&lt;0),R108*(1+$C$5),R108*(1+'drop down lists'!$B$5))</f>
        <v>0</v>
      </c>
      <c r="T108" s="132">
        <f>IF(OR($C$5&gt;0,$C$5&lt;0),S108*(1+$C$5),S108*(1+'drop down lists'!$B$5))</f>
        <v>0</v>
      </c>
      <c r="U108" s="132">
        <f>IF(OR($C$5&gt;0,$C$5&lt;0),T108*(1+$C$5),T108*(1+'drop down lists'!$B$5))</f>
        <v>0</v>
      </c>
      <c r="V108" s="132">
        <f>IF(OR($C$5&gt;0,$C$5&lt;0),U108*(1+$C$5),U108*(1+'drop down lists'!$B$5))</f>
        <v>0</v>
      </c>
      <c r="W108" s="132">
        <f>IF(OR($C$5&gt;0,$C$5&lt;0),V108*(1+$C$5),V108*(1+'drop down lists'!$B$5))</f>
        <v>0</v>
      </c>
      <c r="X108" s="132">
        <f>IF(OR($C$5&gt;0,$C$5&lt;0),W108*(1+$C$5),W108*(1+'drop down lists'!$B$5))</f>
        <v>0</v>
      </c>
      <c r="Y108" s="132">
        <f>IF(OR($C$5&gt;0,$C$5&lt;0),X108*(1+$C$5),X108*(1+'drop down lists'!$B$5))</f>
        <v>0</v>
      </c>
      <c r="Z108" s="131">
        <f>IF(OR($C$5&gt;0,$C$5&lt;0),Y108*(1+$C$5),Y108*(1+'drop down lists'!$B$5))</f>
        <v>0</v>
      </c>
    </row>
    <row r="109" spans="2:26" x14ac:dyDescent="0.25">
      <c r="B109" s="65" t="s">
        <v>135</v>
      </c>
      <c r="C109" s="129">
        <f>'raw sector data'!B102+'raw sector data'!J102</f>
        <v>0</v>
      </c>
      <c r="D109" s="132">
        <f>IF(OR($C$5&gt;0,$C$5&lt;0),C109*(1+$C$5),C109*(1+'drop down lists'!$B$5))</f>
        <v>0</v>
      </c>
      <c r="E109" s="132">
        <f>IF(OR($C$5&gt;0,$C$5&lt;0),D109*(1+$C$5),D109*(1+'drop down lists'!$B$5))</f>
        <v>0</v>
      </c>
      <c r="F109" s="132">
        <f>IF(OR($C$5&gt;0,$C$5&lt;0),E109*(1+$C$5),E109*(1+'drop down lists'!$B$5))</f>
        <v>0</v>
      </c>
      <c r="G109" s="132">
        <f>IF(OR($C$5&gt;0,$C$5&lt;0),F109*(1+$C$5),F109*(1+'drop down lists'!$B$5))</f>
        <v>0</v>
      </c>
      <c r="H109" s="132">
        <f>IF(OR($C$5&gt;0,$C$5&lt;0),G109*(1+$C$5),G109*(1+'drop down lists'!$B$5))</f>
        <v>0</v>
      </c>
      <c r="I109" s="132">
        <f>IF(OR($C$5&gt;0,$C$5&lt;0),H109*(1+$C$5),H109*(1+'drop down lists'!$B$5))</f>
        <v>0</v>
      </c>
      <c r="J109" s="132">
        <f>IF(OR($C$5&gt;0,$C$5&lt;0),I109*(1+$C$5),I109*(1+'drop down lists'!$B$5))</f>
        <v>0</v>
      </c>
      <c r="K109" s="131">
        <f>IF(OR($C$5&gt;0,$C$5&lt;0),J109*(1+$C$5),J109*(1+'drop down lists'!$B$5))</f>
        <v>0</v>
      </c>
      <c r="L109" s="132">
        <f>IF(OR($C$5&gt;0,$C$5&lt;0),K109*(1+$C$5),K109*(1+'drop down lists'!$B$5))</f>
        <v>0</v>
      </c>
      <c r="M109" s="132">
        <f>IF(OR($C$5&gt;0,$C$5&lt;0),L109*(1+$C$5),L109*(1+'drop down lists'!$B$5))</f>
        <v>0</v>
      </c>
      <c r="N109" s="132">
        <f>IF(OR($C$5&gt;0,$C$5&lt;0),M109*(1+$C$5),M109*(1+'drop down lists'!$B$5))</f>
        <v>0</v>
      </c>
      <c r="O109" s="132">
        <f>IF(OR($C$5&gt;0,$C$5&lt;0),N109*(1+$C$5),N109*(1+'drop down lists'!$B$5))</f>
        <v>0</v>
      </c>
      <c r="P109" s="132">
        <f>IF(OR($C$5&gt;0,$C$5&lt;0),O109*(1+$C$5),O109*(1+'drop down lists'!$B$5))</f>
        <v>0</v>
      </c>
      <c r="Q109" s="132">
        <f>IF(OR($C$5&gt;0,$C$5&lt;0),P109*(1+$C$5),P109*(1+'drop down lists'!$B$5))</f>
        <v>0</v>
      </c>
      <c r="R109" s="132">
        <f>IF(OR($C$5&gt;0,$C$5&lt;0),Q109*(1+$C$5),Q109*(1+'drop down lists'!$B$5))</f>
        <v>0</v>
      </c>
      <c r="S109" s="132">
        <f>IF(OR($C$5&gt;0,$C$5&lt;0),R109*(1+$C$5),R109*(1+'drop down lists'!$B$5))</f>
        <v>0</v>
      </c>
      <c r="T109" s="132">
        <f>IF(OR($C$5&gt;0,$C$5&lt;0),S109*(1+$C$5),S109*(1+'drop down lists'!$B$5))</f>
        <v>0</v>
      </c>
      <c r="U109" s="132">
        <f>IF(OR($C$5&gt;0,$C$5&lt;0),T109*(1+$C$5),T109*(1+'drop down lists'!$B$5))</f>
        <v>0</v>
      </c>
      <c r="V109" s="132">
        <f>IF(OR($C$5&gt;0,$C$5&lt;0),U109*(1+$C$5),U109*(1+'drop down lists'!$B$5))</f>
        <v>0</v>
      </c>
      <c r="W109" s="132">
        <f>IF(OR($C$5&gt;0,$C$5&lt;0),V109*(1+$C$5),V109*(1+'drop down lists'!$B$5))</f>
        <v>0</v>
      </c>
      <c r="X109" s="132">
        <f>IF(OR($C$5&gt;0,$C$5&lt;0),W109*(1+$C$5),W109*(1+'drop down lists'!$B$5))</f>
        <v>0</v>
      </c>
      <c r="Y109" s="132">
        <f>IF(OR($C$5&gt;0,$C$5&lt;0),X109*(1+$C$5),X109*(1+'drop down lists'!$B$5))</f>
        <v>0</v>
      </c>
      <c r="Z109" s="131">
        <f>IF(OR($C$5&gt;0,$C$5&lt;0),Y109*(1+$C$5),Y109*(1+'drop down lists'!$B$5))</f>
        <v>0</v>
      </c>
    </row>
    <row r="110" spans="2:26" x14ac:dyDescent="0.25">
      <c r="B110" s="65" t="s">
        <v>136</v>
      </c>
      <c r="C110" s="129">
        <f>'raw sector data'!B103+'raw sector data'!J103</f>
        <v>0</v>
      </c>
      <c r="D110" s="132">
        <f>IF(OR($C$5&gt;0,$C$5&lt;0),C110*(1+$C$5),C110*(1+'drop down lists'!$B$5))</f>
        <v>0</v>
      </c>
      <c r="E110" s="132">
        <f>IF(OR($C$5&gt;0,$C$5&lt;0),D110*(1+$C$5),D110*(1+'drop down lists'!$B$5))</f>
        <v>0</v>
      </c>
      <c r="F110" s="132">
        <f>IF(OR($C$5&gt;0,$C$5&lt;0),E110*(1+$C$5),E110*(1+'drop down lists'!$B$5))</f>
        <v>0</v>
      </c>
      <c r="G110" s="132">
        <f>IF(OR($C$5&gt;0,$C$5&lt;0),F110*(1+$C$5),F110*(1+'drop down lists'!$B$5))</f>
        <v>0</v>
      </c>
      <c r="H110" s="132">
        <f>IF(OR($C$5&gt;0,$C$5&lt;0),G110*(1+$C$5),G110*(1+'drop down lists'!$B$5))</f>
        <v>0</v>
      </c>
      <c r="I110" s="132">
        <f>IF(OR($C$5&gt;0,$C$5&lt;0),H110*(1+$C$5),H110*(1+'drop down lists'!$B$5))</f>
        <v>0</v>
      </c>
      <c r="J110" s="132">
        <f>IF(OR($C$5&gt;0,$C$5&lt;0),I110*(1+$C$5),I110*(1+'drop down lists'!$B$5))</f>
        <v>0</v>
      </c>
      <c r="K110" s="131">
        <f>IF(OR($C$5&gt;0,$C$5&lt;0),J110*(1+$C$5),J110*(1+'drop down lists'!$B$5))</f>
        <v>0</v>
      </c>
      <c r="L110" s="132">
        <f>IF(OR($C$5&gt;0,$C$5&lt;0),K110*(1+$C$5),K110*(1+'drop down lists'!$B$5))</f>
        <v>0</v>
      </c>
      <c r="M110" s="132">
        <f>IF(OR($C$5&gt;0,$C$5&lt;0),L110*(1+$C$5),L110*(1+'drop down lists'!$B$5))</f>
        <v>0</v>
      </c>
      <c r="N110" s="132">
        <f>IF(OR($C$5&gt;0,$C$5&lt;0),M110*(1+$C$5),M110*(1+'drop down lists'!$B$5))</f>
        <v>0</v>
      </c>
      <c r="O110" s="132">
        <f>IF(OR($C$5&gt;0,$C$5&lt;0),N110*(1+$C$5),N110*(1+'drop down lists'!$B$5))</f>
        <v>0</v>
      </c>
      <c r="P110" s="132">
        <f>IF(OR($C$5&gt;0,$C$5&lt;0),O110*(1+$C$5),O110*(1+'drop down lists'!$B$5))</f>
        <v>0</v>
      </c>
      <c r="Q110" s="132">
        <f>IF(OR($C$5&gt;0,$C$5&lt;0),P110*(1+$C$5),P110*(1+'drop down lists'!$B$5))</f>
        <v>0</v>
      </c>
      <c r="R110" s="132">
        <f>IF(OR($C$5&gt;0,$C$5&lt;0),Q110*(1+$C$5),Q110*(1+'drop down lists'!$B$5))</f>
        <v>0</v>
      </c>
      <c r="S110" s="132">
        <f>IF(OR($C$5&gt;0,$C$5&lt;0),R110*(1+$C$5),R110*(1+'drop down lists'!$B$5))</f>
        <v>0</v>
      </c>
      <c r="T110" s="132">
        <f>IF(OR($C$5&gt;0,$C$5&lt;0),S110*(1+$C$5),S110*(1+'drop down lists'!$B$5))</f>
        <v>0</v>
      </c>
      <c r="U110" s="132">
        <f>IF(OR($C$5&gt;0,$C$5&lt;0),T110*(1+$C$5),T110*(1+'drop down lists'!$B$5))</f>
        <v>0</v>
      </c>
      <c r="V110" s="132">
        <f>IF(OR($C$5&gt;0,$C$5&lt;0),U110*(1+$C$5),U110*(1+'drop down lists'!$B$5))</f>
        <v>0</v>
      </c>
      <c r="W110" s="132">
        <f>IF(OR($C$5&gt;0,$C$5&lt;0),V110*(1+$C$5),V110*(1+'drop down lists'!$B$5))</f>
        <v>0</v>
      </c>
      <c r="X110" s="132">
        <f>IF(OR($C$5&gt;0,$C$5&lt;0),W110*(1+$C$5),W110*(1+'drop down lists'!$B$5))</f>
        <v>0</v>
      </c>
      <c r="Y110" s="132">
        <f>IF(OR($C$5&gt;0,$C$5&lt;0),X110*(1+$C$5),X110*(1+'drop down lists'!$B$5))</f>
        <v>0</v>
      </c>
      <c r="Z110" s="131">
        <f>IF(OR($C$5&gt;0,$C$5&lt;0),Y110*(1+$C$5),Y110*(1+'drop down lists'!$B$5))</f>
        <v>0</v>
      </c>
    </row>
    <row r="111" spans="2:26" x14ac:dyDescent="0.25">
      <c r="B111" s="60" t="s">
        <v>137</v>
      </c>
      <c r="C111" s="129">
        <f>'raw sector data'!B104+'raw sector data'!J104</f>
        <v>0</v>
      </c>
      <c r="D111" s="130">
        <f>IF(OR($C$5&gt;0,$C$5&lt;0),C111*(1+$C$5),C111*(1+'drop down lists'!$B$5))</f>
        <v>0</v>
      </c>
      <c r="E111" s="130">
        <f>IF(OR($C$5&gt;0,$C$5&lt;0),D111*(1+$C$5),D111*(1+'drop down lists'!$B$5))</f>
        <v>0</v>
      </c>
      <c r="F111" s="130">
        <f>IF(OR($C$5&gt;0,$C$5&lt;0),E111*(1+$C$5),E111*(1+'drop down lists'!$B$5))</f>
        <v>0</v>
      </c>
      <c r="G111" s="130">
        <f>IF(OR($C$5&gt;0,$C$5&lt;0),F111*(1+$C$5),F111*(1+'drop down lists'!$B$5))</f>
        <v>0</v>
      </c>
      <c r="H111" s="130">
        <f>IF(OR($C$5&gt;0,$C$5&lt;0),G111*(1+$C$5),G111*(1+'drop down lists'!$B$5))</f>
        <v>0</v>
      </c>
      <c r="I111" s="130">
        <f>IF(OR($C$5&gt;0,$C$5&lt;0),H111*(1+$C$5),H111*(1+'drop down lists'!$B$5))</f>
        <v>0</v>
      </c>
      <c r="J111" s="130">
        <f>IF(OR($C$5&gt;0,$C$5&lt;0),I111*(1+$C$5),I111*(1+'drop down lists'!$B$5))</f>
        <v>0</v>
      </c>
      <c r="K111" s="131">
        <f>IF(OR($C$5&gt;0,$C$5&lt;0),J111*(1+$C$5),J111*(1+'drop down lists'!$B$5))</f>
        <v>0</v>
      </c>
      <c r="L111" s="130">
        <f>IF(OR($C$5&gt;0,$C$5&lt;0),K111*(1+$C$5),K111*(1+'drop down lists'!$B$5))</f>
        <v>0</v>
      </c>
      <c r="M111" s="130">
        <f>IF(OR($C$5&gt;0,$C$5&lt;0),L111*(1+$C$5),L111*(1+'drop down lists'!$B$5))</f>
        <v>0</v>
      </c>
      <c r="N111" s="130">
        <f>IF(OR($C$5&gt;0,$C$5&lt;0),M111*(1+$C$5),M111*(1+'drop down lists'!$B$5))</f>
        <v>0</v>
      </c>
      <c r="O111" s="130">
        <f>IF(OR($C$5&gt;0,$C$5&lt;0),N111*(1+$C$5),N111*(1+'drop down lists'!$B$5))</f>
        <v>0</v>
      </c>
      <c r="P111" s="130">
        <f>IF(OR($C$5&gt;0,$C$5&lt;0),O111*(1+$C$5),O111*(1+'drop down lists'!$B$5))</f>
        <v>0</v>
      </c>
      <c r="Q111" s="130">
        <f>IF(OR($C$5&gt;0,$C$5&lt;0),P111*(1+$C$5),P111*(1+'drop down lists'!$B$5))</f>
        <v>0</v>
      </c>
      <c r="R111" s="130">
        <f>IF(OR($C$5&gt;0,$C$5&lt;0),Q111*(1+$C$5),Q111*(1+'drop down lists'!$B$5))</f>
        <v>0</v>
      </c>
      <c r="S111" s="130">
        <f>IF(OR($C$5&gt;0,$C$5&lt;0),R111*(1+$C$5),R111*(1+'drop down lists'!$B$5))</f>
        <v>0</v>
      </c>
      <c r="T111" s="130">
        <f>IF(OR($C$5&gt;0,$C$5&lt;0),S111*(1+$C$5),S111*(1+'drop down lists'!$B$5))</f>
        <v>0</v>
      </c>
      <c r="U111" s="130">
        <f>IF(OR($C$5&gt;0,$C$5&lt;0),T111*(1+$C$5),T111*(1+'drop down lists'!$B$5))</f>
        <v>0</v>
      </c>
      <c r="V111" s="130">
        <f>IF(OR($C$5&gt;0,$C$5&lt;0),U111*(1+$C$5),U111*(1+'drop down lists'!$B$5))</f>
        <v>0</v>
      </c>
      <c r="W111" s="130">
        <f>IF(OR($C$5&gt;0,$C$5&lt;0),V111*(1+$C$5),V111*(1+'drop down lists'!$B$5))</f>
        <v>0</v>
      </c>
      <c r="X111" s="130">
        <f>IF(OR($C$5&gt;0,$C$5&lt;0),W111*(1+$C$5),W111*(1+'drop down lists'!$B$5))</f>
        <v>0</v>
      </c>
      <c r="Y111" s="130">
        <f>IF(OR($C$5&gt;0,$C$5&lt;0),X111*(1+$C$5),X111*(1+'drop down lists'!$B$5))</f>
        <v>0</v>
      </c>
      <c r="Z111" s="131">
        <f>IF(OR($C$5&gt;0,$C$5&lt;0),Y111*(1+$C$5),Y111*(1+'drop down lists'!$B$5))</f>
        <v>0</v>
      </c>
    </row>
    <row r="112" spans="2:26" x14ac:dyDescent="0.25">
      <c r="B112" s="60" t="s">
        <v>138</v>
      </c>
      <c r="C112" s="129">
        <f>'raw sector data'!B105+'raw sector data'!J105</f>
        <v>12536</v>
      </c>
      <c r="D112" s="130">
        <f>IF(OR($C$5&gt;0,$C$5&lt;0),C112*(1+$C$5),C112*(1+'drop down lists'!$B$5))</f>
        <v>12690.68763935861</v>
      </c>
      <c r="E112" s="130">
        <f>IF(OR($C$5&gt;0,$C$5&lt;0),D112*(1+$C$5),D112*(1+'drop down lists'!$B$5))</f>
        <v>12847.284042738465</v>
      </c>
      <c r="F112" s="130">
        <f>IF(OR($C$5&gt;0,$C$5&lt;0),E112*(1+$C$5),E112*(1+'drop down lists'!$B$5))</f>
        <v>13005.812763282558</v>
      </c>
      <c r="G112" s="130">
        <f>IF(OR($C$5&gt;0,$C$5&lt;0),F112*(1+$C$5),F112*(1+'drop down lists'!$B$5))</f>
        <v>13166.297644767263</v>
      </c>
      <c r="H112" s="130">
        <f>IF(OR($C$5&gt;0,$C$5&lt;0),G112*(1+$C$5),G112*(1+'drop down lists'!$B$5))</f>
        <v>13328.762825188598</v>
      </c>
      <c r="I112" s="130">
        <f>IF(OR($C$5&gt;0,$C$5&lt;0),H112*(1+$C$5),H112*(1+'drop down lists'!$B$5))</f>
        <v>13493.232740392747</v>
      </c>
      <c r="J112" s="130">
        <f>IF(OR($C$5&gt;0,$C$5&lt;0),I112*(1+$C$5),I112*(1+'drop down lists'!$B$5))</f>
        <v>13659.732127751366</v>
      </c>
      <c r="K112" s="131">
        <f>IF(OR($C$5&gt;0,$C$5&lt;0),J112*(1+$C$5),J112*(1+'drop down lists'!$B$5))</f>
        <v>13828.286029882254</v>
      </c>
      <c r="L112" s="130">
        <f>IF(OR($C$5&gt;0,$C$5&lt;0),K112*(1+$C$5),K112*(1+'drop down lists'!$B$5))</f>
        <v>13998.919798415927</v>
      </c>
      <c r="M112" s="130">
        <f>IF(OR($C$5&gt;0,$C$5&lt;0),L112*(1+$C$5),L112*(1+'drop down lists'!$B$5))</f>
        <v>14171.659097808673</v>
      </c>
      <c r="N112" s="130">
        <f>IF(OR($C$5&gt;0,$C$5&lt;0),M112*(1+$C$5),M112*(1+'drop down lists'!$B$5))</f>
        <v>14346.529909202656</v>
      </c>
      <c r="O112" s="130">
        <f>IF(OR($C$5&gt;0,$C$5&lt;0),N112*(1+$C$5),N112*(1+'drop down lists'!$B$5))</f>
        <v>14523.558534333659</v>
      </c>
      <c r="P112" s="130">
        <f>IF(OR($C$5&gt;0,$C$5&lt;0),O112*(1+$C$5),O112*(1+'drop down lists'!$B$5))</f>
        <v>14702.771599487029</v>
      </c>
      <c r="Q112" s="130">
        <f>IF(OR($C$5&gt;0,$C$5&lt;0),P112*(1+$C$5),P112*(1+'drop down lists'!$B$5))</f>
        <v>14884.196059502461</v>
      </c>
      <c r="R112" s="130">
        <f>IF(OR($C$5&gt;0,$C$5&lt;0),Q112*(1+$C$5),Q112*(1+'drop down lists'!$B$5))</f>
        <v>15067.859201828174</v>
      </c>
      <c r="S112" s="130">
        <f>IF(OR($C$5&gt;0,$C$5&lt;0),R112*(1+$C$5),R112*(1+'drop down lists'!$B$5))</f>
        <v>15253.788650625134</v>
      </c>
      <c r="T112" s="130">
        <f>IF(OR($C$5&gt;0,$C$5&lt;0),S112*(1+$C$5),S112*(1+'drop down lists'!$B$5))</f>
        <v>15442.012370921908</v>
      </c>
      <c r="U112" s="130">
        <f>IF(OR($C$5&gt;0,$C$5&lt;0),T112*(1+$C$5),T112*(1+'drop down lists'!$B$5))</f>
        <v>15632.558672820787</v>
      </c>
      <c r="V112" s="130">
        <f>IF(OR($C$5&gt;0,$C$5&lt;0),U112*(1+$C$5),U112*(1+'drop down lists'!$B$5))</f>
        <v>15825.456215755823</v>
      </c>
      <c r="W112" s="130">
        <f>IF(OR($C$5&gt;0,$C$5&lt;0),V112*(1+$C$5),V112*(1+'drop down lists'!$B$5))</f>
        <v>16020.73401280339</v>
      </c>
      <c r="X112" s="130">
        <f>IF(OR($C$5&gt;0,$C$5&lt;0),W112*(1+$C$5),W112*(1+'drop down lists'!$B$5))</f>
        <v>16218.42143504595</v>
      </c>
      <c r="Y112" s="130">
        <f>IF(OR($C$5&gt;0,$C$5&lt;0),X112*(1+$C$5),X112*(1+'drop down lists'!$B$5))</f>
        <v>16418.548215989656</v>
      </c>
      <c r="Z112" s="131">
        <f>IF(OR($C$5&gt;0,$C$5&lt;0),Y112*(1+$C$5),Y112*(1+'drop down lists'!$B$5))</f>
        <v>16621.144456036476</v>
      </c>
    </row>
    <row r="113" spans="2:26" x14ac:dyDescent="0.25">
      <c r="B113" s="60" t="s">
        <v>139</v>
      </c>
      <c r="C113" s="129">
        <f>'raw sector data'!B106+'raw sector data'!J106</f>
        <v>0</v>
      </c>
      <c r="D113" s="130">
        <f>IF(OR($C$5&gt;0,$C$5&lt;0),C113*(1+$C$5),C113*(1+'drop down lists'!$B$5))</f>
        <v>0</v>
      </c>
      <c r="E113" s="130">
        <f>IF(OR($C$5&gt;0,$C$5&lt;0),D113*(1+$C$5),D113*(1+'drop down lists'!$B$5))</f>
        <v>0</v>
      </c>
      <c r="F113" s="130">
        <f>IF(OR($C$5&gt;0,$C$5&lt;0),E113*(1+$C$5),E113*(1+'drop down lists'!$B$5))</f>
        <v>0</v>
      </c>
      <c r="G113" s="130">
        <f>IF(OR($C$5&gt;0,$C$5&lt;0),F113*(1+$C$5),F113*(1+'drop down lists'!$B$5))</f>
        <v>0</v>
      </c>
      <c r="H113" s="130">
        <f>IF(OR($C$5&gt;0,$C$5&lt;0),G113*(1+$C$5),G113*(1+'drop down lists'!$B$5))</f>
        <v>0</v>
      </c>
      <c r="I113" s="130">
        <f>IF(OR($C$5&gt;0,$C$5&lt;0),H113*(1+$C$5),H113*(1+'drop down lists'!$B$5))</f>
        <v>0</v>
      </c>
      <c r="J113" s="130">
        <f>IF(OR($C$5&gt;0,$C$5&lt;0),I113*(1+$C$5),I113*(1+'drop down lists'!$B$5))</f>
        <v>0</v>
      </c>
      <c r="K113" s="131">
        <f>IF(OR($C$5&gt;0,$C$5&lt;0),J113*(1+$C$5),J113*(1+'drop down lists'!$B$5))</f>
        <v>0</v>
      </c>
      <c r="L113" s="130">
        <f>IF(OR($C$5&gt;0,$C$5&lt;0),K113*(1+$C$5),K113*(1+'drop down lists'!$B$5))</f>
        <v>0</v>
      </c>
      <c r="M113" s="130">
        <f>IF(OR($C$5&gt;0,$C$5&lt;0),L113*(1+$C$5),L113*(1+'drop down lists'!$B$5))</f>
        <v>0</v>
      </c>
      <c r="N113" s="130">
        <f>IF(OR($C$5&gt;0,$C$5&lt;0),M113*(1+$C$5),M113*(1+'drop down lists'!$B$5))</f>
        <v>0</v>
      </c>
      <c r="O113" s="130">
        <f>IF(OR($C$5&gt;0,$C$5&lt;0),N113*(1+$C$5),N113*(1+'drop down lists'!$B$5))</f>
        <v>0</v>
      </c>
      <c r="P113" s="130">
        <f>IF(OR($C$5&gt;0,$C$5&lt;0),O113*(1+$C$5),O113*(1+'drop down lists'!$B$5))</f>
        <v>0</v>
      </c>
      <c r="Q113" s="130">
        <f>IF(OR($C$5&gt;0,$C$5&lt;0),P113*(1+$C$5),P113*(1+'drop down lists'!$B$5))</f>
        <v>0</v>
      </c>
      <c r="R113" s="130">
        <f>IF(OR($C$5&gt;0,$C$5&lt;0),Q113*(1+$C$5),Q113*(1+'drop down lists'!$B$5))</f>
        <v>0</v>
      </c>
      <c r="S113" s="130">
        <f>IF(OR($C$5&gt;0,$C$5&lt;0),R113*(1+$C$5),R113*(1+'drop down lists'!$B$5))</f>
        <v>0</v>
      </c>
      <c r="T113" s="130">
        <f>IF(OR($C$5&gt;0,$C$5&lt;0),S113*(1+$C$5),S113*(1+'drop down lists'!$B$5))</f>
        <v>0</v>
      </c>
      <c r="U113" s="130">
        <f>IF(OR($C$5&gt;0,$C$5&lt;0),T113*(1+$C$5),T113*(1+'drop down lists'!$B$5))</f>
        <v>0</v>
      </c>
      <c r="V113" s="130">
        <f>IF(OR($C$5&gt;0,$C$5&lt;0),U113*(1+$C$5),U113*(1+'drop down lists'!$B$5))</f>
        <v>0</v>
      </c>
      <c r="W113" s="130">
        <f>IF(OR($C$5&gt;0,$C$5&lt;0),V113*(1+$C$5),V113*(1+'drop down lists'!$B$5))</f>
        <v>0</v>
      </c>
      <c r="X113" s="130">
        <f>IF(OR($C$5&gt;0,$C$5&lt;0),W113*(1+$C$5),W113*(1+'drop down lists'!$B$5))</f>
        <v>0</v>
      </c>
      <c r="Y113" s="130">
        <f>IF(OR($C$5&gt;0,$C$5&lt;0),X113*(1+$C$5),X113*(1+'drop down lists'!$B$5))</f>
        <v>0</v>
      </c>
      <c r="Z113" s="131">
        <f>IF(OR($C$5&gt;0,$C$5&lt;0),Y113*(1+$C$5),Y113*(1+'drop down lists'!$B$5))</f>
        <v>0</v>
      </c>
    </row>
    <row r="114" spans="2:26" x14ac:dyDescent="0.25">
      <c r="B114" s="60" t="s">
        <v>140</v>
      </c>
      <c r="C114" s="129">
        <f>'raw sector data'!B107+'raw sector data'!J107</f>
        <v>0</v>
      </c>
      <c r="D114" s="130">
        <f>IF(OR($C$5&gt;0,$C$5&lt;0),C114*(1+$C$5),C114*(1+'drop down lists'!$B$5))</f>
        <v>0</v>
      </c>
      <c r="E114" s="130">
        <f>IF(OR($C$5&gt;0,$C$5&lt;0),D114*(1+$C$5),D114*(1+'drop down lists'!$B$5))</f>
        <v>0</v>
      </c>
      <c r="F114" s="130">
        <f>IF(OR($C$5&gt;0,$C$5&lt;0),E114*(1+$C$5),E114*(1+'drop down lists'!$B$5))</f>
        <v>0</v>
      </c>
      <c r="G114" s="130">
        <f>IF(OR($C$5&gt;0,$C$5&lt;0),F114*(1+$C$5),F114*(1+'drop down lists'!$B$5))</f>
        <v>0</v>
      </c>
      <c r="H114" s="130">
        <f>IF(OR($C$5&gt;0,$C$5&lt;0),G114*(1+$C$5),G114*(1+'drop down lists'!$B$5))</f>
        <v>0</v>
      </c>
      <c r="I114" s="130">
        <f>IF(OR($C$5&gt;0,$C$5&lt;0),H114*(1+$C$5),H114*(1+'drop down lists'!$B$5))</f>
        <v>0</v>
      </c>
      <c r="J114" s="130">
        <f>IF(OR($C$5&gt;0,$C$5&lt;0),I114*(1+$C$5),I114*(1+'drop down lists'!$B$5))</f>
        <v>0</v>
      </c>
      <c r="K114" s="131">
        <f>IF(OR($C$5&gt;0,$C$5&lt;0),J114*(1+$C$5),J114*(1+'drop down lists'!$B$5))</f>
        <v>0</v>
      </c>
      <c r="L114" s="130">
        <f>IF(OR($C$5&gt;0,$C$5&lt;0),K114*(1+$C$5),K114*(1+'drop down lists'!$B$5))</f>
        <v>0</v>
      </c>
      <c r="M114" s="130">
        <f>IF(OR($C$5&gt;0,$C$5&lt;0),L114*(1+$C$5),L114*(1+'drop down lists'!$B$5))</f>
        <v>0</v>
      </c>
      <c r="N114" s="130">
        <f>IF(OR($C$5&gt;0,$C$5&lt;0),M114*(1+$C$5),M114*(1+'drop down lists'!$B$5))</f>
        <v>0</v>
      </c>
      <c r="O114" s="130">
        <f>IF(OR($C$5&gt;0,$C$5&lt;0),N114*(1+$C$5),N114*(1+'drop down lists'!$B$5))</f>
        <v>0</v>
      </c>
      <c r="P114" s="130">
        <f>IF(OR($C$5&gt;0,$C$5&lt;0),O114*(1+$C$5),O114*(1+'drop down lists'!$B$5))</f>
        <v>0</v>
      </c>
      <c r="Q114" s="130">
        <f>IF(OR($C$5&gt;0,$C$5&lt;0),P114*(1+$C$5),P114*(1+'drop down lists'!$B$5))</f>
        <v>0</v>
      </c>
      <c r="R114" s="130">
        <f>IF(OR($C$5&gt;0,$C$5&lt;0),Q114*(1+$C$5),Q114*(1+'drop down lists'!$B$5))</f>
        <v>0</v>
      </c>
      <c r="S114" s="130">
        <f>IF(OR($C$5&gt;0,$C$5&lt;0),R114*(1+$C$5),R114*(1+'drop down lists'!$B$5))</f>
        <v>0</v>
      </c>
      <c r="T114" s="130">
        <f>IF(OR($C$5&gt;0,$C$5&lt;0),S114*(1+$C$5),S114*(1+'drop down lists'!$B$5))</f>
        <v>0</v>
      </c>
      <c r="U114" s="130">
        <f>IF(OR($C$5&gt;0,$C$5&lt;0),T114*(1+$C$5),T114*(1+'drop down lists'!$B$5))</f>
        <v>0</v>
      </c>
      <c r="V114" s="130">
        <f>IF(OR($C$5&gt;0,$C$5&lt;0),U114*(1+$C$5),U114*(1+'drop down lists'!$B$5))</f>
        <v>0</v>
      </c>
      <c r="W114" s="130">
        <f>IF(OR($C$5&gt;0,$C$5&lt;0),V114*(1+$C$5),V114*(1+'drop down lists'!$B$5))</f>
        <v>0</v>
      </c>
      <c r="X114" s="130">
        <f>IF(OR($C$5&gt;0,$C$5&lt;0),W114*(1+$C$5),W114*(1+'drop down lists'!$B$5))</f>
        <v>0</v>
      </c>
      <c r="Y114" s="130">
        <f>IF(OR($C$5&gt;0,$C$5&lt;0),X114*(1+$C$5),X114*(1+'drop down lists'!$B$5))</f>
        <v>0</v>
      </c>
      <c r="Z114" s="131">
        <f>IF(OR($C$5&gt;0,$C$5&lt;0),Y114*(1+$C$5),Y114*(1+'drop down lists'!$B$5))</f>
        <v>0</v>
      </c>
    </row>
    <row r="115" spans="2:26" x14ac:dyDescent="0.25">
      <c r="B115" s="60" t="s">
        <v>141</v>
      </c>
      <c r="C115" s="129">
        <f>'raw sector data'!B108+'raw sector data'!J108</f>
        <v>140</v>
      </c>
      <c r="D115" s="130">
        <f>IF(OR($C$5&gt;0,$C$5&lt;0),C115*(1+$C$5),C115*(1+'drop down lists'!$B$5))</f>
        <v>141.72752628511529</v>
      </c>
      <c r="E115" s="130">
        <f>IF(OR($C$5&gt;0,$C$5&lt;0),D115*(1+$C$5),D115*(1+'drop down lists'!$B$5))</f>
        <v>143.47636933498603</v>
      </c>
      <c r="F115" s="130">
        <f>IF(OR($C$5&gt;0,$C$5&lt;0),E115*(1+$C$5),E115*(1+'drop down lists'!$B$5))</f>
        <v>145.2467921872653</v>
      </c>
      <c r="G115" s="130">
        <f>IF(OR($C$5&gt;0,$C$5&lt;0),F115*(1+$C$5),F115*(1+'drop down lists'!$B$5))</f>
        <v>147.0390611253523</v>
      </c>
      <c r="H115" s="130">
        <f>IF(OR($C$5&gt;0,$C$5&lt;0),G115*(1+$C$5),G115*(1+'drop down lists'!$B$5))</f>
        <v>148.85344571844317</v>
      </c>
      <c r="I115" s="130">
        <f>IF(OR($C$5&gt;0,$C$5&lt;0),H115*(1+$C$5),H115*(1+'drop down lists'!$B$5))</f>
        <v>150.69021886207597</v>
      </c>
      <c r="J115" s="130">
        <f>IF(OR($C$5&gt;0,$C$5&lt;0),I115*(1+$C$5),I115*(1+'drop down lists'!$B$5))</f>
        <v>152.54965681917605</v>
      </c>
      <c r="K115" s="131">
        <f>IF(OR($C$5&gt;0,$C$5&lt;0),J115*(1+$C$5),J115*(1+'drop down lists'!$B$5))</f>
        <v>154.4320392616078</v>
      </c>
      <c r="L115" s="130">
        <f>IF(OR($C$5&gt;0,$C$5&lt;0),K115*(1+$C$5),K115*(1+'drop down lists'!$B$5))</f>
        <v>156.33764931223911</v>
      </c>
      <c r="M115" s="130">
        <f>IF(OR($C$5&gt;0,$C$5&lt;0),L115*(1+$C$5),L115*(1+'drop down lists'!$B$5))</f>
        <v>158.26677358752502</v>
      </c>
      <c r="N115" s="130">
        <f>IF(OR($C$5&gt;0,$C$5&lt;0),M115*(1+$C$5),M115*(1+'drop down lists'!$B$5))</f>
        <v>160.21970224061673</v>
      </c>
      <c r="O115" s="130">
        <f>IF(OR($C$5&gt;0,$C$5&lt;0),N115*(1+$C$5),N115*(1+'drop down lists'!$B$5))</f>
        <v>162.19672900500251</v>
      </c>
      <c r="P115" s="130">
        <f>IF(OR($C$5&gt;0,$C$5&lt;0),O115*(1+$C$5),O115*(1+'drop down lists'!$B$5))</f>
        <v>164.19815123868725</v>
      </c>
      <c r="Q115" s="130">
        <f>IF(OR($C$5&gt;0,$C$5&lt;0),P115*(1+$C$5),P115*(1+'drop down lists'!$B$5))</f>
        <v>166.22426996891701</v>
      </c>
      <c r="R115" s="130">
        <f>IF(OR($C$5&gt;0,$C$5&lt;0),Q115*(1+$C$5),Q115*(1+'drop down lists'!$B$5))</f>
        <v>168.27538993745563</v>
      </c>
      <c r="S115" s="130">
        <f>IF(OR($C$5&gt;0,$C$5&lt;0),R115*(1+$C$5),R115*(1+'drop down lists'!$B$5))</f>
        <v>170.35181964641976</v>
      </c>
      <c r="T115" s="130">
        <f>IF(OR($C$5&gt;0,$C$5&lt;0),S115*(1+$C$5),S115*(1+'drop down lists'!$B$5))</f>
        <v>172.45387140467983</v>
      </c>
      <c r="U115" s="130">
        <f>IF(OR($C$5&gt;0,$C$5&lt;0),T115*(1+$C$5),T115*(1+'drop down lists'!$B$5))</f>
        <v>174.58186137483324</v>
      </c>
      <c r="V115" s="130">
        <f>IF(OR($C$5&gt;0,$C$5&lt;0),U115*(1+$C$5),U115*(1+'drop down lists'!$B$5))</f>
        <v>176.73610962075736</v>
      </c>
      <c r="W115" s="130">
        <f>IF(OR($C$5&gt;0,$C$5&lt;0),V115*(1+$C$5),V115*(1+'drop down lists'!$B$5))</f>
        <v>178.91694015574933</v>
      </c>
      <c r="X115" s="130">
        <f>IF(OR($C$5&gt;0,$C$5&lt;0),W115*(1+$C$5),W115*(1+'drop down lists'!$B$5))</f>
        <v>181.12468099125974</v>
      </c>
      <c r="Y115" s="130">
        <f>IF(OR($C$5&gt;0,$C$5&lt;0),X115*(1+$C$5),X115*(1+'drop down lists'!$B$5))</f>
        <v>183.35966418622775</v>
      </c>
      <c r="Z115" s="131">
        <f>IF(OR($C$5&gt;0,$C$5&lt;0),Y115*(1+$C$5),Y115*(1+'drop down lists'!$B$5))</f>
        <v>185.62222589702503</v>
      </c>
    </row>
    <row r="116" spans="2:26" x14ac:dyDescent="0.25">
      <c r="B116" s="60" t="s">
        <v>142</v>
      </c>
      <c r="C116" s="129">
        <f>'raw sector data'!B109+'raw sector data'!J109</f>
        <v>0</v>
      </c>
      <c r="D116" s="130">
        <f>IF(OR($C$5&gt;0,$C$5&lt;0),C116*(1+$C$5),C116*(1+'drop down lists'!$B$5))</f>
        <v>0</v>
      </c>
      <c r="E116" s="130">
        <f>IF(OR($C$5&gt;0,$C$5&lt;0),D116*(1+$C$5),D116*(1+'drop down lists'!$B$5))</f>
        <v>0</v>
      </c>
      <c r="F116" s="130">
        <f>IF(OR($C$5&gt;0,$C$5&lt;0),E116*(1+$C$5),E116*(1+'drop down lists'!$B$5))</f>
        <v>0</v>
      </c>
      <c r="G116" s="130">
        <f>IF(OR($C$5&gt;0,$C$5&lt;0),F116*(1+$C$5),F116*(1+'drop down lists'!$B$5))</f>
        <v>0</v>
      </c>
      <c r="H116" s="130">
        <f>IF(OR($C$5&gt;0,$C$5&lt;0),G116*(1+$C$5),G116*(1+'drop down lists'!$B$5))</f>
        <v>0</v>
      </c>
      <c r="I116" s="130">
        <f>IF(OR($C$5&gt;0,$C$5&lt;0),H116*(1+$C$5),H116*(1+'drop down lists'!$B$5))</f>
        <v>0</v>
      </c>
      <c r="J116" s="130">
        <f>IF(OR($C$5&gt;0,$C$5&lt;0),I116*(1+$C$5),I116*(1+'drop down lists'!$B$5))</f>
        <v>0</v>
      </c>
      <c r="K116" s="131">
        <f>IF(OR($C$5&gt;0,$C$5&lt;0),J116*(1+$C$5),J116*(1+'drop down lists'!$B$5))</f>
        <v>0</v>
      </c>
      <c r="L116" s="130">
        <f>IF(OR($C$5&gt;0,$C$5&lt;0),K116*(1+$C$5),K116*(1+'drop down lists'!$B$5))</f>
        <v>0</v>
      </c>
      <c r="M116" s="130">
        <f>IF(OR($C$5&gt;0,$C$5&lt;0),L116*(1+$C$5),L116*(1+'drop down lists'!$B$5))</f>
        <v>0</v>
      </c>
      <c r="N116" s="130">
        <f>IF(OR($C$5&gt;0,$C$5&lt;0),M116*(1+$C$5),M116*(1+'drop down lists'!$B$5))</f>
        <v>0</v>
      </c>
      <c r="O116" s="130">
        <f>IF(OR($C$5&gt;0,$C$5&lt;0),N116*(1+$C$5),N116*(1+'drop down lists'!$B$5))</f>
        <v>0</v>
      </c>
      <c r="P116" s="130">
        <f>IF(OR($C$5&gt;0,$C$5&lt;0),O116*(1+$C$5),O116*(1+'drop down lists'!$B$5))</f>
        <v>0</v>
      </c>
      <c r="Q116" s="130">
        <f>IF(OR($C$5&gt;0,$C$5&lt;0),P116*(1+$C$5),P116*(1+'drop down lists'!$B$5))</f>
        <v>0</v>
      </c>
      <c r="R116" s="130">
        <f>IF(OR($C$5&gt;0,$C$5&lt;0),Q116*(1+$C$5),Q116*(1+'drop down lists'!$B$5))</f>
        <v>0</v>
      </c>
      <c r="S116" s="130">
        <f>IF(OR($C$5&gt;0,$C$5&lt;0),R116*(1+$C$5),R116*(1+'drop down lists'!$B$5))</f>
        <v>0</v>
      </c>
      <c r="T116" s="130">
        <f>IF(OR($C$5&gt;0,$C$5&lt;0),S116*(1+$C$5),S116*(1+'drop down lists'!$B$5))</f>
        <v>0</v>
      </c>
      <c r="U116" s="130">
        <f>IF(OR($C$5&gt;0,$C$5&lt;0),T116*(1+$C$5),T116*(1+'drop down lists'!$B$5))</f>
        <v>0</v>
      </c>
      <c r="V116" s="130">
        <f>IF(OR($C$5&gt;0,$C$5&lt;0),U116*(1+$C$5),U116*(1+'drop down lists'!$B$5))</f>
        <v>0</v>
      </c>
      <c r="W116" s="130">
        <f>IF(OR($C$5&gt;0,$C$5&lt;0),V116*(1+$C$5),V116*(1+'drop down lists'!$B$5))</f>
        <v>0</v>
      </c>
      <c r="X116" s="130">
        <f>IF(OR($C$5&gt;0,$C$5&lt;0),W116*(1+$C$5),W116*(1+'drop down lists'!$B$5))</f>
        <v>0</v>
      </c>
      <c r="Y116" s="130">
        <f>IF(OR($C$5&gt;0,$C$5&lt;0),X116*(1+$C$5),X116*(1+'drop down lists'!$B$5))</f>
        <v>0</v>
      </c>
      <c r="Z116" s="131">
        <f>IF(OR($C$5&gt;0,$C$5&lt;0),Y116*(1+$C$5),Y116*(1+'drop down lists'!$B$5))</f>
        <v>0</v>
      </c>
    </row>
    <row r="117" spans="2:26" x14ac:dyDescent="0.25">
      <c r="B117" s="60" t="s">
        <v>143</v>
      </c>
      <c r="C117" s="129">
        <f>'raw sector data'!B110+'raw sector data'!J110</f>
        <v>0</v>
      </c>
      <c r="D117" s="130">
        <f>IF(OR($C$5&gt;0,$C$5&lt;0),C117*(1+$C$5),C117*(1+'drop down lists'!$B$5))</f>
        <v>0</v>
      </c>
      <c r="E117" s="130">
        <f>IF(OR($C$5&gt;0,$C$5&lt;0),D117*(1+$C$5),D117*(1+'drop down lists'!$B$5))</f>
        <v>0</v>
      </c>
      <c r="F117" s="130">
        <f>IF(OR($C$5&gt;0,$C$5&lt;0),E117*(1+$C$5),E117*(1+'drop down lists'!$B$5))</f>
        <v>0</v>
      </c>
      <c r="G117" s="130">
        <f>IF(OR($C$5&gt;0,$C$5&lt;0),F117*(1+$C$5),F117*(1+'drop down lists'!$B$5))</f>
        <v>0</v>
      </c>
      <c r="H117" s="130">
        <f>IF(OR($C$5&gt;0,$C$5&lt;0),G117*(1+$C$5),G117*(1+'drop down lists'!$B$5))</f>
        <v>0</v>
      </c>
      <c r="I117" s="130">
        <f>IF(OR($C$5&gt;0,$C$5&lt;0),H117*(1+$C$5),H117*(1+'drop down lists'!$B$5))</f>
        <v>0</v>
      </c>
      <c r="J117" s="130">
        <f>IF(OR($C$5&gt;0,$C$5&lt;0),I117*(1+$C$5),I117*(1+'drop down lists'!$B$5))</f>
        <v>0</v>
      </c>
      <c r="K117" s="131">
        <f>IF(OR($C$5&gt;0,$C$5&lt;0),J117*(1+$C$5),J117*(1+'drop down lists'!$B$5))</f>
        <v>0</v>
      </c>
      <c r="L117" s="130">
        <f>IF(OR($C$5&gt;0,$C$5&lt;0),K117*(1+$C$5),K117*(1+'drop down lists'!$B$5))</f>
        <v>0</v>
      </c>
      <c r="M117" s="130">
        <f>IF(OR($C$5&gt;0,$C$5&lt;0),L117*(1+$C$5),L117*(1+'drop down lists'!$B$5))</f>
        <v>0</v>
      </c>
      <c r="N117" s="130">
        <f>IF(OR($C$5&gt;0,$C$5&lt;0),M117*(1+$C$5),M117*(1+'drop down lists'!$B$5))</f>
        <v>0</v>
      </c>
      <c r="O117" s="130">
        <f>IF(OR($C$5&gt;0,$C$5&lt;0),N117*(1+$C$5),N117*(1+'drop down lists'!$B$5))</f>
        <v>0</v>
      </c>
      <c r="P117" s="130">
        <f>IF(OR($C$5&gt;0,$C$5&lt;0),O117*(1+$C$5),O117*(1+'drop down lists'!$B$5))</f>
        <v>0</v>
      </c>
      <c r="Q117" s="130">
        <f>IF(OR($C$5&gt;0,$C$5&lt;0),P117*(1+$C$5),P117*(1+'drop down lists'!$B$5))</f>
        <v>0</v>
      </c>
      <c r="R117" s="130">
        <f>IF(OR($C$5&gt;0,$C$5&lt;0),Q117*(1+$C$5),Q117*(1+'drop down lists'!$B$5))</f>
        <v>0</v>
      </c>
      <c r="S117" s="130">
        <f>IF(OR($C$5&gt;0,$C$5&lt;0),R117*(1+$C$5),R117*(1+'drop down lists'!$B$5))</f>
        <v>0</v>
      </c>
      <c r="T117" s="130">
        <f>IF(OR($C$5&gt;0,$C$5&lt;0),S117*(1+$C$5),S117*(1+'drop down lists'!$B$5))</f>
        <v>0</v>
      </c>
      <c r="U117" s="130">
        <f>IF(OR($C$5&gt;0,$C$5&lt;0),T117*(1+$C$5),T117*(1+'drop down lists'!$B$5))</f>
        <v>0</v>
      </c>
      <c r="V117" s="130">
        <f>IF(OR($C$5&gt;0,$C$5&lt;0),U117*(1+$C$5),U117*(1+'drop down lists'!$B$5))</f>
        <v>0</v>
      </c>
      <c r="W117" s="130">
        <f>IF(OR($C$5&gt;0,$C$5&lt;0),V117*(1+$C$5),V117*(1+'drop down lists'!$B$5))</f>
        <v>0</v>
      </c>
      <c r="X117" s="130">
        <f>IF(OR($C$5&gt;0,$C$5&lt;0),W117*(1+$C$5),W117*(1+'drop down lists'!$B$5))</f>
        <v>0</v>
      </c>
      <c r="Y117" s="130">
        <f>IF(OR($C$5&gt;0,$C$5&lt;0),X117*(1+$C$5),X117*(1+'drop down lists'!$B$5))</f>
        <v>0</v>
      </c>
      <c r="Z117" s="131">
        <f>IF(OR($C$5&gt;0,$C$5&lt;0),Y117*(1+$C$5),Y117*(1+'drop down lists'!$B$5))</f>
        <v>0</v>
      </c>
    </row>
    <row r="118" spans="2:26" x14ac:dyDescent="0.25">
      <c r="B118" s="60" t="s">
        <v>144</v>
      </c>
      <c r="C118" s="129">
        <f>'raw sector data'!B111+'raw sector data'!J111</f>
        <v>900</v>
      </c>
      <c r="D118" s="130">
        <f>IF(OR($C$5&gt;0,$C$5&lt;0),C118*(1+$C$5),C118*(1+'drop down lists'!$B$5))</f>
        <v>911.10552611859828</v>
      </c>
      <c r="E118" s="130">
        <f>IF(OR($C$5&gt;0,$C$5&lt;0),D118*(1+$C$5),D118*(1+'drop down lists'!$B$5))</f>
        <v>922.34808858205315</v>
      </c>
      <c r="F118" s="130">
        <f>IF(OR($C$5&gt;0,$C$5&lt;0),E118*(1+$C$5),E118*(1+'drop down lists'!$B$5))</f>
        <v>933.72937834670563</v>
      </c>
      <c r="G118" s="130">
        <f>IF(OR($C$5&gt;0,$C$5&lt;0),F118*(1+$C$5),F118*(1+'drop down lists'!$B$5))</f>
        <v>945.25110723440775</v>
      </c>
      <c r="H118" s="130">
        <f>IF(OR($C$5&gt;0,$C$5&lt;0),G118*(1+$C$5),G118*(1+'drop down lists'!$B$5))</f>
        <v>956.9150081899918</v>
      </c>
      <c r="I118" s="130">
        <f>IF(OR($C$5&gt;0,$C$5&lt;0),H118*(1+$C$5),H118*(1+'drop down lists'!$B$5))</f>
        <v>968.72283554191699</v>
      </c>
      <c r="J118" s="130">
        <f>IF(OR($C$5&gt;0,$C$5&lt;0),I118*(1+$C$5),I118*(1+'drop down lists'!$B$5))</f>
        <v>980.67636526613182</v>
      </c>
      <c r="K118" s="131">
        <f>IF(OR($C$5&gt;0,$C$5&lt;0),J118*(1+$C$5),J118*(1+'drop down lists'!$B$5))</f>
        <v>992.77739525319305</v>
      </c>
      <c r="L118" s="130">
        <f>IF(OR($C$5&gt;0,$C$5&lt;0),K118*(1+$C$5),K118*(1+'drop down lists'!$B$5))</f>
        <v>1005.0277455786801</v>
      </c>
      <c r="M118" s="130">
        <f>IF(OR($C$5&gt;0,$C$5&lt;0),L118*(1+$C$5),L118*(1+'drop down lists'!$B$5))</f>
        <v>1017.4292587769468</v>
      </c>
      <c r="N118" s="130">
        <f>IF(OR($C$5&gt;0,$C$5&lt;0),M118*(1+$C$5),M118*(1+'drop down lists'!$B$5))</f>
        <v>1029.9838001182507</v>
      </c>
      <c r="O118" s="130">
        <f>IF(OR($C$5&gt;0,$C$5&lt;0),N118*(1+$C$5),N118*(1+'drop down lists'!$B$5))</f>
        <v>1042.6932578893022</v>
      </c>
      <c r="P118" s="130">
        <f>IF(OR($C$5&gt;0,$C$5&lt;0),O118*(1+$C$5),O118*(1+'drop down lists'!$B$5))</f>
        <v>1055.5595436772755</v>
      </c>
      <c r="Q118" s="130">
        <f>IF(OR($C$5&gt;0,$C$5&lt;0),P118*(1+$C$5),P118*(1+'drop down lists'!$B$5))</f>
        <v>1068.584592657324</v>
      </c>
      <c r="R118" s="130">
        <f>IF(OR($C$5&gt;0,$C$5&lt;0),Q118*(1+$C$5),Q118*(1+'drop down lists'!$B$5))</f>
        <v>1081.7703638836435</v>
      </c>
      <c r="S118" s="130">
        <f>IF(OR($C$5&gt;0,$C$5&lt;0),R118*(1+$C$5),R118*(1+'drop down lists'!$B$5))</f>
        <v>1095.1188405841274</v>
      </c>
      <c r="T118" s="130">
        <f>IF(OR($C$5&gt;0,$C$5&lt;0),S118*(1+$C$5),S118*(1+'drop down lists'!$B$5))</f>
        <v>1108.6320304586563</v>
      </c>
      <c r="U118" s="130">
        <f>IF(OR($C$5&gt;0,$C$5&lt;0),T118*(1+$C$5),T118*(1+'drop down lists'!$B$5))</f>
        <v>1122.3119659810711</v>
      </c>
      <c r="V118" s="130">
        <f>IF(OR($C$5&gt;0,$C$5&lt;0),U118*(1+$C$5),U118*(1+'drop down lists'!$B$5))</f>
        <v>1136.1607047048692</v>
      </c>
      <c r="W118" s="130">
        <f>IF(OR($C$5&gt;0,$C$5&lt;0),V118*(1+$C$5),V118*(1+'drop down lists'!$B$5))</f>
        <v>1150.1803295726747</v>
      </c>
      <c r="X118" s="130">
        <f>IF(OR($C$5&gt;0,$C$5&lt;0),W118*(1+$C$5),W118*(1+'drop down lists'!$B$5))</f>
        <v>1164.3729492295274</v>
      </c>
      <c r="Y118" s="130">
        <f>IF(OR($C$5&gt;0,$C$5&lt;0),X118*(1+$C$5),X118*(1+'drop down lists'!$B$5))</f>
        <v>1178.740698340036</v>
      </c>
      <c r="Z118" s="131">
        <f>IF(OR($C$5&gt;0,$C$5&lt;0),Y118*(1+$C$5),Y118*(1+'drop down lists'!$B$5))</f>
        <v>1193.2857379094471</v>
      </c>
    </row>
    <row r="119" spans="2:26" x14ac:dyDescent="0.25">
      <c r="B119" s="60" t="s">
        <v>145</v>
      </c>
      <c r="C119" s="129">
        <f>'raw sector data'!B112+'raw sector data'!J112</f>
        <v>0</v>
      </c>
      <c r="D119" s="130">
        <f>IF(OR($C$5&gt;0,$C$5&lt;0),C119*(1+$C$5),C119*(1+'drop down lists'!$B$5))</f>
        <v>0</v>
      </c>
      <c r="E119" s="130">
        <f>IF(OR($C$5&gt;0,$C$5&lt;0),D119*(1+$C$5),D119*(1+'drop down lists'!$B$5))</f>
        <v>0</v>
      </c>
      <c r="F119" s="130">
        <f>IF(OR($C$5&gt;0,$C$5&lt;0),E119*(1+$C$5),E119*(1+'drop down lists'!$B$5))</f>
        <v>0</v>
      </c>
      <c r="G119" s="130">
        <f>IF(OR($C$5&gt;0,$C$5&lt;0),F119*(1+$C$5),F119*(1+'drop down lists'!$B$5))</f>
        <v>0</v>
      </c>
      <c r="H119" s="130">
        <f>IF(OR($C$5&gt;0,$C$5&lt;0),G119*(1+$C$5),G119*(1+'drop down lists'!$B$5))</f>
        <v>0</v>
      </c>
      <c r="I119" s="130">
        <f>IF(OR($C$5&gt;0,$C$5&lt;0),H119*(1+$C$5),H119*(1+'drop down lists'!$B$5))</f>
        <v>0</v>
      </c>
      <c r="J119" s="130">
        <f>IF(OR($C$5&gt;0,$C$5&lt;0),I119*(1+$C$5),I119*(1+'drop down lists'!$B$5))</f>
        <v>0</v>
      </c>
      <c r="K119" s="131">
        <f>IF(OR($C$5&gt;0,$C$5&lt;0),J119*(1+$C$5),J119*(1+'drop down lists'!$B$5))</f>
        <v>0</v>
      </c>
      <c r="L119" s="130">
        <f>IF(OR($C$5&gt;0,$C$5&lt;0),K119*(1+$C$5),K119*(1+'drop down lists'!$B$5))</f>
        <v>0</v>
      </c>
      <c r="M119" s="130">
        <f>IF(OR($C$5&gt;0,$C$5&lt;0),L119*(1+$C$5),L119*(1+'drop down lists'!$B$5))</f>
        <v>0</v>
      </c>
      <c r="N119" s="130">
        <f>IF(OR($C$5&gt;0,$C$5&lt;0),M119*(1+$C$5),M119*(1+'drop down lists'!$B$5))</f>
        <v>0</v>
      </c>
      <c r="O119" s="130">
        <f>IF(OR($C$5&gt;0,$C$5&lt;0),N119*(1+$C$5),N119*(1+'drop down lists'!$B$5))</f>
        <v>0</v>
      </c>
      <c r="P119" s="130">
        <f>IF(OR($C$5&gt;0,$C$5&lt;0),O119*(1+$C$5),O119*(1+'drop down lists'!$B$5))</f>
        <v>0</v>
      </c>
      <c r="Q119" s="130">
        <f>IF(OR($C$5&gt;0,$C$5&lt;0),P119*(1+$C$5),P119*(1+'drop down lists'!$B$5))</f>
        <v>0</v>
      </c>
      <c r="R119" s="130">
        <f>IF(OR($C$5&gt;0,$C$5&lt;0),Q119*(1+$C$5),Q119*(1+'drop down lists'!$B$5))</f>
        <v>0</v>
      </c>
      <c r="S119" s="130">
        <f>IF(OR($C$5&gt;0,$C$5&lt;0),R119*(1+$C$5),R119*(1+'drop down lists'!$B$5))</f>
        <v>0</v>
      </c>
      <c r="T119" s="130">
        <f>IF(OR($C$5&gt;0,$C$5&lt;0),S119*(1+$C$5),S119*(1+'drop down lists'!$B$5))</f>
        <v>0</v>
      </c>
      <c r="U119" s="130">
        <f>IF(OR($C$5&gt;0,$C$5&lt;0),T119*(1+$C$5),T119*(1+'drop down lists'!$B$5))</f>
        <v>0</v>
      </c>
      <c r="V119" s="130">
        <f>IF(OR($C$5&gt;0,$C$5&lt;0),U119*(1+$C$5),U119*(1+'drop down lists'!$B$5))</f>
        <v>0</v>
      </c>
      <c r="W119" s="130">
        <f>IF(OR($C$5&gt;0,$C$5&lt;0),V119*(1+$C$5),V119*(1+'drop down lists'!$B$5))</f>
        <v>0</v>
      </c>
      <c r="X119" s="130">
        <f>IF(OR($C$5&gt;0,$C$5&lt;0),W119*(1+$C$5),W119*(1+'drop down lists'!$B$5))</f>
        <v>0</v>
      </c>
      <c r="Y119" s="130">
        <f>IF(OR($C$5&gt;0,$C$5&lt;0),X119*(1+$C$5),X119*(1+'drop down lists'!$B$5))</f>
        <v>0</v>
      </c>
      <c r="Z119" s="131">
        <f>IF(OR($C$5&gt;0,$C$5&lt;0),Y119*(1+$C$5),Y119*(1+'drop down lists'!$B$5))</f>
        <v>0</v>
      </c>
    </row>
    <row r="120" spans="2:26" x14ac:dyDescent="0.25">
      <c r="B120" s="60" t="s">
        <v>146</v>
      </c>
      <c r="C120" s="129">
        <f>'raw sector data'!B113+'raw sector data'!J113</f>
        <v>0</v>
      </c>
      <c r="D120" s="130">
        <f>IF(OR($C$5&gt;0,$C$5&lt;0),C120*(1+$C$5),C120*(1+'drop down lists'!$B$5))</f>
        <v>0</v>
      </c>
      <c r="E120" s="130">
        <f>IF(OR($C$5&gt;0,$C$5&lt;0),D120*(1+$C$5),D120*(1+'drop down lists'!$B$5))</f>
        <v>0</v>
      </c>
      <c r="F120" s="130">
        <f>IF(OR($C$5&gt;0,$C$5&lt;0),E120*(1+$C$5),E120*(1+'drop down lists'!$B$5))</f>
        <v>0</v>
      </c>
      <c r="G120" s="130">
        <f>IF(OR($C$5&gt;0,$C$5&lt;0),F120*(1+$C$5),F120*(1+'drop down lists'!$B$5))</f>
        <v>0</v>
      </c>
      <c r="H120" s="130">
        <f>IF(OR($C$5&gt;0,$C$5&lt;0),G120*(1+$C$5),G120*(1+'drop down lists'!$B$5))</f>
        <v>0</v>
      </c>
      <c r="I120" s="130">
        <f>IF(OR($C$5&gt;0,$C$5&lt;0),H120*(1+$C$5),H120*(1+'drop down lists'!$B$5))</f>
        <v>0</v>
      </c>
      <c r="J120" s="130">
        <f>IF(OR($C$5&gt;0,$C$5&lt;0),I120*(1+$C$5),I120*(1+'drop down lists'!$B$5))</f>
        <v>0</v>
      </c>
      <c r="K120" s="131">
        <f>IF(OR($C$5&gt;0,$C$5&lt;0),J120*(1+$C$5),J120*(1+'drop down lists'!$B$5))</f>
        <v>0</v>
      </c>
      <c r="L120" s="130">
        <f>IF(OR($C$5&gt;0,$C$5&lt;0),K120*(1+$C$5),K120*(1+'drop down lists'!$B$5))</f>
        <v>0</v>
      </c>
      <c r="M120" s="130">
        <f>IF(OR($C$5&gt;0,$C$5&lt;0),L120*(1+$C$5),L120*(1+'drop down lists'!$B$5))</f>
        <v>0</v>
      </c>
      <c r="N120" s="130">
        <f>IF(OR($C$5&gt;0,$C$5&lt;0),M120*(1+$C$5),M120*(1+'drop down lists'!$B$5))</f>
        <v>0</v>
      </c>
      <c r="O120" s="130">
        <f>IF(OR($C$5&gt;0,$C$5&lt;0),N120*(1+$C$5),N120*(1+'drop down lists'!$B$5))</f>
        <v>0</v>
      </c>
      <c r="P120" s="130">
        <f>IF(OR($C$5&gt;0,$C$5&lt;0),O120*(1+$C$5),O120*(1+'drop down lists'!$B$5))</f>
        <v>0</v>
      </c>
      <c r="Q120" s="130">
        <f>IF(OR($C$5&gt;0,$C$5&lt;0),P120*(1+$C$5),P120*(1+'drop down lists'!$B$5))</f>
        <v>0</v>
      </c>
      <c r="R120" s="130">
        <f>IF(OR($C$5&gt;0,$C$5&lt;0),Q120*(1+$C$5),Q120*(1+'drop down lists'!$B$5))</f>
        <v>0</v>
      </c>
      <c r="S120" s="130">
        <f>IF(OR($C$5&gt;0,$C$5&lt;0),R120*(1+$C$5),R120*(1+'drop down lists'!$B$5))</f>
        <v>0</v>
      </c>
      <c r="T120" s="130">
        <f>IF(OR($C$5&gt;0,$C$5&lt;0),S120*(1+$C$5),S120*(1+'drop down lists'!$B$5))</f>
        <v>0</v>
      </c>
      <c r="U120" s="130">
        <f>IF(OR($C$5&gt;0,$C$5&lt;0),T120*(1+$C$5),T120*(1+'drop down lists'!$B$5))</f>
        <v>0</v>
      </c>
      <c r="V120" s="130">
        <f>IF(OR($C$5&gt;0,$C$5&lt;0),U120*(1+$C$5),U120*(1+'drop down lists'!$B$5))</f>
        <v>0</v>
      </c>
      <c r="W120" s="130">
        <f>IF(OR($C$5&gt;0,$C$5&lt;0),V120*(1+$C$5),V120*(1+'drop down lists'!$B$5))</f>
        <v>0</v>
      </c>
      <c r="X120" s="130">
        <f>IF(OR($C$5&gt;0,$C$5&lt;0),W120*(1+$C$5),W120*(1+'drop down lists'!$B$5))</f>
        <v>0</v>
      </c>
      <c r="Y120" s="130">
        <f>IF(OR($C$5&gt;0,$C$5&lt;0),X120*(1+$C$5),X120*(1+'drop down lists'!$B$5))</f>
        <v>0</v>
      </c>
      <c r="Z120" s="131">
        <f>IF(OR($C$5&gt;0,$C$5&lt;0),Y120*(1+$C$5),Y120*(1+'drop down lists'!$B$5))</f>
        <v>0</v>
      </c>
    </row>
    <row r="121" spans="2:26" x14ac:dyDescent="0.25">
      <c r="B121" s="60" t="s">
        <v>147</v>
      </c>
      <c r="C121" s="129">
        <f>'raw sector data'!B114+'raw sector data'!J114</f>
        <v>450</v>
      </c>
      <c r="D121" s="130">
        <f>IF(OR($C$5&gt;0,$C$5&lt;0),C121*(1+$C$5),C121*(1+'drop down lists'!$B$5))</f>
        <v>455.55276305929914</v>
      </c>
      <c r="E121" s="130">
        <f>IF(OR($C$5&gt;0,$C$5&lt;0),D121*(1+$C$5),D121*(1+'drop down lists'!$B$5))</f>
        <v>461.17404429102658</v>
      </c>
      <c r="F121" s="130">
        <f>IF(OR($C$5&gt;0,$C$5&lt;0),E121*(1+$C$5),E121*(1+'drop down lists'!$B$5))</f>
        <v>466.86468917335282</v>
      </c>
      <c r="G121" s="130">
        <f>IF(OR($C$5&gt;0,$C$5&lt;0),F121*(1+$C$5),F121*(1+'drop down lists'!$B$5))</f>
        <v>472.62555361720388</v>
      </c>
      <c r="H121" s="130">
        <f>IF(OR($C$5&gt;0,$C$5&lt;0),G121*(1+$C$5),G121*(1+'drop down lists'!$B$5))</f>
        <v>478.4575040949959</v>
      </c>
      <c r="I121" s="130">
        <f>IF(OR($C$5&gt;0,$C$5&lt;0),H121*(1+$C$5),H121*(1+'drop down lists'!$B$5))</f>
        <v>484.3614177709585</v>
      </c>
      <c r="J121" s="130">
        <f>IF(OR($C$5&gt;0,$C$5&lt;0),I121*(1+$C$5),I121*(1+'drop down lists'!$B$5))</f>
        <v>490.33818263306591</v>
      </c>
      <c r="K121" s="131">
        <f>IF(OR($C$5&gt;0,$C$5&lt;0),J121*(1+$C$5),J121*(1+'drop down lists'!$B$5))</f>
        <v>496.38869762659652</v>
      </c>
      <c r="L121" s="130">
        <f>IF(OR($C$5&gt;0,$C$5&lt;0),K121*(1+$C$5),K121*(1+'drop down lists'!$B$5))</f>
        <v>502.51387278934004</v>
      </c>
      <c r="M121" s="130">
        <f>IF(OR($C$5&gt;0,$C$5&lt;0),L121*(1+$C$5),L121*(1+'drop down lists'!$B$5))</f>
        <v>508.71462938847338</v>
      </c>
      <c r="N121" s="130">
        <f>IF(OR($C$5&gt;0,$C$5&lt;0),M121*(1+$C$5),M121*(1+'drop down lists'!$B$5))</f>
        <v>514.99190005912533</v>
      </c>
      <c r="O121" s="130">
        <f>IF(OR($C$5&gt;0,$C$5&lt;0),N121*(1+$C$5),N121*(1+'drop down lists'!$B$5))</f>
        <v>521.34662894465112</v>
      </c>
      <c r="P121" s="130">
        <f>IF(OR($C$5&gt;0,$C$5&lt;0),O121*(1+$C$5),O121*(1+'drop down lists'!$B$5))</f>
        <v>527.77977183863777</v>
      </c>
      <c r="Q121" s="130">
        <f>IF(OR($C$5&gt;0,$C$5&lt;0),P121*(1+$C$5),P121*(1+'drop down lists'!$B$5))</f>
        <v>534.29229632866202</v>
      </c>
      <c r="R121" s="130">
        <f>IF(OR($C$5&gt;0,$C$5&lt;0),Q121*(1+$C$5),Q121*(1+'drop down lists'!$B$5))</f>
        <v>540.88518194182177</v>
      </c>
      <c r="S121" s="130">
        <f>IF(OR($C$5&gt;0,$C$5&lt;0),R121*(1+$C$5),R121*(1+'drop down lists'!$B$5))</f>
        <v>547.55942029206369</v>
      </c>
      <c r="T121" s="130">
        <f>IF(OR($C$5&gt;0,$C$5&lt;0),S121*(1+$C$5),S121*(1+'drop down lists'!$B$5))</f>
        <v>554.31601522932817</v>
      </c>
      <c r="U121" s="130">
        <f>IF(OR($C$5&gt;0,$C$5&lt;0),T121*(1+$C$5),T121*(1+'drop down lists'!$B$5))</f>
        <v>561.15598299053556</v>
      </c>
      <c r="V121" s="130">
        <f>IF(OR($C$5&gt;0,$C$5&lt;0),U121*(1+$C$5),U121*(1+'drop down lists'!$B$5))</f>
        <v>568.0803523524346</v>
      </c>
      <c r="W121" s="130">
        <f>IF(OR($C$5&gt;0,$C$5&lt;0),V121*(1+$C$5),V121*(1+'drop down lists'!$B$5))</f>
        <v>575.09016478633737</v>
      </c>
      <c r="X121" s="130">
        <f>IF(OR($C$5&gt;0,$C$5&lt;0),W121*(1+$C$5),W121*(1+'drop down lists'!$B$5))</f>
        <v>582.18647461476371</v>
      </c>
      <c r="Y121" s="130">
        <f>IF(OR($C$5&gt;0,$C$5&lt;0),X121*(1+$C$5),X121*(1+'drop down lists'!$B$5))</f>
        <v>589.37034917001802</v>
      </c>
      <c r="Z121" s="131">
        <f>IF(OR($C$5&gt;0,$C$5&lt;0),Y121*(1+$C$5),Y121*(1+'drop down lists'!$B$5))</f>
        <v>596.64286895472355</v>
      </c>
    </row>
    <row r="122" spans="2:26" x14ac:dyDescent="0.25">
      <c r="B122" s="60" t="s">
        <v>148</v>
      </c>
      <c r="C122" s="129">
        <f>'raw sector data'!B115+'raw sector data'!J115</f>
        <v>0</v>
      </c>
      <c r="D122" s="130">
        <f>IF(OR($C$5&gt;0,$C$5&lt;0),C122*(1+$C$5),C122*(1+'drop down lists'!$B$5))</f>
        <v>0</v>
      </c>
      <c r="E122" s="130">
        <f>IF(OR($C$5&gt;0,$C$5&lt;0),D122*(1+$C$5),D122*(1+'drop down lists'!$B$5))</f>
        <v>0</v>
      </c>
      <c r="F122" s="130">
        <f>IF(OR($C$5&gt;0,$C$5&lt;0),E122*(1+$C$5),E122*(1+'drop down lists'!$B$5))</f>
        <v>0</v>
      </c>
      <c r="G122" s="130">
        <f>IF(OR($C$5&gt;0,$C$5&lt;0),F122*(1+$C$5),F122*(1+'drop down lists'!$B$5))</f>
        <v>0</v>
      </c>
      <c r="H122" s="130">
        <f>IF(OR($C$5&gt;0,$C$5&lt;0),G122*(1+$C$5),G122*(1+'drop down lists'!$B$5))</f>
        <v>0</v>
      </c>
      <c r="I122" s="130">
        <f>IF(OR($C$5&gt;0,$C$5&lt;0),H122*(1+$C$5),H122*(1+'drop down lists'!$B$5))</f>
        <v>0</v>
      </c>
      <c r="J122" s="130">
        <f>IF(OR($C$5&gt;0,$C$5&lt;0),I122*(1+$C$5),I122*(1+'drop down lists'!$B$5))</f>
        <v>0</v>
      </c>
      <c r="K122" s="131">
        <f>IF(OR($C$5&gt;0,$C$5&lt;0),J122*(1+$C$5),J122*(1+'drop down lists'!$B$5))</f>
        <v>0</v>
      </c>
      <c r="L122" s="130">
        <f>IF(OR($C$5&gt;0,$C$5&lt;0),K122*(1+$C$5),K122*(1+'drop down lists'!$B$5))</f>
        <v>0</v>
      </c>
      <c r="M122" s="130">
        <f>IF(OR($C$5&gt;0,$C$5&lt;0),L122*(1+$C$5),L122*(1+'drop down lists'!$B$5))</f>
        <v>0</v>
      </c>
      <c r="N122" s="130">
        <f>IF(OR($C$5&gt;0,$C$5&lt;0),M122*(1+$C$5),M122*(1+'drop down lists'!$B$5))</f>
        <v>0</v>
      </c>
      <c r="O122" s="130">
        <f>IF(OR($C$5&gt;0,$C$5&lt;0),N122*(1+$C$5),N122*(1+'drop down lists'!$B$5))</f>
        <v>0</v>
      </c>
      <c r="P122" s="130">
        <f>IF(OR($C$5&gt;0,$C$5&lt;0),O122*(1+$C$5),O122*(1+'drop down lists'!$B$5))</f>
        <v>0</v>
      </c>
      <c r="Q122" s="130">
        <f>IF(OR($C$5&gt;0,$C$5&lt;0),P122*(1+$C$5),P122*(1+'drop down lists'!$B$5))</f>
        <v>0</v>
      </c>
      <c r="R122" s="130">
        <f>IF(OR($C$5&gt;0,$C$5&lt;0),Q122*(1+$C$5),Q122*(1+'drop down lists'!$B$5))</f>
        <v>0</v>
      </c>
      <c r="S122" s="130">
        <f>IF(OR($C$5&gt;0,$C$5&lt;0),R122*(1+$C$5),R122*(1+'drop down lists'!$B$5))</f>
        <v>0</v>
      </c>
      <c r="T122" s="130">
        <f>IF(OR($C$5&gt;0,$C$5&lt;0),S122*(1+$C$5),S122*(1+'drop down lists'!$B$5))</f>
        <v>0</v>
      </c>
      <c r="U122" s="130">
        <f>IF(OR($C$5&gt;0,$C$5&lt;0),T122*(1+$C$5),T122*(1+'drop down lists'!$B$5))</f>
        <v>0</v>
      </c>
      <c r="V122" s="130">
        <f>IF(OR($C$5&gt;0,$C$5&lt;0),U122*(1+$C$5),U122*(1+'drop down lists'!$B$5))</f>
        <v>0</v>
      </c>
      <c r="W122" s="130">
        <f>IF(OR($C$5&gt;0,$C$5&lt;0),V122*(1+$C$5),V122*(1+'drop down lists'!$B$5))</f>
        <v>0</v>
      </c>
      <c r="X122" s="130">
        <f>IF(OR($C$5&gt;0,$C$5&lt;0),W122*(1+$C$5),W122*(1+'drop down lists'!$B$5))</f>
        <v>0</v>
      </c>
      <c r="Y122" s="130">
        <f>IF(OR($C$5&gt;0,$C$5&lt;0),X122*(1+$C$5),X122*(1+'drop down lists'!$B$5))</f>
        <v>0</v>
      </c>
      <c r="Z122" s="131">
        <f>IF(OR($C$5&gt;0,$C$5&lt;0),Y122*(1+$C$5),Y122*(1+'drop down lists'!$B$5))</f>
        <v>0</v>
      </c>
    </row>
    <row r="123" spans="2:26" x14ac:dyDescent="0.25">
      <c r="B123" s="60" t="s">
        <v>149</v>
      </c>
      <c r="C123" s="129">
        <f>'raw sector data'!B116+'raw sector data'!J116</f>
        <v>0</v>
      </c>
      <c r="D123" s="130">
        <f>IF(OR($C$5&gt;0,$C$5&lt;0),C123*(1+$C$5),C123*(1+'drop down lists'!$B$5))</f>
        <v>0</v>
      </c>
      <c r="E123" s="130">
        <f>IF(OR($C$5&gt;0,$C$5&lt;0),D123*(1+$C$5),D123*(1+'drop down lists'!$B$5))</f>
        <v>0</v>
      </c>
      <c r="F123" s="130">
        <f>IF(OR($C$5&gt;0,$C$5&lt;0),E123*(1+$C$5),E123*(1+'drop down lists'!$B$5))</f>
        <v>0</v>
      </c>
      <c r="G123" s="130">
        <f>IF(OR($C$5&gt;0,$C$5&lt;0),F123*(1+$C$5),F123*(1+'drop down lists'!$B$5))</f>
        <v>0</v>
      </c>
      <c r="H123" s="130">
        <f>IF(OR($C$5&gt;0,$C$5&lt;0),G123*(1+$C$5),G123*(1+'drop down lists'!$B$5))</f>
        <v>0</v>
      </c>
      <c r="I123" s="130">
        <f>IF(OR($C$5&gt;0,$C$5&lt;0),H123*(1+$C$5),H123*(1+'drop down lists'!$B$5))</f>
        <v>0</v>
      </c>
      <c r="J123" s="130">
        <f>IF(OR($C$5&gt;0,$C$5&lt;0),I123*(1+$C$5),I123*(1+'drop down lists'!$B$5))</f>
        <v>0</v>
      </c>
      <c r="K123" s="131">
        <f>IF(OR($C$5&gt;0,$C$5&lt;0),J123*(1+$C$5),J123*(1+'drop down lists'!$B$5))</f>
        <v>0</v>
      </c>
      <c r="L123" s="130">
        <f>IF(OR($C$5&gt;0,$C$5&lt;0),K123*(1+$C$5),K123*(1+'drop down lists'!$B$5))</f>
        <v>0</v>
      </c>
      <c r="M123" s="130">
        <f>IF(OR($C$5&gt;0,$C$5&lt;0),L123*(1+$C$5),L123*(1+'drop down lists'!$B$5))</f>
        <v>0</v>
      </c>
      <c r="N123" s="130">
        <f>IF(OR($C$5&gt;0,$C$5&lt;0),M123*(1+$C$5),M123*(1+'drop down lists'!$B$5))</f>
        <v>0</v>
      </c>
      <c r="O123" s="130">
        <f>IF(OR($C$5&gt;0,$C$5&lt;0),N123*(1+$C$5),N123*(1+'drop down lists'!$B$5))</f>
        <v>0</v>
      </c>
      <c r="P123" s="130">
        <f>IF(OR($C$5&gt;0,$C$5&lt;0),O123*(1+$C$5),O123*(1+'drop down lists'!$B$5))</f>
        <v>0</v>
      </c>
      <c r="Q123" s="130">
        <f>IF(OR($C$5&gt;0,$C$5&lt;0),P123*(1+$C$5),P123*(1+'drop down lists'!$B$5))</f>
        <v>0</v>
      </c>
      <c r="R123" s="130">
        <f>IF(OR($C$5&gt;0,$C$5&lt;0),Q123*(1+$C$5),Q123*(1+'drop down lists'!$B$5))</f>
        <v>0</v>
      </c>
      <c r="S123" s="130">
        <f>IF(OR($C$5&gt;0,$C$5&lt;0),R123*(1+$C$5),R123*(1+'drop down lists'!$B$5))</f>
        <v>0</v>
      </c>
      <c r="T123" s="130">
        <f>IF(OR($C$5&gt;0,$C$5&lt;0),S123*(1+$C$5),S123*(1+'drop down lists'!$B$5))</f>
        <v>0</v>
      </c>
      <c r="U123" s="130">
        <f>IF(OR($C$5&gt;0,$C$5&lt;0),T123*(1+$C$5),T123*(1+'drop down lists'!$B$5))</f>
        <v>0</v>
      </c>
      <c r="V123" s="130">
        <f>IF(OR($C$5&gt;0,$C$5&lt;0),U123*(1+$C$5),U123*(1+'drop down lists'!$B$5))</f>
        <v>0</v>
      </c>
      <c r="W123" s="130">
        <f>IF(OR($C$5&gt;0,$C$5&lt;0),V123*(1+$C$5),V123*(1+'drop down lists'!$B$5))</f>
        <v>0</v>
      </c>
      <c r="X123" s="130">
        <f>IF(OR($C$5&gt;0,$C$5&lt;0),W123*(1+$C$5),W123*(1+'drop down lists'!$B$5))</f>
        <v>0</v>
      </c>
      <c r="Y123" s="130">
        <f>IF(OR($C$5&gt;0,$C$5&lt;0),X123*(1+$C$5),X123*(1+'drop down lists'!$B$5))</f>
        <v>0</v>
      </c>
      <c r="Z123" s="131">
        <f>IF(OR($C$5&gt;0,$C$5&lt;0),Y123*(1+$C$5),Y123*(1+'drop down lists'!$B$5))</f>
        <v>0</v>
      </c>
    </row>
    <row r="124" spans="2:26" x14ac:dyDescent="0.25">
      <c r="B124" s="65" t="s">
        <v>150</v>
      </c>
      <c r="C124" s="129">
        <f>'raw sector data'!B117+'raw sector data'!J117</f>
        <v>0</v>
      </c>
      <c r="D124" s="132">
        <f>IF(OR($C$5&gt;0,$C$5&lt;0),C124*(1+$C$5),C124*(1+'drop down lists'!$B$5))</f>
        <v>0</v>
      </c>
      <c r="E124" s="132">
        <f>IF(OR($C$5&gt;0,$C$5&lt;0),D124*(1+$C$5),D124*(1+'drop down lists'!$B$5))</f>
        <v>0</v>
      </c>
      <c r="F124" s="132">
        <f>IF(OR($C$5&gt;0,$C$5&lt;0),E124*(1+$C$5),E124*(1+'drop down lists'!$B$5))</f>
        <v>0</v>
      </c>
      <c r="G124" s="132">
        <f>IF(OR($C$5&gt;0,$C$5&lt;0),F124*(1+$C$5),F124*(1+'drop down lists'!$B$5))</f>
        <v>0</v>
      </c>
      <c r="H124" s="132">
        <f>IF(OR($C$5&gt;0,$C$5&lt;0),G124*(1+$C$5),G124*(1+'drop down lists'!$B$5))</f>
        <v>0</v>
      </c>
      <c r="I124" s="132">
        <f>IF(OR($C$5&gt;0,$C$5&lt;0),H124*(1+$C$5),H124*(1+'drop down lists'!$B$5))</f>
        <v>0</v>
      </c>
      <c r="J124" s="132">
        <f>IF(OR($C$5&gt;0,$C$5&lt;0),I124*(1+$C$5),I124*(1+'drop down lists'!$B$5))</f>
        <v>0</v>
      </c>
      <c r="K124" s="131">
        <f>IF(OR($C$5&gt;0,$C$5&lt;0),J124*(1+$C$5),J124*(1+'drop down lists'!$B$5))</f>
        <v>0</v>
      </c>
      <c r="L124" s="132">
        <f>IF(OR($C$5&gt;0,$C$5&lt;0),K124*(1+$C$5),K124*(1+'drop down lists'!$B$5))</f>
        <v>0</v>
      </c>
      <c r="M124" s="132">
        <f>IF(OR($C$5&gt;0,$C$5&lt;0),L124*(1+$C$5),L124*(1+'drop down lists'!$B$5))</f>
        <v>0</v>
      </c>
      <c r="N124" s="132">
        <f>IF(OR($C$5&gt;0,$C$5&lt;0),M124*(1+$C$5),M124*(1+'drop down lists'!$B$5))</f>
        <v>0</v>
      </c>
      <c r="O124" s="132">
        <f>IF(OR($C$5&gt;0,$C$5&lt;0),N124*(1+$C$5),N124*(1+'drop down lists'!$B$5))</f>
        <v>0</v>
      </c>
      <c r="P124" s="132">
        <f>IF(OR($C$5&gt;0,$C$5&lt;0),O124*(1+$C$5),O124*(1+'drop down lists'!$B$5))</f>
        <v>0</v>
      </c>
      <c r="Q124" s="132">
        <f>IF(OR($C$5&gt;0,$C$5&lt;0),P124*(1+$C$5),P124*(1+'drop down lists'!$B$5))</f>
        <v>0</v>
      </c>
      <c r="R124" s="132">
        <f>IF(OR($C$5&gt;0,$C$5&lt;0),Q124*(1+$C$5),Q124*(1+'drop down lists'!$B$5))</f>
        <v>0</v>
      </c>
      <c r="S124" s="132">
        <f>IF(OR($C$5&gt;0,$C$5&lt;0),R124*(1+$C$5),R124*(1+'drop down lists'!$B$5))</f>
        <v>0</v>
      </c>
      <c r="T124" s="132">
        <f>IF(OR($C$5&gt;0,$C$5&lt;0),S124*(1+$C$5),S124*(1+'drop down lists'!$B$5))</f>
        <v>0</v>
      </c>
      <c r="U124" s="132">
        <f>IF(OR($C$5&gt;0,$C$5&lt;0),T124*(1+$C$5),T124*(1+'drop down lists'!$B$5))</f>
        <v>0</v>
      </c>
      <c r="V124" s="132">
        <f>IF(OR($C$5&gt;0,$C$5&lt;0),U124*(1+$C$5),U124*(1+'drop down lists'!$B$5))</f>
        <v>0</v>
      </c>
      <c r="W124" s="132">
        <f>IF(OR($C$5&gt;0,$C$5&lt;0),V124*(1+$C$5),V124*(1+'drop down lists'!$B$5))</f>
        <v>0</v>
      </c>
      <c r="X124" s="132">
        <f>IF(OR($C$5&gt;0,$C$5&lt;0),W124*(1+$C$5),W124*(1+'drop down lists'!$B$5))</f>
        <v>0</v>
      </c>
      <c r="Y124" s="132">
        <f>IF(OR($C$5&gt;0,$C$5&lt;0),X124*(1+$C$5),X124*(1+'drop down lists'!$B$5))</f>
        <v>0</v>
      </c>
      <c r="Z124" s="131">
        <f>IF(OR($C$5&gt;0,$C$5&lt;0),Y124*(1+$C$5),Y124*(1+'drop down lists'!$B$5))</f>
        <v>0</v>
      </c>
    </row>
    <row r="125" spans="2:26" x14ac:dyDescent="0.25">
      <c r="B125" s="65" t="s">
        <v>151</v>
      </c>
      <c r="C125" s="129">
        <f>'raw sector data'!B118+'raw sector data'!J118</f>
        <v>0</v>
      </c>
      <c r="D125" s="132">
        <f>IF(OR($C$5&gt;0,$C$5&lt;0),C125*(1+$C$5),C125*(1+'drop down lists'!$B$5))</f>
        <v>0</v>
      </c>
      <c r="E125" s="132">
        <f>IF(OR($C$5&gt;0,$C$5&lt;0),D125*(1+$C$5),D125*(1+'drop down lists'!$B$5))</f>
        <v>0</v>
      </c>
      <c r="F125" s="132">
        <f>IF(OR($C$5&gt;0,$C$5&lt;0),E125*(1+$C$5),E125*(1+'drop down lists'!$B$5))</f>
        <v>0</v>
      </c>
      <c r="G125" s="132">
        <f>IF(OR($C$5&gt;0,$C$5&lt;0),F125*(1+$C$5),F125*(1+'drop down lists'!$B$5))</f>
        <v>0</v>
      </c>
      <c r="H125" s="132">
        <f>IF(OR($C$5&gt;0,$C$5&lt;0),G125*(1+$C$5),G125*(1+'drop down lists'!$B$5))</f>
        <v>0</v>
      </c>
      <c r="I125" s="132">
        <f>IF(OR($C$5&gt;0,$C$5&lt;0),H125*(1+$C$5),H125*(1+'drop down lists'!$B$5))</f>
        <v>0</v>
      </c>
      <c r="J125" s="132">
        <f>IF(OR($C$5&gt;0,$C$5&lt;0),I125*(1+$C$5),I125*(1+'drop down lists'!$B$5))</f>
        <v>0</v>
      </c>
      <c r="K125" s="131">
        <f>IF(OR($C$5&gt;0,$C$5&lt;0),J125*(1+$C$5),J125*(1+'drop down lists'!$B$5))</f>
        <v>0</v>
      </c>
      <c r="L125" s="132">
        <f>IF(OR($C$5&gt;0,$C$5&lt;0),K125*(1+$C$5),K125*(1+'drop down lists'!$B$5))</f>
        <v>0</v>
      </c>
      <c r="M125" s="132">
        <f>IF(OR($C$5&gt;0,$C$5&lt;0),L125*(1+$C$5),L125*(1+'drop down lists'!$B$5))</f>
        <v>0</v>
      </c>
      <c r="N125" s="132">
        <f>IF(OR($C$5&gt;0,$C$5&lt;0),M125*(1+$C$5),M125*(1+'drop down lists'!$B$5))</f>
        <v>0</v>
      </c>
      <c r="O125" s="132">
        <f>IF(OR($C$5&gt;0,$C$5&lt;0),N125*(1+$C$5),N125*(1+'drop down lists'!$B$5))</f>
        <v>0</v>
      </c>
      <c r="P125" s="132">
        <f>IF(OR($C$5&gt;0,$C$5&lt;0),O125*(1+$C$5),O125*(1+'drop down lists'!$B$5))</f>
        <v>0</v>
      </c>
      <c r="Q125" s="132">
        <f>IF(OR($C$5&gt;0,$C$5&lt;0),P125*(1+$C$5),P125*(1+'drop down lists'!$B$5))</f>
        <v>0</v>
      </c>
      <c r="R125" s="132">
        <f>IF(OR($C$5&gt;0,$C$5&lt;0),Q125*(1+$C$5),Q125*(1+'drop down lists'!$B$5))</f>
        <v>0</v>
      </c>
      <c r="S125" s="132">
        <f>IF(OR($C$5&gt;0,$C$5&lt;0),R125*(1+$C$5),R125*(1+'drop down lists'!$B$5))</f>
        <v>0</v>
      </c>
      <c r="T125" s="132">
        <f>IF(OR($C$5&gt;0,$C$5&lt;0),S125*(1+$C$5),S125*(1+'drop down lists'!$B$5))</f>
        <v>0</v>
      </c>
      <c r="U125" s="132">
        <f>IF(OR($C$5&gt;0,$C$5&lt;0),T125*(1+$C$5),T125*(1+'drop down lists'!$B$5))</f>
        <v>0</v>
      </c>
      <c r="V125" s="132">
        <f>IF(OR($C$5&gt;0,$C$5&lt;0),U125*(1+$C$5),U125*(1+'drop down lists'!$B$5))</f>
        <v>0</v>
      </c>
      <c r="W125" s="132">
        <f>IF(OR($C$5&gt;0,$C$5&lt;0),V125*(1+$C$5),V125*(1+'drop down lists'!$B$5))</f>
        <v>0</v>
      </c>
      <c r="X125" s="132">
        <f>IF(OR($C$5&gt;0,$C$5&lt;0),W125*(1+$C$5),W125*(1+'drop down lists'!$B$5))</f>
        <v>0</v>
      </c>
      <c r="Y125" s="132">
        <f>IF(OR($C$5&gt;0,$C$5&lt;0),X125*(1+$C$5),X125*(1+'drop down lists'!$B$5))</f>
        <v>0</v>
      </c>
      <c r="Z125" s="131">
        <f>IF(OR($C$5&gt;0,$C$5&lt;0),Y125*(1+$C$5),Y125*(1+'drop down lists'!$B$5))</f>
        <v>0</v>
      </c>
    </row>
    <row r="126" spans="2:26" x14ac:dyDescent="0.25">
      <c r="B126" s="65" t="s">
        <v>152</v>
      </c>
      <c r="C126" s="129">
        <f>'raw sector data'!B119+'raw sector data'!J119</f>
        <v>0</v>
      </c>
      <c r="D126" s="132">
        <f>IF(OR($C$5&gt;0,$C$5&lt;0),C126*(1+$C$5),C126*(1+'drop down lists'!$B$5))</f>
        <v>0</v>
      </c>
      <c r="E126" s="132">
        <f>IF(OR($C$5&gt;0,$C$5&lt;0),D126*(1+$C$5),D126*(1+'drop down lists'!$B$5))</f>
        <v>0</v>
      </c>
      <c r="F126" s="132">
        <f>IF(OR($C$5&gt;0,$C$5&lt;0),E126*(1+$C$5),E126*(1+'drop down lists'!$B$5))</f>
        <v>0</v>
      </c>
      <c r="G126" s="132">
        <f>IF(OR($C$5&gt;0,$C$5&lt;0),F126*(1+$C$5),F126*(1+'drop down lists'!$B$5))</f>
        <v>0</v>
      </c>
      <c r="H126" s="132">
        <f>IF(OR($C$5&gt;0,$C$5&lt;0),G126*(1+$C$5),G126*(1+'drop down lists'!$B$5))</f>
        <v>0</v>
      </c>
      <c r="I126" s="132">
        <f>IF(OR($C$5&gt;0,$C$5&lt;0),H126*(1+$C$5),H126*(1+'drop down lists'!$B$5))</f>
        <v>0</v>
      </c>
      <c r="J126" s="132">
        <f>IF(OR($C$5&gt;0,$C$5&lt;0),I126*(1+$C$5),I126*(1+'drop down lists'!$B$5))</f>
        <v>0</v>
      </c>
      <c r="K126" s="131">
        <f>IF(OR($C$5&gt;0,$C$5&lt;0),J126*(1+$C$5),J126*(1+'drop down lists'!$B$5))</f>
        <v>0</v>
      </c>
      <c r="L126" s="132">
        <f>IF(OR($C$5&gt;0,$C$5&lt;0),K126*(1+$C$5),K126*(1+'drop down lists'!$B$5))</f>
        <v>0</v>
      </c>
      <c r="M126" s="132">
        <f>IF(OR($C$5&gt;0,$C$5&lt;0),L126*(1+$C$5),L126*(1+'drop down lists'!$B$5))</f>
        <v>0</v>
      </c>
      <c r="N126" s="132">
        <f>IF(OR($C$5&gt;0,$C$5&lt;0),M126*(1+$C$5),M126*(1+'drop down lists'!$B$5))</f>
        <v>0</v>
      </c>
      <c r="O126" s="132">
        <f>IF(OR($C$5&gt;0,$C$5&lt;0),N126*(1+$C$5),N126*(1+'drop down lists'!$B$5))</f>
        <v>0</v>
      </c>
      <c r="P126" s="132">
        <f>IF(OR($C$5&gt;0,$C$5&lt;0),O126*(1+$C$5),O126*(1+'drop down lists'!$B$5))</f>
        <v>0</v>
      </c>
      <c r="Q126" s="132">
        <f>IF(OR($C$5&gt;0,$C$5&lt;0),P126*(1+$C$5),P126*(1+'drop down lists'!$B$5))</f>
        <v>0</v>
      </c>
      <c r="R126" s="132">
        <f>IF(OR($C$5&gt;0,$C$5&lt;0),Q126*(1+$C$5),Q126*(1+'drop down lists'!$B$5))</f>
        <v>0</v>
      </c>
      <c r="S126" s="132">
        <f>IF(OR($C$5&gt;0,$C$5&lt;0),R126*(1+$C$5),R126*(1+'drop down lists'!$B$5))</f>
        <v>0</v>
      </c>
      <c r="T126" s="132">
        <f>IF(OR($C$5&gt;0,$C$5&lt;0),S126*(1+$C$5),S126*(1+'drop down lists'!$B$5))</f>
        <v>0</v>
      </c>
      <c r="U126" s="132">
        <f>IF(OR($C$5&gt;0,$C$5&lt;0),T126*(1+$C$5),T126*(1+'drop down lists'!$B$5))</f>
        <v>0</v>
      </c>
      <c r="V126" s="132">
        <f>IF(OR($C$5&gt;0,$C$5&lt;0),U126*(1+$C$5),U126*(1+'drop down lists'!$B$5))</f>
        <v>0</v>
      </c>
      <c r="W126" s="132">
        <f>IF(OR($C$5&gt;0,$C$5&lt;0),V126*(1+$C$5),V126*(1+'drop down lists'!$B$5))</f>
        <v>0</v>
      </c>
      <c r="X126" s="132">
        <f>IF(OR($C$5&gt;0,$C$5&lt;0),W126*(1+$C$5),W126*(1+'drop down lists'!$B$5))</f>
        <v>0</v>
      </c>
      <c r="Y126" s="132">
        <f>IF(OR($C$5&gt;0,$C$5&lt;0),X126*(1+$C$5),X126*(1+'drop down lists'!$B$5))</f>
        <v>0</v>
      </c>
      <c r="Z126" s="131">
        <f>IF(OR($C$5&gt;0,$C$5&lt;0),Y126*(1+$C$5),Y126*(1+'drop down lists'!$B$5))</f>
        <v>0</v>
      </c>
    </row>
    <row r="127" spans="2:26" x14ac:dyDescent="0.25">
      <c r="B127" s="65" t="s">
        <v>153</v>
      </c>
      <c r="C127" s="129">
        <f>'raw sector data'!B120+'raw sector data'!J120</f>
        <v>0</v>
      </c>
      <c r="D127" s="132">
        <f>IF(OR($C$5&gt;0,$C$5&lt;0),C127*(1+$C$5),C127*(1+'drop down lists'!$B$5))</f>
        <v>0</v>
      </c>
      <c r="E127" s="132">
        <f>IF(OR($C$5&gt;0,$C$5&lt;0),D127*(1+$C$5),D127*(1+'drop down lists'!$B$5))</f>
        <v>0</v>
      </c>
      <c r="F127" s="132">
        <f>IF(OR($C$5&gt;0,$C$5&lt;0),E127*(1+$C$5),E127*(1+'drop down lists'!$B$5))</f>
        <v>0</v>
      </c>
      <c r="G127" s="132">
        <f>IF(OR($C$5&gt;0,$C$5&lt;0),F127*(1+$C$5),F127*(1+'drop down lists'!$B$5))</f>
        <v>0</v>
      </c>
      <c r="H127" s="132">
        <f>IF(OR($C$5&gt;0,$C$5&lt;0),G127*(1+$C$5),G127*(1+'drop down lists'!$B$5))</f>
        <v>0</v>
      </c>
      <c r="I127" s="132">
        <f>IF(OR($C$5&gt;0,$C$5&lt;0),H127*(1+$C$5),H127*(1+'drop down lists'!$B$5))</f>
        <v>0</v>
      </c>
      <c r="J127" s="132">
        <f>IF(OR($C$5&gt;0,$C$5&lt;0),I127*(1+$C$5),I127*(1+'drop down lists'!$B$5))</f>
        <v>0</v>
      </c>
      <c r="K127" s="131">
        <f>IF(OR($C$5&gt;0,$C$5&lt;0),J127*(1+$C$5),J127*(1+'drop down lists'!$B$5))</f>
        <v>0</v>
      </c>
      <c r="L127" s="132">
        <f>IF(OR($C$5&gt;0,$C$5&lt;0),K127*(1+$C$5),K127*(1+'drop down lists'!$B$5))</f>
        <v>0</v>
      </c>
      <c r="M127" s="132">
        <f>IF(OR($C$5&gt;0,$C$5&lt;0),L127*(1+$C$5),L127*(1+'drop down lists'!$B$5))</f>
        <v>0</v>
      </c>
      <c r="N127" s="132">
        <f>IF(OR($C$5&gt;0,$C$5&lt;0),M127*(1+$C$5),M127*(1+'drop down lists'!$B$5))</f>
        <v>0</v>
      </c>
      <c r="O127" s="132">
        <f>IF(OR($C$5&gt;0,$C$5&lt;0),N127*(1+$C$5),N127*(1+'drop down lists'!$B$5))</f>
        <v>0</v>
      </c>
      <c r="P127" s="132">
        <f>IF(OR($C$5&gt;0,$C$5&lt;0),O127*(1+$C$5),O127*(1+'drop down lists'!$B$5))</f>
        <v>0</v>
      </c>
      <c r="Q127" s="132">
        <f>IF(OR($C$5&gt;0,$C$5&lt;0),P127*(1+$C$5),P127*(1+'drop down lists'!$B$5))</f>
        <v>0</v>
      </c>
      <c r="R127" s="132">
        <f>IF(OR($C$5&gt;0,$C$5&lt;0),Q127*(1+$C$5),Q127*(1+'drop down lists'!$B$5))</f>
        <v>0</v>
      </c>
      <c r="S127" s="132">
        <f>IF(OR($C$5&gt;0,$C$5&lt;0),R127*(1+$C$5),R127*(1+'drop down lists'!$B$5))</f>
        <v>0</v>
      </c>
      <c r="T127" s="132">
        <f>IF(OR($C$5&gt;0,$C$5&lt;0),S127*(1+$C$5),S127*(1+'drop down lists'!$B$5))</f>
        <v>0</v>
      </c>
      <c r="U127" s="132">
        <f>IF(OR($C$5&gt;0,$C$5&lt;0),T127*(1+$C$5),T127*(1+'drop down lists'!$B$5))</f>
        <v>0</v>
      </c>
      <c r="V127" s="132">
        <f>IF(OR($C$5&gt;0,$C$5&lt;0),U127*(1+$C$5),U127*(1+'drop down lists'!$B$5))</f>
        <v>0</v>
      </c>
      <c r="W127" s="132">
        <f>IF(OR($C$5&gt;0,$C$5&lt;0),V127*(1+$C$5),V127*(1+'drop down lists'!$B$5))</f>
        <v>0</v>
      </c>
      <c r="X127" s="132">
        <f>IF(OR($C$5&gt;0,$C$5&lt;0),W127*(1+$C$5),W127*(1+'drop down lists'!$B$5))</f>
        <v>0</v>
      </c>
      <c r="Y127" s="132">
        <f>IF(OR($C$5&gt;0,$C$5&lt;0),X127*(1+$C$5),X127*(1+'drop down lists'!$B$5))</f>
        <v>0</v>
      </c>
      <c r="Z127" s="131">
        <f>IF(OR($C$5&gt;0,$C$5&lt;0),Y127*(1+$C$5),Y127*(1+'drop down lists'!$B$5))</f>
        <v>0</v>
      </c>
    </row>
    <row r="128" spans="2:26" x14ac:dyDescent="0.25">
      <c r="B128" s="65" t="s">
        <v>154</v>
      </c>
      <c r="C128" s="129">
        <f>'raw sector data'!B121+'raw sector data'!J121</f>
        <v>0</v>
      </c>
      <c r="D128" s="132">
        <f>IF(OR($C$5&gt;0,$C$5&lt;0),C128*(1+$C$5),C128*(1+'drop down lists'!$B$5))</f>
        <v>0</v>
      </c>
      <c r="E128" s="132">
        <f>IF(OR($C$5&gt;0,$C$5&lt;0),D128*(1+$C$5),D128*(1+'drop down lists'!$B$5))</f>
        <v>0</v>
      </c>
      <c r="F128" s="132">
        <f>IF(OR($C$5&gt;0,$C$5&lt;0),E128*(1+$C$5),E128*(1+'drop down lists'!$B$5))</f>
        <v>0</v>
      </c>
      <c r="G128" s="132">
        <f>IF(OR($C$5&gt;0,$C$5&lt;0),F128*(1+$C$5),F128*(1+'drop down lists'!$B$5))</f>
        <v>0</v>
      </c>
      <c r="H128" s="132">
        <f>IF(OR($C$5&gt;0,$C$5&lt;0),G128*(1+$C$5),G128*(1+'drop down lists'!$B$5))</f>
        <v>0</v>
      </c>
      <c r="I128" s="132">
        <f>IF(OR($C$5&gt;0,$C$5&lt;0),H128*(1+$C$5),H128*(1+'drop down lists'!$B$5))</f>
        <v>0</v>
      </c>
      <c r="J128" s="132">
        <f>IF(OR($C$5&gt;0,$C$5&lt;0),I128*(1+$C$5),I128*(1+'drop down lists'!$B$5))</f>
        <v>0</v>
      </c>
      <c r="K128" s="131">
        <f>IF(OR($C$5&gt;0,$C$5&lt;0),J128*(1+$C$5),J128*(1+'drop down lists'!$B$5))</f>
        <v>0</v>
      </c>
      <c r="L128" s="132">
        <f>IF(OR($C$5&gt;0,$C$5&lt;0),K128*(1+$C$5),K128*(1+'drop down lists'!$B$5))</f>
        <v>0</v>
      </c>
      <c r="M128" s="132">
        <f>IF(OR($C$5&gt;0,$C$5&lt;0),L128*(1+$C$5),L128*(1+'drop down lists'!$B$5))</f>
        <v>0</v>
      </c>
      <c r="N128" s="132">
        <f>IF(OR($C$5&gt;0,$C$5&lt;0),M128*(1+$C$5),M128*(1+'drop down lists'!$B$5))</f>
        <v>0</v>
      </c>
      <c r="O128" s="132">
        <f>IF(OR($C$5&gt;0,$C$5&lt;0),N128*(1+$C$5),N128*(1+'drop down lists'!$B$5))</f>
        <v>0</v>
      </c>
      <c r="P128" s="132">
        <f>IF(OR($C$5&gt;0,$C$5&lt;0),O128*(1+$C$5),O128*(1+'drop down lists'!$B$5))</f>
        <v>0</v>
      </c>
      <c r="Q128" s="132">
        <f>IF(OR($C$5&gt;0,$C$5&lt;0),P128*(1+$C$5),P128*(1+'drop down lists'!$B$5))</f>
        <v>0</v>
      </c>
      <c r="R128" s="132">
        <f>IF(OR($C$5&gt;0,$C$5&lt;0),Q128*(1+$C$5),Q128*(1+'drop down lists'!$B$5))</f>
        <v>0</v>
      </c>
      <c r="S128" s="132">
        <f>IF(OR($C$5&gt;0,$C$5&lt;0),R128*(1+$C$5),R128*(1+'drop down lists'!$B$5))</f>
        <v>0</v>
      </c>
      <c r="T128" s="132">
        <f>IF(OR($C$5&gt;0,$C$5&lt;0),S128*(1+$C$5),S128*(1+'drop down lists'!$B$5))</f>
        <v>0</v>
      </c>
      <c r="U128" s="132">
        <f>IF(OR($C$5&gt;0,$C$5&lt;0),T128*(1+$C$5),T128*(1+'drop down lists'!$B$5))</f>
        <v>0</v>
      </c>
      <c r="V128" s="132">
        <f>IF(OR($C$5&gt;0,$C$5&lt;0),U128*(1+$C$5),U128*(1+'drop down lists'!$B$5))</f>
        <v>0</v>
      </c>
      <c r="W128" s="132">
        <f>IF(OR($C$5&gt;0,$C$5&lt;0),V128*(1+$C$5),V128*(1+'drop down lists'!$B$5))</f>
        <v>0</v>
      </c>
      <c r="X128" s="132">
        <f>IF(OR($C$5&gt;0,$C$5&lt;0),W128*(1+$C$5),W128*(1+'drop down lists'!$B$5))</f>
        <v>0</v>
      </c>
      <c r="Y128" s="132">
        <f>IF(OR($C$5&gt;0,$C$5&lt;0),X128*(1+$C$5),X128*(1+'drop down lists'!$B$5))</f>
        <v>0</v>
      </c>
      <c r="Z128" s="131">
        <f>IF(OR($C$5&gt;0,$C$5&lt;0),Y128*(1+$C$5),Y128*(1+'drop down lists'!$B$5))</f>
        <v>0</v>
      </c>
    </row>
    <row r="129" spans="2:26" x14ac:dyDescent="0.25">
      <c r="B129" s="65" t="s">
        <v>155</v>
      </c>
      <c r="C129" s="129">
        <f>'raw sector data'!B122+'raw sector data'!J122</f>
        <v>0</v>
      </c>
      <c r="D129" s="132">
        <f>IF(OR($C$5&gt;0,$C$5&lt;0),C129*(1+$C$5),C129*(1+'drop down lists'!$B$5))</f>
        <v>0</v>
      </c>
      <c r="E129" s="132">
        <f>IF(OR($C$5&gt;0,$C$5&lt;0),D129*(1+$C$5),D129*(1+'drop down lists'!$B$5))</f>
        <v>0</v>
      </c>
      <c r="F129" s="132">
        <f>IF(OR($C$5&gt;0,$C$5&lt;0),E129*(1+$C$5),E129*(1+'drop down lists'!$B$5))</f>
        <v>0</v>
      </c>
      <c r="G129" s="132">
        <f>IF(OR($C$5&gt;0,$C$5&lt;0),F129*(1+$C$5),F129*(1+'drop down lists'!$B$5))</f>
        <v>0</v>
      </c>
      <c r="H129" s="132">
        <f>IF(OR($C$5&gt;0,$C$5&lt;0),G129*(1+$C$5),G129*(1+'drop down lists'!$B$5))</f>
        <v>0</v>
      </c>
      <c r="I129" s="132">
        <f>IF(OR($C$5&gt;0,$C$5&lt;0),H129*(1+$C$5),H129*(1+'drop down lists'!$B$5))</f>
        <v>0</v>
      </c>
      <c r="J129" s="132">
        <f>IF(OR($C$5&gt;0,$C$5&lt;0),I129*(1+$C$5),I129*(1+'drop down lists'!$B$5))</f>
        <v>0</v>
      </c>
      <c r="K129" s="131">
        <f>IF(OR($C$5&gt;0,$C$5&lt;0),J129*(1+$C$5),J129*(1+'drop down lists'!$B$5))</f>
        <v>0</v>
      </c>
      <c r="L129" s="132">
        <f>IF(OR($C$5&gt;0,$C$5&lt;0),K129*(1+$C$5),K129*(1+'drop down lists'!$B$5))</f>
        <v>0</v>
      </c>
      <c r="M129" s="132">
        <f>IF(OR($C$5&gt;0,$C$5&lt;0),L129*(1+$C$5),L129*(1+'drop down lists'!$B$5))</f>
        <v>0</v>
      </c>
      <c r="N129" s="132">
        <f>IF(OR($C$5&gt;0,$C$5&lt;0),M129*(1+$C$5),M129*(1+'drop down lists'!$B$5))</f>
        <v>0</v>
      </c>
      <c r="O129" s="132">
        <f>IF(OR($C$5&gt;0,$C$5&lt;0),N129*(1+$C$5),N129*(1+'drop down lists'!$B$5))</f>
        <v>0</v>
      </c>
      <c r="P129" s="132">
        <f>IF(OR($C$5&gt;0,$C$5&lt;0),O129*(1+$C$5),O129*(1+'drop down lists'!$B$5))</f>
        <v>0</v>
      </c>
      <c r="Q129" s="132">
        <f>IF(OR($C$5&gt;0,$C$5&lt;0),P129*(1+$C$5),P129*(1+'drop down lists'!$B$5))</f>
        <v>0</v>
      </c>
      <c r="R129" s="132">
        <f>IF(OR($C$5&gt;0,$C$5&lt;0),Q129*(1+$C$5),Q129*(1+'drop down lists'!$B$5))</f>
        <v>0</v>
      </c>
      <c r="S129" s="132">
        <f>IF(OR($C$5&gt;0,$C$5&lt;0),R129*(1+$C$5),R129*(1+'drop down lists'!$B$5))</f>
        <v>0</v>
      </c>
      <c r="T129" s="132">
        <f>IF(OR($C$5&gt;0,$C$5&lt;0),S129*(1+$C$5),S129*(1+'drop down lists'!$B$5))</f>
        <v>0</v>
      </c>
      <c r="U129" s="132">
        <f>IF(OR($C$5&gt;0,$C$5&lt;0),T129*(1+$C$5),T129*(1+'drop down lists'!$B$5))</f>
        <v>0</v>
      </c>
      <c r="V129" s="132">
        <f>IF(OR($C$5&gt;0,$C$5&lt;0),U129*(1+$C$5),U129*(1+'drop down lists'!$B$5))</f>
        <v>0</v>
      </c>
      <c r="W129" s="132">
        <f>IF(OR($C$5&gt;0,$C$5&lt;0),V129*(1+$C$5),V129*(1+'drop down lists'!$B$5))</f>
        <v>0</v>
      </c>
      <c r="X129" s="132">
        <f>IF(OR($C$5&gt;0,$C$5&lt;0),W129*(1+$C$5),W129*(1+'drop down lists'!$B$5))</f>
        <v>0</v>
      </c>
      <c r="Y129" s="132">
        <f>IF(OR($C$5&gt;0,$C$5&lt;0),X129*(1+$C$5),X129*(1+'drop down lists'!$B$5))</f>
        <v>0</v>
      </c>
      <c r="Z129" s="131">
        <f>IF(OR($C$5&gt;0,$C$5&lt;0),Y129*(1+$C$5),Y129*(1+'drop down lists'!$B$5))</f>
        <v>0</v>
      </c>
    </row>
    <row r="130" spans="2:26" x14ac:dyDescent="0.25">
      <c r="B130" s="65" t="s">
        <v>156</v>
      </c>
      <c r="C130" s="129">
        <f>'raw sector data'!B123+'raw sector data'!J123</f>
        <v>0</v>
      </c>
      <c r="D130" s="132">
        <f>IF(OR($C$5&gt;0,$C$5&lt;0),C130*(1+$C$5),C130*(1+'drop down lists'!$B$5))</f>
        <v>0</v>
      </c>
      <c r="E130" s="132">
        <f>IF(OR($C$5&gt;0,$C$5&lt;0),D130*(1+$C$5),D130*(1+'drop down lists'!$B$5))</f>
        <v>0</v>
      </c>
      <c r="F130" s="132">
        <f>IF(OR($C$5&gt;0,$C$5&lt;0),E130*(1+$C$5),E130*(1+'drop down lists'!$B$5))</f>
        <v>0</v>
      </c>
      <c r="G130" s="132">
        <f>IF(OR($C$5&gt;0,$C$5&lt;0),F130*(1+$C$5),F130*(1+'drop down lists'!$B$5))</f>
        <v>0</v>
      </c>
      <c r="H130" s="132">
        <f>IF(OR($C$5&gt;0,$C$5&lt;0),G130*(1+$C$5),G130*(1+'drop down lists'!$B$5))</f>
        <v>0</v>
      </c>
      <c r="I130" s="132">
        <f>IF(OR($C$5&gt;0,$C$5&lt;0),H130*(1+$C$5),H130*(1+'drop down lists'!$B$5))</f>
        <v>0</v>
      </c>
      <c r="J130" s="132">
        <f>IF(OR($C$5&gt;0,$C$5&lt;0),I130*(1+$C$5),I130*(1+'drop down lists'!$B$5))</f>
        <v>0</v>
      </c>
      <c r="K130" s="131">
        <f>IF(OR($C$5&gt;0,$C$5&lt;0),J130*(1+$C$5),J130*(1+'drop down lists'!$B$5))</f>
        <v>0</v>
      </c>
      <c r="L130" s="132">
        <f>IF(OR($C$5&gt;0,$C$5&lt;0),K130*(1+$C$5),K130*(1+'drop down lists'!$B$5))</f>
        <v>0</v>
      </c>
      <c r="M130" s="132">
        <f>IF(OR($C$5&gt;0,$C$5&lt;0),L130*(1+$C$5),L130*(1+'drop down lists'!$B$5))</f>
        <v>0</v>
      </c>
      <c r="N130" s="132">
        <f>IF(OR($C$5&gt;0,$C$5&lt;0),M130*(1+$C$5),M130*(1+'drop down lists'!$B$5))</f>
        <v>0</v>
      </c>
      <c r="O130" s="132">
        <f>IF(OR($C$5&gt;0,$C$5&lt;0),N130*(1+$C$5),N130*(1+'drop down lists'!$B$5))</f>
        <v>0</v>
      </c>
      <c r="P130" s="132">
        <f>IF(OR($C$5&gt;0,$C$5&lt;0),O130*(1+$C$5),O130*(1+'drop down lists'!$B$5))</f>
        <v>0</v>
      </c>
      <c r="Q130" s="132">
        <f>IF(OR($C$5&gt;0,$C$5&lt;0),P130*(1+$C$5),P130*(1+'drop down lists'!$B$5))</f>
        <v>0</v>
      </c>
      <c r="R130" s="132">
        <f>IF(OR($C$5&gt;0,$C$5&lt;0),Q130*(1+$C$5),Q130*(1+'drop down lists'!$B$5))</f>
        <v>0</v>
      </c>
      <c r="S130" s="132">
        <f>IF(OR($C$5&gt;0,$C$5&lt;0),R130*(1+$C$5),R130*(1+'drop down lists'!$B$5))</f>
        <v>0</v>
      </c>
      <c r="T130" s="132">
        <f>IF(OR($C$5&gt;0,$C$5&lt;0),S130*(1+$C$5),S130*(1+'drop down lists'!$B$5))</f>
        <v>0</v>
      </c>
      <c r="U130" s="132">
        <f>IF(OR($C$5&gt;0,$C$5&lt;0),T130*(1+$C$5),T130*(1+'drop down lists'!$B$5))</f>
        <v>0</v>
      </c>
      <c r="V130" s="132">
        <f>IF(OR($C$5&gt;0,$C$5&lt;0),U130*(1+$C$5),U130*(1+'drop down lists'!$B$5))</f>
        <v>0</v>
      </c>
      <c r="W130" s="132">
        <f>IF(OR($C$5&gt;0,$C$5&lt;0),V130*(1+$C$5),V130*(1+'drop down lists'!$B$5))</f>
        <v>0</v>
      </c>
      <c r="X130" s="132">
        <f>IF(OR($C$5&gt;0,$C$5&lt;0),W130*(1+$C$5),W130*(1+'drop down lists'!$B$5))</f>
        <v>0</v>
      </c>
      <c r="Y130" s="132">
        <f>IF(OR($C$5&gt;0,$C$5&lt;0),X130*(1+$C$5),X130*(1+'drop down lists'!$B$5))</f>
        <v>0</v>
      </c>
      <c r="Z130" s="131">
        <f>IF(OR($C$5&gt;0,$C$5&lt;0),Y130*(1+$C$5),Y130*(1+'drop down lists'!$B$5))</f>
        <v>0</v>
      </c>
    </row>
    <row r="131" spans="2:26" x14ac:dyDescent="0.25">
      <c r="B131" s="60" t="s">
        <v>157</v>
      </c>
      <c r="C131" s="129">
        <f>'raw sector data'!B124+'raw sector data'!J124</f>
        <v>0</v>
      </c>
      <c r="D131" s="130">
        <f>IF(OR($C$5&gt;0,$C$5&lt;0),C131*(1+$C$5),C131*(1+'drop down lists'!$B$5))</f>
        <v>0</v>
      </c>
      <c r="E131" s="130">
        <f>IF(OR($C$5&gt;0,$C$5&lt;0),D131*(1+$C$5),D131*(1+'drop down lists'!$B$5))</f>
        <v>0</v>
      </c>
      <c r="F131" s="130">
        <f>IF(OR($C$5&gt;0,$C$5&lt;0),E131*(1+$C$5),E131*(1+'drop down lists'!$B$5))</f>
        <v>0</v>
      </c>
      <c r="G131" s="130">
        <f>IF(OR($C$5&gt;0,$C$5&lt;0),F131*(1+$C$5),F131*(1+'drop down lists'!$B$5))</f>
        <v>0</v>
      </c>
      <c r="H131" s="130">
        <f>IF(OR($C$5&gt;0,$C$5&lt;0),G131*(1+$C$5),G131*(1+'drop down lists'!$B$5))</f>
        <v>0</v>
      </c>
      <c r="I131" s="130">
        <f>IF(OR($C$5&gt;0,$C$5&lt;0),H131*(1+$C$5),H131*(1+'drop down lists'!$B$5))</f>
        <v>0</v>
      </c>
      <c r="J131" s="130">
        <f>IF(OR($C$5&gt;0,$C$5&lt;0),I131*(1+$C$5),I131*(1+'drop down lists'!$B$5))</f>
        <v>0</v>
      </c>
      <c r="K131" s="131">
        <f>IF(OR($C$5&gt;0,$C$5&lt;0),J131*(1+$C$5),J131*(1+'drop down lists'!$B$5))</f>
        <v>0</v>
      </c>
      <c r="L131" s="130">
        <f>IF(OR($C$5&gt;0,$C$5&lt;0),K131*(1+$C$5),K131*(1+'drop down lists'!$B$5))</f>
        <v>0</v>
      </c>
      <c r="M131" s="130">
        <f>IF(OR($C$5&gt;0,$C$5&lt;0),L131*(1+$C$5),L131*(1+'drop down lists'!$B$5))</f>
        <v>0</v>
      </c>
      <c r="N131" s="130">
        <f>IF(OR($C$5&gt;0,$C$5&lt;0),M131*(1+$C$5),M131*(1+'drop down lists'!$B$5))</f>
        <v>0</v>
      </c>
      <c r="O131" s="130">
        <f>IF(OR($C$5&gt;0,$C$5&lt;0),N131*(1+$C$5),N131*(1+'drop down lists'!$B$5))</f>
        <v>0</v>
      </c>
      <c r="P131" s="130">
        <f>IF(OR($C$5&gt;0,$C$5&lt;0),O131*(1+$C$5),O131*(1+'drop down lists'!$B$5))</f>
        <v>0</v>
      </c>
      <c r="Q131" s="130">
        <f>IF(OR($C$5&gt;0,$C$5&lt;0),P131*(1+$C$5),P131*(1+'drop down lists'!$B$5))</f>
        <v>0</v>
      </c>
      <c r="R131" s="130">
        <f>IF(OR($C$5&gt;0,$C$5&lt;0),Q131*(1+$C$5),Q131*(1+'drop down lists'!$B$5))</f>
        <v>0</v>
      </c>
      <c r="S131" s="130">
        <f>IF(OR($C$5&gt;0,$C$5&lt;0),R131*(1+$C$5),R131*(1+'drop down lists'!$B$5))</f>
        <v>0</v>
      </c>
      <c r="T131" s="130">
        <f>IF(OR($C$5&gt;0,$C$5&lt;0),S131*(1+$C$5),S131*(1+'drop down lists'!$B$5))</f>
        <v>0</v>
      </c>
      <c r="U131" s="130">
        <f>IF(OR($C$5&gt;0,$C$5&lt;0),T131*(1+$C$5),T131*(1+'drop down lists'!$B$5))</f>
        <v>0</v>
      </c>
      <c r="V131" s="130">
        <f>IF(OR($C$5&gt;0,$C$5&lt;0),U131*(1+$C$5),U131*(1+'drop down lists'!$B$5))</f>
        <v>0</v>
      </c>
      <c r="W131" s="130">
        <f>IF(OR($C$5&gt;0,$C$5&lt;0),V131*(1+$C$5),V131*(1+'drop down lists'!$B$5))</f>
        <v>0</v>
      </c>
      <c r="X131" s="130">
        <f>IF(OR($C$5&gt;0,$C$5&lt;0),W131*(1+$C$5),W131*(1+'drop down lists'!$B$5))</f>
        <v>0</v>
      </c>
      <c r="Y131" s="130">
        <f>IF(OR($C$5&gt;0,$C$5&lt;0),X131*(1+$C$5),X131*(1+'drop down lists'!$B$5))</f>
        <v>0</v>
      </c>
      <c r="Z131" s="131">
        <f>IF(OR($C$5&gt;0,$C$5&lt;0),Y131*(1+$C$5),Y131*(1+'drop down lists'!$B$5))</f>
        <v>0</v>
      </c>
    </row>
    <row r="132" spans="2:26" x14ac:dyDescent="0.25">
      <c r="B132" s="60" t="s">
        <v>158</v>
      </c>
      <c r="C132" s="129">
        <f>'raw sector data'!B125+'raw sector data'!J125</f>
        <v>0</v>
      </c>
      <c r="D132" s="130">
        <f>IF(OR($C$5&gt;0,$C$5&lt;0),C132*(1+$C$5),C132*(1+'drop down lists'!$B$5))</f>
        <v>0</v>
      </c>
      <c r="E132" s="130">
        <f>IF(OR($C$5&gt;0,$C$5&lt;0),D132*(1+$C$5),D132*(1+'drop down lists'!$B$5))</f>
        <v>0</v>
      </c>
      <c r="F132" s="130">
        <f>IF(OR($C$5&gt;0,$C$5&lt;0),E132*(1+$C$5),E132*(1+'drop down lists'!$B$5))</f>
        <v>0</v>
      </c>
      <c r="G132" s="130">
        <f>IF(OR($C$5&gt;0,$C$5&lt;0),F132*(1+$C$5),F132*(1+'drop down lists'!$B$5))</f>
        <v>0</v>
      </c>
      <c r="H132" s="130">
        <f>IF(OR($C$5&gt;0,$C$5&lt;0),G132*(1+$C$5),G132*(1+'drop down lists'!$B$5))</f>
        <v>0</v>
      </c>
      <c r="I132" s="130">
        <f>IF(OR($C$5&gt;0,$C$5&lt;0),H132*(1+$C$5),H132*(1+'drop down lists'!$B$5))</f>
        <v>0</v>
      </c>
      <c r="J132" s="130">
        <f>IF(OR($C$5&gt;0,$C$5&lt;0),I132*(1+$C$5),I132*(1+'drop down lists'!$B$5))</f>
        <v>0</v>
      </c>
      <c r="K132" s="131">
        <f>IF(OR($C$5&gt;0,$C$5&lt;0),J132*(1+$C$5),J132*(1+'drop down lists'!$B$5))</f>
        <v>0</v>
      </c>
      <c r="L132" s="130">
        <f>IF(OR($C$5&gt;0,$C$5&lt;0),K132*(1+$C$5),K132*(1+'drop down lists'!$B$5))</f>
        <v>0</v>
      </c>
      <c r="M132" s="130">
        <f>IF(OR($C$5&gt;0,$C$5&lt;0),L132*(1+$C$5),L132*(1+'drop down lists'!$B$5))</f>
        <v>0</v>
      </c>
      <c r="N132" s="130">
        <f>IF(OR($C$5&gt;0,$C$5&lt;0),M132*(1+$C$5),M132*(1+'drop down lists'!$B$5))</f>
        <v>0</v>
      </c>
      <c r="O132" s="130">
        <f>IF(OR($C$5&gt;0,$C$5&lt;0),N132*(1+$C$5),N132*(1+'drop down lists'!$B$5))</f>
        <v>0</v>
      </c>
      <c r="P132" s="130">
        <f>IF(OR($C$5&gt;0,$C$5&lt;0),O132*(1+$C$5),O132*(1+'drop down lists'!$B$5))</f>
        <v>0</v>
      </c>
      <c r="Q132" s="130">
        <f>IF(OR($C$5&gt;0,$C$5&lt;0),P132*(1+$C$5),P132*(1+'drop down lists'!$B$5))</f>
        <v>0</v>
      </c>
      <c r="R132" s="130">
        <f>IF(OR($C$5&gt;0,$C$5&lt;0),Q132*(1+$C$5),Q132*(1+'drop down lists'!$B$5))</f>
        <v>0</v>
      </c>
      <c r="S132" s="130">
        <f>IF(OR($C$5&gt;0,$C$5&lt;0),R132*(1+$C$5),R132*(1+'drop down lists'!$B$5))</f>
        <v>0</v>
      </c>
      <c r="T132" s="130">
        <f>IF(OR($C$5&gt;0,$C$5&lt;0),S132*(1+$C$5),S132*(1+'drop down lists'!$B$5))</f>
        <v>0</v>
      </c>
      <c r="U132" s="130">
        <f>IF(OR($C$5&gt;0,$C$5&lt;0),T132*(1+$C$5),T132*(1+'drop down lists'!$B$5))</f>
        <v>0</v>
      </c>
      <c r="V132" s="130">
        <f>IF(OR($C$5&gt;0,$C$5&lt;0),U132*(1+$C$5),U132*(1+'drop down lists'!$B$5))</f>
        <v>0</v>
      </c>
      <c r="W132" s="130">
        <f>IF(OR($C$5&gt;0,$C$5&lt;0),V132*(1+$C$5),V132*(1+'drop down lists'!$B$5))</f>
        <v>0</v>
      </c>
      <c r="X132" s="130">
        <f>IF(OR($C$5&gt;0,$C$5&lt;0),W132*(1+$C$5),W132*(1+'drop down lists'!$B$5))</f>
        <v>0</v>
      </c>
      <c r="Y132" s="130">
        <f>IF(OR($C$5&gt;0,$C$5&lt;0),X132*(1+$C$5),X132*(1+'drop down lists'!$B$5))</f>
        <v>0</v>
      </c>
      <c r="Z132" s="131">
        <f>IF(OR($C$5&gt;0,$C$5&lt;0),Y132*(1+$C$5),Y132*(1+'drop down lists'!$B$5))</f>
        <v>0</v>
      </c>
    </row>
    <row r="133" spans="2:26" x14ac:dyDescent="0.25">
      <c r="B133" s="60" t="s">
        <v>159</v>
      </c>
      <c r="C133" s="129">
        <f>'raw sector data'!B126+'raw sector data'!J126</f>
        <v>0</v>
      </c>
      <c r="D133" s="130">
        <f>IF(OR($C$5&gt;0,$C$5&lt;0),C133*(1+$C$5),C133*(1+'drop down lists'!$B$5))</f>
        <v>0</v>
      </c>
      <c r="E133" s="130">
        <f>IF(OR($C$5&gt;0,$C$5&lt;0),D133*(1+$C$5),D133*(1+'drop down lists'!$B$5))</f>
        <v>0</v>
      </c>
      <c r="F133" s="130">
        <f>IF(OR($C$5&gt;0,$C$5&lt;0),E133*(1+$C$5),E133*(1+'drop down lists'!$B$5))</f>
        <v>0</v>
      </c>
      <c r="G133" s="130">
        <f>IF(OR($C$5&gt;0,$C$5&lt;0),F133*(1+$C$5),F133*(1+'drop down lists'!$B$5))</f>
        <v>0</v>
      </c>
      <c r="H133" s="130">
        <f>IF(OR($C$5&gt;0,$C$5&lt;0),G133*(1+$C$5),G133*(1+'drop down lists'!$B$5))</f>
        <v>0</v>
      </c>
      <c r="I133" s="130">
        <f>IF(OR($C$5&gt;0,$C$5&lt;0),H133*(1+$C$5),H133*(1+'drop down lists'!$B$5))</f>
        <v>0</v>
      </c>
      <c r="J133" s="130">
        <f>IF(OR($C$5&gt;0,$C$5&lt;0),I133*(1+$C$5),I133*(1+'drop down lists'!$B$5))</f>
        <v>0</v>
      </c>
      <c r="K133" s="131">
        <f>IF(OR($C$5&gt;0,$C$5&lt;0),J133*(1+$C$5),J133*(1+'drop down lists'!$B$5))</f>
        <v>0</v>
      </c>
      <c r="L133" s="130">
        <f>IF(OR($C$5&gt;0,$C$5&lt;0),K133*(1+$C$5),K133*(1+'drop down lists'!$B$5))</f>
        <v>0</v>
      </c>
      <c r="M133" s="130">
        <f>IF(OR($C$5&gt;0,$C$5&lt;0),L133*(1+$C$5),L133*(1+'drop down lists'!$B$5))</f>
        <v>0</v>
      </c>
      <c r="N133" s="130">
        <f>IF(OR($C$5&gt;0,$C$5&lt;0),M133*(1+$C$5),M133*(1+'drop down lists'!$B$5))</f>
        <v>0</v>
      </c>
      <c r="O133" s="130">
        <f>IF(OR($C$5&gt;0,$C$5&lt;0),N133*(1+$C$5),N133*(1+'drop down lists'!$B$5))</f>
        <v>0</v>
      </c>
      <c r="P133" s="130">
        <f>IF(OR($C$5&gt;0,$C$5&lt;0),O133*(1+$C$5),O133*(1+'drop down lists'!$B$5))</f>
        <v>0</v>
      </c>
      <c r="Q133" s="130">
        <f>IF(OR($C$5&gt;0,$C$5&lt;0),P133*(1+$C$5),P133*(1+'drop down lists'!$B$5))</f>
        <v>0</v>
      </c>
      <c r="R133" s="130">
        <f>IF(OR($C$5&gt;0,$C$5&lt;0),Q133*(1+$C$5),Q133*(1+'drop down lists'!$B$5))</f>
        <v>0</v>
      </c>
      <c r="S133" s="130">
        <f>IF(OR($C$5&gt;0,$C$5&lt;0),R133*(1+$C$5),R133*(1+'drop down lists'!$B$5))</f>
        <v>0</v>
      </c>
      <c r="T133" s="130">
        <f>IF(OR($C$5&gt;0,$C$5&lt;0),S133*(1+$C$5),S133*(1+'drop down lists'!$B$5))</f>
        <v>0</v>
      </c>
      <c r="U133" s="130">
        <f>IF(OR($C$5&gt;0,$C$5&lt;0),T133*(1+$C$5),T133*(1+'drop down lists'!$B$5))</f>
        <v>0</v>
      </c>
      <c r="V133" s="130">
        <f>IF(OR($C$5&gt;0,$C$5&lt;0),U133*(1+$C$5),U133*(1+'drop down lists'!$B$5))</f>
        <v>0</v>
      </c>
      <c r="W133" s="130">
        <f>IF(OR($C$5&gt;0,$C$5&lt;0),V133*(1+$C$5),V133*(1+'drop down lists'!$B$5))</f>
        <v>0</v>
      </c>
      <c r="X133" s="130">
        <f>IF(OR($C$5&gt;0,$C$5&lt;0),W133*(1+$C$5),W133*(1+'drop down lists'!$B$5))</f>
        <v>0</v>
      </c>
      <c r="Y133" s="130">
        <f>IF(OR($C$5&gt;0,$C$5&lt;0),X133*(1+$C$5),X133*(1+'drop down lists'!$B$5))</f>
        <v>0</v>
      </c>
      <c r="Z133" s="131">
        <f>IF(OR($C$5&gt;0,$C$5&lt;0),Y133*(1+$C$5),Y133*(1+'drop down lists'!$B$5))</f>
        <v>0</v>
      </c>
    </row>
    <row r="134" spans="2:26" x14ac:dyDescent="0.25">
      <c r="B134" s="60" t="s">
        <v>160</v>
      </c>
      <c r="C134" s="129">
        <f>'raw sector data'!B127+'raw sector data'!J127</f>
        <v>0</v>
      </c>
      <c r="D134" s="130">
        <f>IF(OR($C$5&gt;0,$C$5&lt;0),C134*(1+$C$5),C134*(1+'drop down lists'!$B$5))</f>
        <v>0</v>
      </c>
      <c r="E134" s="130">
        <f>IF(OR($C$5&gt;0,$C$5&lt;0),D134*(1+$C$5),D134*(1+'drop down lists'!$B$5))</f>
        <v>0</v>
      </c>
      <c r="F134" s="130">
        <f>IF(OR($C$5&gt;0,$C$5&lt;0),E134*(1+$C$5),E134*(1+'drop down lists'!$B$5))</f>
        <v>0</v>
      </c>
      <c r="G134" s="130">
        <f>IF(OR($C$5&gt;0,$C$5&lt;0),F134*(1+$C$5),F134*(1+'drop down lists'!$B$5))</f>
        <v>0</v>
      </c>
      <c r="H134" s="130">
        <f>IF(OR($C$5&gt;0,$C$5&lt;0),G134*(1+$C$5),G134*(1+'drop down lists'!$B$5))</f>
        <v>0</v>
      </c>
      <c r="I134" s="130">
        <f>IF(OR($C$5&gt;0,$C$5&lt;0),H134*(1+$C$5),H134*(1+'drop down lists'!$B$5))</f>
        <v>0</v>
      </c>
      <c r="J134" s="130">
        <f>IF(OR($C$5&gt;0,$C$5&lt;0),I134*(1+$C$5),I134*(1+'drop down lists'!$B$5))</f>
        <v>0</v>
      </c>
      <c r="K134" s="131">
        <f>IF(OR($C$5&gt;0,$C$5&lt;0),J134*(1+$C$5),J134*(1+'drop down lists'!$B$5))</f>
        <v>0</v>
      </c>
      <c r="L134" s="130">
        <f>IF(OR($C$5&gt;0,$C$5&lt;0),K134*(1+$C$5),K134*(1+'drop down lists'!$B$5))</f>
        <v>0</v>
      </c>
      <c r="M134" s="130">
        <f>IF(OR($C$5&gt;0,$C$5&lt;0),L134*(1+$C$5),L134*(1+'drop down lists'!$B$5))</f>
        <v>0</v>
      </c>
      <c r="N134" s="130">
        <f>IF(OR($C$5&gt;0,$C$5&lt;0),M134*(1+$C$5),M134*(1+'drop down lists'!$B$5))</f>
        <v>0</v>
      </c>
      <c r="O134" s="130">
        <f>IF(OR($C$5&gt;0,$C$5&lt;0),N134*(1+$C$5),N134*(1+'drop down lists'!$B$5))</f>
        <v>0</v>
      </c>
      <c r="P134" s="130">
        <f>IF(OR($C$5&gt;0,$C$5&lt;0),O134*(1+$C$5),O134*(1+'drop down lists'!$B$5))</f>
        <v>0</v>
      </c>
      <c r="Q134" s="130">
        <f>IF(OR($C$5&gt;0,$C$5&lt;0),P134*(1+$C$5),P134*(1+'drop down lists'!$B$5))</f>
        <v>0</v>
      </c>
      <c r="R134" s="130">
        <f>IF(OR($C$5&gt;0,$C$5&lt;0),Q134*(1+$C$5),Q134*(1+'drop down lists'!$B$5))</f>
        <v>0</v>
      </c>
      <c r="S134" s="130">
        <f>IF(OR($C$5&gt;0,$C$5&lt;0),R134*(1+$C$5),R134*(1+'drop down lists'!$B$5))</f>
        <v>0</v>
      </c>
      <c r="T134" s="130">
        <f>IF(OR($C$5&gt;0,$C$5&lt;0),S134*(1+$C$5),S134*(1+'drop down lists'!$B$5))</f>
        <v>0</v>
      </c>
      <c r="U134" s="130">
        <f>IF(OR($C$5&gt;0,$C$5&lt;0),T134*(1+$C$5),T134*(1+'drop down lists'!$B$5))</f>
        <v>0</v>
      </c>
      <c r="V134" s="130">
        <f>IF(OR($C$5&gt;0,$C$5&lt;0),U134*(1+$C$5),U134*(1+'drop down lists'!$B$5))</f>
        <v>0</v>
      </c>
      <c r="W134" s="130">
        <f>IF(OR($C$5&gt;0,$C$5&lt;0),V134*(1+$C$5),V134*(1+'drop down lists'!$B$5))</f>
        <v>0</v>
      </c>
      <c r="X134" s="130">
        <f>IF(OR($C$5&gt;0,$C$5&lt;0),W134*(1+$C$5),W134*(1+'drop down lists'!$B$5))</f>
        <v>0</v>
      </c>
      <c r="Y134" s="130">
        <f>IF(OR($C$5&gt;0,$C$5&lt;0),X134*(1+$C$5),X134*(1+'drop down lists'!$B$5))</f>
        <v>0</v>
      </c>
      <c r="Z134" s="131">
        <f>IF(OR($C$5&gt;0,$C$5&lt;0),Y134*(1+$C$5),Y134*(1+'drop down lists'!$B$5))</f>
        <v>0</v>
      </c>
    </row>
    <row r="135" spans="2:26" x14ac:dyDescent="0.25">
      <c r="B135" s="60" t="s">
        <v>161</v>
      </c>
      <c r="C135" s="129">
        <f>'raw sector data'!B128+'raw sector data'!J128</f>
        <v>0</v>
      </c>
      <c r="D135" s="130">
        <f>IF(OR($C$5&gt;0,$C$5&lt;0),C135*(1+$C$5),C135*(1+'drop down lists'!$B$5))</f>
        <v>0</v>
      </c>
      <c r="E135" s="130">
        <f>IF(OR($C$5&gt;0,$C$5&lt;0),D135*(1+$C$5),D135*(1+'drop down lists'!$B$5))</f>
        <v>0</v>
      </c>
      <c r="F135" s="130">
        <f>IF(OR($C$5&gt;0,$C$5&lt;0),E135*(1+$C$5),E135*(1+'drop down lists'!$B$5))</f>
        <v>0</v>
      </c>
      <c r="G135" s="130">
        <f>IF(OR($C$5&gt;0,$C$5&lt;0),F135*(1+$C$5),F135*(1+'drop down lists'!$B$5))</f>
        <v>0</v>
      </c>
      <c r="H135" s="130">
        <f>IF(OR($C$5&gt;0,$C$5&lt;0),G135*(1+$C$5),G135*(1+'drop down lists'!$B$5))</f>
        <v>0</v>
      </c>
      <c r="I135" s="130">
        <f>IF(OR($C$5&gt;0,$C$5&lt;0),H135*(1+$C$5),H135*(1+'drop down lists'!$B$5))</f>
        <v>0</v>
      </c>
      <c r="J135" s="130">
        <f>IF(OR($C$5&gt;0,$C$5&lt;0),I135*(1+$C$5),I135*(1+'drop down lists'!$B$5))</f>
        <v>0</v>
      </c>
      <c r="K135" s="131">
        <f>IF(OR($C$5&gt;0,$C$5&lt;0),J135*(1+$C$5),J135*(1+'drop down lists'!$B$5))</f>
        <v>0</v>
      </c>
      <c r="L135" s="130">
        <f>IF(OR($C$5&gt;0,$C$5&lt;0),K135*(1+$C$5),K135*(1+'drop down lists'!$B$5))</f>
        <v>0</v>
      </c>
      <c r="M135" s="130">
        <f>IF(OR($C$5&gt;0,$C$5&lt;0),L135*(1+$C$5),L135*(1+'drop down lists'!$B$5))</f>
        <v>0</v>
      </c>
      <c r="N135" s="130">
        <f>IF(OR($C$5&gt;0,$C$5&lt;0),M135*(1+$C$5),M135*(1+'drop down lists'!$B$5))</f>
        <v>0</v>
      </c>
      <c r="O135" s="130">
        <f>IF(OR($C$5&gt;0,$C$5&lt;0),N135*(1+$C$5),N135*(1+'drop down lists'!$B$5))</f>
        <v>0</v>
      </c>
      <c r="P135" s="130">
        <f>IF(OR($C$5&gt;0,$C$5&lt;0),O135*(1+$C$5),O135*(1+'drop down lists'!$B$5))</f>
        <v>0</v>
      </c>
      <c r="Q135" s="130">
        <f>IF(OR($C$5&gt;0,$C$5&lt;0),P135*(1+$C$5),P135*(1+'drop down lists'!$B$5))</f>
        <v>0</v>
      </c>
      <c r="R135" s="130">
        <f>IF(OR($C$5&gt;0,$C$5&lt;0),Q135*(1+$C$5),Q135*(1+'drop down lists'!$B$5))</f>
        <v>0</v>
      </c>
      <c r="S135" s="130">
        <f>IF(OR($C$5&gt;0,$C$5&lt;0),R135*(1+$C$5),R135*(1+'drop down lists'!$B$5))</f>
        <v>0</v>
      </c>
      <c r="T135" s="130">
        <f>IF(OR($C$5&gt;0,$C$5&lt;0),S135*(1+$C$5),S135*(1+'drop down lists'!$B$5))</f>
        <v>0</v>
      </c>
      <c r="U135" s="130">
        <f>IF(OR($C$5&gt;0,$C$5&lt;0),T135*(1+$C$5),T135*(1+'drop down lists'!$B$5))</f>
        <v>0</v>
      </c>
      <c r="V135" s="130">
        <f>IF(OR($C$5&gt;0,$C$5&lt;0),U135*(1+$C$5),U135*(1+'drop down lists'!$B$5))</f>
        <v>0</v>
      </c>
      <c r="W135" s="130">
        <f>IF(OR($C$5&gt;0,$C$5&lt;0),V135*(1+$C$5),V135*(1+'drop down lists'!$B$5))</f>
        <v>0</v>
      </c>
      <c r="X135" s="130">
        <f>IF(OR($C$5&gt;0,$C$5&lt;0),W135*(1+$C$5),W135*(1+'drop down lists'!$B$5))</f>
        <v>0</v>
      </c>
      <c r="Y135" s="130">
        <f>IF(OR($C$5&gt;0,$C$5&lt;0),X135*(1+$C$5),X135*(1+'drop down lists'!$B$5))</f>
        <v>0</v>
      </c>
      <c r="Z135" s="131">
        <f>IF(OR($C$5&gt;0,$C$5&lt;0),Y135*(1+$C$5),Y135*(1+'drop down lists'!$B$5))</f>
        <v>0</v>
      </c>
    </row>
    <row r="136" spans="2:26" x14ac:dyDescent="0.25">
      <c r="B136" s="60" t="s">
        <v>162</v>
      </c>
      <c r="C136" s="129">
        <f>'raw sector data'!B129+'raw sector data'!J129</f>
        <v>0</v>
      </c>
      <c r="D136" s="130">
        <f>IF(OR($C$5&gt;0,$C$5&lt;0),C136*(1+$C$5),C136*(1+'drop down lists'!$B$5))</f>
        <v>0</v>
      </c>
      <c r="E136" s="130">
        <f>IF(OR($C$5&gt;0,$C$5&lt;0),D136*(1+$C$5),D136*(1+'drop down lists'!$B$5))</f>
        <v>0</v>
      </c>
      <c r="F136" s="130">
        <f>IF(OR($C$5&gt;0,$C$5&lt;0),E136*(1+$C$5),E136*(1+'drop down lists'!$B$5))</f>
        <v>0</v>
      </c>
      <c r="G136" s="130">
        <f>IF(OR($C$5&gt;0,$C$5&lt;0),F136*(1+$C$5),F136*(1+'drop down lists'!$B$5))</f>
        <v>0</v>
      </c>
      <c r="H136" s="130">
        <f>IF(OR($C$5&gt;0,$C$5&lt;0),G136*(1+$C$5),G136*(1+'drop down lists'!$B$5))</f>
        <v>0</v>
      </c>
      <c r="I136" s="130">
        <f>IF(OR($C$5&gt;0,$C$5&lt;0),H136*(1+$C$5),H136*(1+'drop down lists'!$B$5))</f>
        <v>0</v>
      </c>
      <c r="J136" s="130">
        <f>IF(OR($C$5&gt;0,$C$5&lt;0),I136*(1+$C$5),I136*(1+'drop down lists'!$B$5))</f>
        <v>0</v>
      </c>
      <c r="K136" s="131">
        <f>IF(OR($C$5&gt;0,$C$5&lt;0),J136*(1+$C$5),J136*(1+'drop down lists'!$B$5))</f>
        <v>0</v>
      </c>
      <c r="L136" s="130">
        <f>IF(OR($C$5&gt;0,$C$5&lt;0),K136*(1+$C$5),K136*(1+'drop down lists'!$B$5))</f>
        <v>0</v>
      </c>
      <c r="M136" s="130">
        <f>IF(OR($C$5&gt;0,$C$5&lt;0),L136*(1+$C$5),L136*(1+'drop down lists'!$B$5))</f>
        <v>0</v>
      </c>
      <c r="N136" s="130">
        <f>IF(OR($C$5&gt;0,$C$5&lt;0),M136*(1+$C$5),M136*(1+'drop down lists'!$B$5))</f>
        <v>0</v>
      </c>
      <c r="O136" s="130">
        <f>IF(OR($C$5&gt;0,$C$5&lt;0),N136*(1+$C$5),N136*(1+'drop down lists'!$B$5))</f>
        <v>0</v>
      </c>
      <c r="P136" s="130">
        <f>IF(OR($C$5&gt;0,$C$5&lt;0),O136*(1+$C$5),O136*(1+'drop down lists'!$B$5))</f>
        <v>0</v>
      </c>
      <c r="Q136" s="130">
        <f>IF(OR($C$5&gt;0,$C$5&lt;0),P136*(1+$C$5),P136*(1+'drop down lists'!$B$5))</f>
        <v>0</v>
      </c>
      <c r="R136" s="130">
        <f>IF(OR($C$5&gt;0,$C$5&lt;0),Q136*(1+$C$5),Q136*(1+'drop down lists'!$B$5))</f>
        <v>0</v>
      </c>
      <c r="S136" s="130">
        <f>IF(OR($C$5&gt;0,$C$5&lt;0),R136*(1+$C$5),R136*(1+'drop down lists'!$B$5))</f>
        <v>0</v>
      </c>
      <c r="T136" s="130">
        <f>IF(OR($C$5&gt;0,$C$5&lt;0),S136*(1+$C$5),S136*(1+'drop down lists'!$B$5))</f>
        <v>0</v>
      </c>
      <c r="U136" s="130">
        <f>IF(OR($C$5&gt;0,$C$5&lt;0),T136*(1+$C$5),T136*(1+'drop down lists'!$B$5))</f>
        <v>0</v>
      </c>
      <c r="V136" s="130">
        <f>IF(OR($C$5&gt;0,$C$5&lt;0),U136*(1+$C$5),U136*(1+'drop down lists'!$B$5))</f>
        <v>0</v>
      </c>
      <c r="W136" s="130">
        <f>IF(OR($C$5&gt;0,$C$5&lt;0),V136*(1+$C$5),V136*(1+'drop down lists'!$B$5))</f>
        <v>0</v>
      </c>
      <c r="X136" s="130">
        <f>IF(OR($C$5&gt;0,$C$5&lt;0),W136*(1+$C$5),W136*(1+'drop down lists'!$B$5))</f>
        <v>0</v>
      </c>
      <c r="Y136" s="130">
        <f>IF(OR($C$5&gt;0,$C$5&lt;0),X136*(1+$C$5),X136*(1+'drop down lists'!$B$5))</f>
        <v>0</v>
      </c>
      <c r="Z136" s="131">
        <f>IF(OR($C$5&gt;0,$C$5&lt;0),Y136*(1+$C$5),Y136*(1+'drop down lists'!$B$5))</f>
        <v>0</v>
      </c>
    </row>
    <row r="137" spans="2:26" x14ac:dyDescent="0.25">
      <c r="B137" s="60" t="s">
        <v>163</v>
      </c>
      <c r="C137" s="129">
        <f>'raw sector data'!B130+'raw sector data'!J130</f>
        <v>0</v>
      </c>
      <c r="D137" s="130">
        <f>IF(OR($C$5&gt;0,$C$5&lt;0),C137*(1+$C$5),C137*(1+'drop down lists'!$B$5))</f>
        <v>0</v>
      </c>
      <c r="E137" s="130">
        <f>IF(OR($C$5&gt;0,$C$5&lt;0),D137*(1+$C$5),D137*(1+'drop down lists'!$B$5))</f>
        <v>0</v>
      </c>
      <c r="F137" s="130">
        <f>IF(OR($C$5&gt;0,$C$5&lt;0),E137*(1+$C$5),E137*(1+'drop down lists'!$B$5))</f>
        <v>0</v>
      </c>
      <c r="G137" s="130">
        <f>IF(OR($C$5&gt;0,$C$5&lt;0),F137*(1+$C$5),F137*(1+'drop down lists'!$B$5))</f>
        <v>0</v>
      </c>
      <c r="H137" s="130">
        <f>IF(OR($C$5&gt;0,$C$5&lt;0),G137*(1+$C$5),G137*(1+'drop down lists'!$B$5))</f>
        <v>0</v>
      </c>
      <c r="I137" s="130">
        <f>IF(OR($C$5&gt;0,$C$5&lt;0),H137*(1+$C$5),H137*(1+'drop down lists'!$B$5))</f>
        <v>0</v>
      </c>
      <c r="J137" s="130">
        <f>IF(OR($C$5&gt;0,$C$5&lt;0),I137*(1+$C$5),I137*(1+'drop down lists'!$B$5))</f>
        <v>0</v>
      </c>
      <c r="K137" s="131">
        <f>IF(OR($C$5&gt;0,$C$5&lt;0),J137*(1+$C$5),J137*(1+'drop down lists'!$B$5))</f>
        <v>0</v>
      </c>
      <c r="L137" s="130">
        <f>IF(OR($C$5&gt;0,$C$5&lt;0),K137*(1+$C$5),K137*(1+'drop down lists'!$B$5))</f>
        <v>0</v>
      </c>
      <c r="M137" s="130">
        <f>IF(OR($C$5&gt;0,$C$5&lt;0),L137*(1+$C$5),L137*(1+'drop down lists'!$B$5))</f>
        <v>0</v>
      </c>
      <c r="N137" s="130">
        <f>IF(OR($C$5&gt;0,$C$5&lt;0),M137*(1+$C$5),M137*(1+'drop down lists'!$B$5))</f>
        <v>0</v>
      </c>
      <c r="O137" s="130">
        <f>IF(OR($C$5&gt;0,$C$5&lt;0),N137*(1+$C$5),N137*(1+'drop down lists'!$B$5))</f>
        <v>0</v>
      </c>
      <c r="P137" s="130">
        <f>IF(OR($C$5&gt;0,$C$5&lt;0),O137*(1+$C$5),O137*(1+'drop down lists'!$B$5))</f>
        <v>0</v>
      </c>
      <c r="Q137" s="130">
        <f>IF(OR($C$5&gt;0,$C$5&lt;0),P137*(1+$C$5),P137*(1+'drop down lists'!$B$5))</f>
        <v>0</v>
      </c>
      <c r="R137" s="130">
        <f>IF(OR($C$5&gt;0,$C$5&lt;0),Q137*(1+$C$5),Q137*(1+'drop down lists'!$B$5))</f>
        <v>0</v>
      </c>
      <c r="S137" s="130">
        <f>IF(OR($C$5&gt;0,$C$5&lt;0),R137*(1+$C$5),R137*(1+'drop down lists'!$B$5))</f>
        <v>0</v>
      </c>
      <c r="T137" s="130">
        <f>IF(OR($C$5&gt;0,$C$5&lt;0),S137*(1+$C$5),S137*(1+'drop down lists'!$B$5))</f>
        <v>0</v>
      </c>
      <c r="U137" s="130">
        <f>IF(OR($C$5&gt;0,$C$5&lt;0),T137*(1+$C$5),T137*(1+'drop down lists'!$B$5))</f>
        <v>0</v>
      </c>
      <c r="V137" s="130">
        <f>IF(OR($C$5&gt;0,$C$5&lt;0),U137*(1+$C$5),U137*(1+'drop down lists'!$B$5))</f>
        <v>0</v>
      </c>
      <c r="W137" s="130">
        <f>IF(OR($C$5&gt;0,$C$5&lt;0),V137*(1+$C$5),V137*(1+'drop down lists'!$B$5))</f>
        <v>0</v>
      </c>
      <c r="X137" s="130">
        <f>IF(OR($C$5&gt;0,$C$5&lt;0),W137*(1+$C$5),W137*(1+'drop down lists'!$B$5))</f>
        <v>0</v>
      </c>
      <c r="Y137" s="130">
        <f>IF(OR($C$5&gt;0,$C$5&lt;0),X137*(1+$C$5),X137*(1+'drop down lists'!$B$5))</f>
        <v>0</v>
      </c>
      <c r="Z137" s="131">
        <f>IF(OR($C$5&gt;0,$C$5&lt;0),Y137*(1+$C$5),Y137*(1+'drop down lists'!$B$5))</f>
        <v>0</v>
      </c>
    </row>
    <row r="138" spans="2:26" x14ac:dyDescent="0.25">
      <c r="B138" s="60" t="s">
        <v>164</v>
      </c>
      <c r="C138" s="129">
        <f>'raw sector data'!B131+'raw sector data'!J131</f>
        <v>0</v>
      </c>
      <c r="D138" s="130">
        <f>IF(OR($C$5&gt;0,$C$5&lt;0),C138*(1+$C$5),C138*(1+'drop down lists'!$B$5))</f>
        <v>0</v>
      </c>
      <c r="E138" s="130">
        <f>IF(OR($C$5&gt;0,$C$5&lt;0),D138*(1+$C$5),D138*(1+'drop down lists'!$B$5))</f>
        <v>0</v>
      </c>
      <c r="F138" s="130">
        <f>IF(OR($C$5&gt;0,$C$5&lt;0),E138*(1+$C$5),E138*(1+'drop down lists'!$B$5))</f>
        <v>0</v>
      </c>
      <c r="G138" s="130">
        <f>IF(OR($C$5&gt;0,$C$5&lt;0),F138*(1+$C$5),F138*(1+'drop down lists'!$B$5))</f>
        <v>0</v>
      </c>
      <c r="H138" s="130">
        <f>IF(OR($C$5&gt;0,$C$5&lt;0),G138*(1+$C$5),G138*(1+'drop down lists'!$B$5))</f>
        <v>0</v>
      </c>
      <c r="I138" s="130">
        <f>IF(OR($C$5&gt;0,$C$5&lt;0),H138*(1+$C$5),H138*(1+'drop down lists'!$B$5))</f>
        <v>0</v>
      </c>
      <c r="J138" s="130">
        <f>IF(OR($C$5&gt;0,$C$5&lt;0),I138*(1+$C$5),I138*(1+'drop down lists'!$B$5))</f>
        <v>0</v>
      </c>
      <c r="K138" s="131">
        <f>IF(OR($C$5&gt;0,$C$5&lt;0),J138*(1+$C$5),J138*(1+'drop down lists'!$B$5))</f>
        <v>0</v>
      </c>
      <c r="L138" s="130">
        <f>IF(OR($C$5&gt;0,$C$5&lt;0),K138*(1+$C$5),K138*(1+'drop down lists'!$B$5))</f>
        <v>0</v>
      </c>
      <c r="M138" s="130">
        <f>IF(OR($C$5&gt;0,$C$5&lt;0),L138*(1+$C$5),L138*(1+'drop down lists'!$B$5))</f>
        <v>0</v>
      </c>
      <c r="N138" s="130">
        <f>IF(OR($C$5&gt;0,$C$5&lt;0),M138*(1+$C$5),M138*(1+'drop down lists'!$B$5))</f>
        <v>0</v>
      </c>
      <c r="O138" s="130">
        <f>IF(OR($C$5&gt;0,$C$5&lt;0),N138*(1+$C$5),N138*(1+'drop down lists'!$B$5))</f>
        <v>0</v>
      </c>
      <c r="P138" s="130">
        <f>IF(OR($C$5&gt;0,$C$5&lt;0),O138*(1+$C$5),O138*(1+'drop down lists'!$B$5))</f>
        <v>0</v>
      </c>
      <c r="Q138" s="130">
        <f>IF(OR($C$5&gt;0,$C$5&lt;0),P138*(1+$C$5),P138*(1+'drop down lists'!$B$5))</f>
        <v>0</v>
      </c>
      <c r="R138" s="130">
        <f>IF(OR($C$5&gt;0,$C$5&lt;0),Q138*(1+$C$5),Q138*(1+'drop down lists'!$B$5))</f>
        <v>0</v>
      </c>
      <c r="S138" s="130">
        <f>IF(OR($C$5&gt;0,$C$5&lt;0),R138*(1+$C$5),R138*(1+'drop down lists'!$B$5))</f>
        <v>0</v>
      </c>
      <c r="T138" s="130">
        <f>IF(OR($C$5&gt;0,$C$5&lt;0),S138*(1+$C$5),S138*(1+'drop down lists'!$B$5))</f>
        <v>0</v>
      </c>
      <c r="U138" s="130">
        <f>IF(OR($C$5&gt;0,$C$5&lt;0),T138*(1+$C$5),T138*(1+'drop down lists'!$B$5))</f>
        <v>0</v>
      </c>
      <c r="V138" s="130">
        <f>IF(OR($C$5&gt;0,$C$5&lt;0),U138*(1+$C$5),U138*(1+'drop down lists'!$B$5))</f>
        <v>0</v>
      </c>
      <c r="W138" s="130">
        <f>IF(OR($C$5&gt;0,$C$5&lt;0),V138*(1+$C$5),V138*(1+'drop down lists'!$B$5))</f>
        <v>0</v>
      </c>
      <c r="X138" s="130">
        <f>IF(OR($C$5&gt;0,$C$5&lt;0),W138*(1+$C$5),W138*(1+'drop down lists'!$B$5))</f>
        <v>0</v>
      </c>
      <c r="Y138" s="130">
        <f>IF(OR($C$5&gt;0,$C$5&lt;0),X138*(1+$C$5),X138*(1+'drop down lists'!$B$5))</f>
        <v>0</v>
      </c>
      <c r="Z138" s="131">
        <f>IF(OR($C$5&gt;0,$C$5&lt;0),Y138*(1+$C$5),Y138*(1+'drop down lists'!$B$5))</f>
        <v>0</v>
      </c>
    </row>
    <row r="139" spans="2:26" x14ac:dyDescent="0.25">
      <c r="B139" s="60" t="s">
        <v>165</v>
      </c>
      <c r="C139" s="129">
        <f>'raw sector data'!B132+'raw sector data'!J132</f>
        <v>0</v>
      </c>
      <c r="D139" s="130">
        <f>IF(OR($C$5&gt;0,$C$5&lt;0),C139*(1+$C$5),C139*(1+'drop down lists'!$B$5))</f>
        <v>0</v>
      </c>
      <c r="E139" s="130">
        <f>IF(OR($C$5&gt;0,$C$5&lt;0),D139*(1+$C$5),D139*(1+'drop down lists'!$B$5))</f>
        <v>0</v>
      </c>
      <c r="F139" s="130">
        <f>IF(OR($C$5&gt;0,$C$5&lt;0),E139*(1+$C$5),E139*(1+'drop down lists'!$B$5))</f>
        <v>0</v>
      </c>
      <c r="G139" s="130">
        <f>IF(OR($C$5&gt;0,$C$5&lt;0),F139*(1+$C$5),F139*(1+'drop down lists'!$B$5))</f>
        <v>0</v>
      </c>
      <c r="H139" s="130">
        <f>IF(OR($C$5&gt;0,$C$5&lt;0),G139*(1+$C$5),G139*(1+'drop down lists'!$B$5))</f>
        <v>0</v>
      </c>
      <c r="I139" s="130">
        <f>IF(OR($C$5&gt;0,$C$5&lt;0),H139*(1+$C$5),H139*(1+'drop down lists'!$B$5))</f>
        <v>0</v>
      </c>
      <c r="J139" s="130">
        <f>IF(OR($C$5&gt;0,$C$5&lt;0),I139*(1+$C$5),I139*(1+'drop down lists'!$B$5))</f>
        <v>0</v>
      </c>
      <c r="K139" s="131">
        <f>IF(OR($C$5&gt;0,$C$5&lt;0),J139*(1+$C$5),J139*(1+'drop down lists'!$B$5))</f>
        <v>0</v>
      </c>
      <c r="L139" s="130">
        <f>IF(OR($C$5&gt;0,$C$5&lt;0),K139*(1+$C$5),K139*(1+'drop down lists'!$B$5))</f>
        <v>0</v>
      </c>
      <c r="M139" s="130">
        <f>IF(OR($C$5&gt;0,$C$5&lt;0),L139*(1+$C$5),L139*(1+'drop down lists'!$B$5))</f>
        <v>0</v>
      </c>
      <c r="N139" s="130">
        <f>IF(OR($C$5&gt;0,$C$5&lt;0),M139*(1+$C$5),M139*(1+'drop down lists'!$B$5))</f>
        <v>0</v>
      </c>
      <c r="O139" s="130">
        <f>IF(OR($C$5&gt;0,$C$5&lt;0),N139*(1+$C$5),N139*(1+'drop down lists'!$B$5))</f>
        <v>0</v>
      </c>
      <c r="P139" s="130">
        <f>IF(OR($C$5&gt;0,$C$5&lt;0),O139*(1+$C$5),O139*(1+'drop down lists'!$B$5))</f>
        <v>0</v>
      </c>
      <c r="Q139" s="130">
        <f>IF(OR($C$5&gt;0,$C$5&lt;0),P139*(1+$C$5),P139*(1+'drop down lists'!$B$5))</f>
        <v>0</v>
      </c>
      <c r="R139" s="130">
        <f>IF(OR($C$5&gt;0,$C$5&lt;0),Q139*(1+$C$5),Q139*(1+'drop down lists'!$B$5))</f>
        <v>0</v>
      </c>
      <c r="S139" s="130">
        <f>IF(OR($C$5&gt;0,$C$5&lt;0),R139*(1+$C$5),R139*(1+'drop down lists'!$B$5))</f>
        <v>0</v>
      </c>
      <c r="T139" s="130">
        <f>IF(OR($C$5&gt;0,$C$5&lt;0),S139*(1+$C$5),S139*(1+'drop down lists'!$B$5))</f>
        <v>0</v>
      </c>
      <c r="U139" s="130">
        <f>IF(OR($C$5&gt;0,$C$5&lt;0),T139*(1+$C$5),T139*(1+'drop down lists'!$B$5))</f>
        <v>0</v>
      </c>
      <c r="V139" s="130">
        <f>IF(OR($C$5&gt;0,$C$5&lt;0),U139*(1+$C$5),U139*(1+'drop down lists'!$B$5))</f>
        <v>0</v>
      </c>
      <c r="W139" s="130">
        <f>IF(OR($C$5&gt;0,$C$5&lt;0),V139*(1+$C$5),V139*(1+'drop down lists'!$B$5))</f>
        <v>0</v>
      </c>
      <c r="X139" s="130">
        <f>IF(OR($C$5&gt;0,$C$5&lt;0),W139*(1+$C$5),W139*(1+'drop down lists'!$B$5))</f>
        <v>0</v>
      </c>
      <c r="Y139" s="130">
        <f>IF(OR($C$5&gt;0,$C$5&lt;0),X139*(1+$C$5),X139*(1+'drop down lists'!$B$5))</f>
        <v>0</v>
      </c>
      <c r="Z139" s="131">
        <f>IF(OR($C$5&gt;0,$C$5&lt;0),Y139*(1+$C$5),Y139*(1+'drop down lists'!$B$5))</f>
        <v>0</v>
      </c>
    </row>
    <row r="140" spans="2:26" x14ac:dyDescent="0.25">
      <c r="B140" s="60" t="s">
        <v>166</v>
      </c>
      <c r="C140" s="129">
        <f>'raw sector data'!B133+'raw sector data'!J133</f>
        <v>0</v>
      </c>
      <c r="D140" s="130">
        <f>IF(OR($C$5&gt;0,$C$5&lt;0),C140*(1+$C$5),C140*(1+'drop down lists'!$B$5))</f>
        <v>0</v>
      </c>
      <c r="E140" s="130">
        <f>IF(OR($C$5&gt;0,$C$5&lt;0),D140*(1+$C$5),D140*(1+'drop down lists'!$B$5))</f>
        <v>0</v>
      </c>
      <c r="F140" s="130">
        <f>IF(OR($C$5&gt;0,$C$5&lt;0),E140*(1+$C$5),E140*(1+'drop down lists'!$B$5))</f>
        <v>0</v>
      </c>
      <c r="G140" s="130">
        <f>IF(OR($C$5&gt;0,$C$5&lt;0),F140*(1+$C$5),F140*(1+'drop down lists'!$B$5))</f>
        <v>0</v>
      </c>
      <c r="H140" s="130">
        <f>IF(OR($C$5&gt;0,$C$5&lt;0),G140*(1+$C$5),G140*(1+'drop down lists'!$B$5))</f>
        <v>0</v>
      </c>
      <c r="I140" s="130">
        <f>IF(OR($C$5&gt;0,$C$5&lt;0),H140*(1+$C$5),H140*(1+'drop down lists'!$B$5))</f>
        <v>0</v>
      </c>
      <c r="J140" s="130">
        <f>IF(OR($C$5&gt;0,$C$5&lt;0),I140*(1+$C$5),I140*(1+'drop down lists'!$B$5))</f>
        <v>0</v>
      </c>
      <c r="K140" s="131">
        <f>IF(OR($C$5&gt;0,$C$5&lt;0),J140*(1+$C$5),J140*(1+'drop down lists'!$B$5))</f>
        <v>0</v>
      </c>
      <c r="L140" s="130">
        <f>IF(OR($C$5&gt;0,$C$5&lt;0),K140*(1+$C$5),K140*(1+'drop down lists'!$B$5))</f>
        <v>0</v>
      </c>
      <c r="M140" s="130">
        <f>IF(OR($C$5&gt;0,$C$5&lt;0),L140*(1+$C$5),L140*(1+'drop down lists'!$B$5))</f>
        <v>0</v>
      </c>
      <c r="N140" s="130">
        <f>IF(OR($C$5&gt;0,$C$5&lt;0),M140*(1+$C$5),M140*(1+'drop down lists'!$B$5))</f>
        <v>0</v>
      </c>
      <c r="O140" s="130">
        <f>IF(OR($C$5&gt;0,$C$5&lt;0),N140*(1+$C$5),N140*(1+'drop down lists'!$B$5))</f>
        <v>0</v>
      </c>
      <c r="P140" s="130">
        <f>IF(OR($C$5&gt;0,$C$5&lt;0),O140*(1+$C$5),O140*(1+'drop down lists'!$B$5))</f>
        <v>0</v>
      </c>
      <c r="Q140" s="130">
        <f>IF(OR($C$5&gt;0,$C$5&lt;0),P140*(1+$C$5),P140*(1+'drop down lists'!$B$5))</f>
        <v>0</v>
      </c>
      <c r="R140" s="130">
        <f>IF(OR($C$5&gt;0,$C$5&lt;0),Q140*(1+$C$5),Q140*(1+'drop down lists'!$B$5))</f>
        <v>0</v>
      </c>
      <c r="S140" s="130">
        <f>IF(OR($C$5&gt;0,$C$5&lt;0),R140*(1+$C$5),R140*(1+'drop down lists'!$B$5))</f>
        <v>0</v>
      </c>
      <c r="T140" s="130">
        <f>IF(OR($C$5&gt;0,$C$5&lt;0),S140*(1+$C$5),S140*(1+'drop down lists'!$B$5))</f>
        <v>0</v>
      </c>
      <c r="U140" s="130">
        <f>IF(OR($C$5&gt;0,$C$5&lt;0),T140*(1+$C$5),T140*(1+'drop down lists'!$B$5))</f>
        <v>0</v>
      </c>
      <c r="V140" s="130">
        <f>IF(OR($C$5&gt;0,$C$5&lt;0),U140*(1+$C$5),U140*(1+'drop down lists'!$B$5))</f>
        <v>0</v>
      </c>
      <c r="W140" s="130">
        <f>IF(OR($C$5&gt;0,$C$5&lt;0),V140*(1+$C$5),V140*(1+'drop down lists'!$B$5))</f>
        <v>0</v>
      </c>
      <c r="X140" s="130">
        <f>IF(OR($C$5&gt;0,$C$5&lt;0),W140*(1+$C$5),W140*(1+'drop down lists'!$B$5))</f>
        <v>0</v>
      </c>
      <c r="Y140" s="130">
        <f>IF(OR($C$5&gt;0,$C$5&lt;0),X140*(1+$C$5),X140*(1+'drop down lists'!$B$5))</f>
        <v>0</v>
      </c>
      <c r="Z140" s="131">
        <f>IF(OR($C$5&gt;0,$C$5&lt;0),Y140*(1+$C$5),Y140*(1+'drop down lists'!$B$5))</f>
        <v>0</v>
      </c>
    </row>
    <row r="141" spans="2:26" x14ac:dyDescent="0.25">
      <c r="B141" s="60" t="s">
        <v>167</v>
      </c>
      <c r="C141" s="129">
        <f>'raw sector data'!B134+'raw sector data'!J134</f>
        <v>0</v>
      </c>
      <c r="D141" s="130">
        <f>IF(OR($C$5&gt;0,$C$5&lt;0),C141*(1+$C$5),C141*(1+'drop down lists'!$B$5))</f>
        <v>0</v>
      </c>
      <c r="E141" s="130">
        <f>IF(OR($C$5&gt;0,$C$5&lt;0),D141*(1+$C$5),D141*(1+'drop down lists'!$B$5))</f>
        <v>0</v>
      </c>
      <c r="F141" s="130">
        <f>IF(OR($C$5&gt;0,$C$5&lt;0),E141*(1+$C$5),E141*(1+'drop down lists'!$B$5))</f>
        <v>0</v>
      </c>
      <c r="G141" s="130">
        <f>IF(OR($C$5&gt;0,$C$5&lt;0),F141*(1+$C$5),F141*(1+'drop down lists'!$B$5))</f>
        <v>0</v>
      </c>
      <c r="H141" s="130">
        <f>IF(OR($C$5&gt;0,$C$5&lt;0),G141*(1+$C$5),G141*(1+'drop down lists'!$B$5))</f>
        <v>0</v>
      </c>
      <c r="I141" s="130">
        <f>IF(OR($C$5&gt;0,$C$5&lt;0),H141*(1+$C$5),H141*(1+'drop down lists'!$B$5))</f>
        <v>0</v>
      </c>
      <c r="J141" s="130">
        <f>IF(OR($C$5&gt;0,$C$5&lt;0),I141*(1+$C$5),I141*(1+'drop down lists'!$B$5))</f>
        <v>0</v>
      </c>
      <c r="K141" s="131">
        <f>IF(OR($C$5&gt;0,$C$5&lt;0),J141*(1+$C$5),J141*(1+'drop down lists'!$B$5))</f>
        <v>0</v>
      </c>
      <c r="L141" s="130">
        <f>IF(OR($C$5&gt;0,$C$5&lt;0),K141*(1+$C$5),K141*(1+'drop down lists'!$B$5))</f>
        <v>0</v>
      </c>
      <c r="M141" s="130">
        <f>IF(OR($C$5&gt;0,$C$5&lt;0),L141*(1+$C$5),L141*(1+'drop down lists'!$B$5))</f>
        <v>0</v>
      </c>
      <c r="N141" s="130">
        <f>IF(OR($C$5&gt;0,$C$5&lt;0),M141*(1+$C$5),M141*(1+'drop down lists'!$B$5))</f>
        <v>0</v>
      </c>
      <c r="O141" s="130">
        <f>IF(OR($C$5&gt;0,$C$5&lt;0),N141*(1+$C$5),N141*(1+'drop down lists'!$B$5))</f>
        <v>0</v>
      </c>
      <c r="P141" s="130">
        <f>IF(OR($C$5&gt;0,$C$5&lt;0),O141*(1+$C$5),O141*(1+'drop down lists'!$B$5))</f>
        <v>0</v>
      </c>
      <c r="Q141" s="130">
        <f>IF(OR($C$5&gt;0,$C$5&lt;0),P141*(1+$C$5),P141*(1+'drop down lists'!$B$5))</f>
        <v>0</v>
      </c>
      <c r="R141" s="130">
        <f>IF(OR($C$5&gt;0,$C$5&lt;0),Q141*(1+$C$5),Q141*(1+'drop down lists'!$B$5))</f>
        <v>0</v>
      </c>
      <c r="S141" s="130">
        <f>IF(OR($C$5&gt;0,$C$5&lt;0),R141*(1+$C$5),R141*(1+'drop down lists'!$B$5))</f>
        <v>0</v>
      </c>
      <c r="T141" s="130">
        <f>IF(OR($C$5&gt;0,$C$5&lt;0),S141*(1+$C$5),S141*(1+'drop down lists'!$B$5))</f>
        <v>0</v>
      </c>
      <c r="U141" s="130">
        <f>IF(OR($C$5&gt;0,$C$5&lt;0),T141*(1+$C$5),T141*(1+'drop down lists'!$B$5))</f>
        <v>0</v>
      </c>
      <c r="V141" s="130">
        <f>IF(OR($C$5&gt;0,$C$5&lt;0),U141*(1+$C$5),U141*(1+'drop down lists'!$B$5))</f>
        <v>0</v>
      </c>
      <c r="W141" s="130">
        <f>IF(OR($C$5&gt;0,$C$5&lt;0),V141*(1+$C$5),V141*(1+'drop down lists'!$B$5))</f>
        <v>0</v>
      </c>
      <c r="X141" s="130">
        <f>IF(OR($C$5&gt;0,$C$5&lt;0),W141*(1+$C$5),W141*(1+'drop down lists'!$B$5))</f>
        <v>0</v>
      </c>
      <c r="Y141" s="130">
        <f>IF(OR($C$5&gt;0,$C$5&lt;0),X141*(1+$C$5),X141*(1+'drop down lists'!$B$5))</f>
        <v>0</v>
      </c>
      <c r="Z141" s="131">
        <f>IF(OR($C$5&gt;0,$C$5&lt;0),Y141*(1+$C$5),Y141*(1+'drop down lists'!$B$5))</f>
        <v>0</v>
      </c>
    </row>
    <row r="142" spans="2:26" x14ac:dyDescent="0.25">
      <c r="B142" s="60" t="s">
        <v>168</v>
      </c>
      <c r="C142" s="129">
        <f>'raw sector data'!B135+'raw sector data'!J135</f>
        <v>0</v>
      </c>
      <c r="D142" s="130">
        <f>IF(OR($C$5&gt;0,$C$5&lt;0),C142*(1+$C$5),C142*(1+'drop down lists'!$B$5))</f>
        <v>0</v>
      </c>
      <c r="E142" s="130">
        <f>IF(OR($C$5&gt;0,$C$5&lt;0),D142*(1+$C$5),D142*(1+'drop down lists'!$B$5))</f>
        <v>0</v>
      </c>
      <c r="F142" s="130">
        <f>IF(OR($C$5&gt;0,$C$5&lt;0),E142*(1+$C$5),E142*(1+'drop down lists'!$B$5))</f>
        <v>0</v>
      </c>
      <c r="G142" s="130">
        <f>IF(OR($C$5&gt;0,$C$5&lt;0),F142*(1+$C$5),F142*(1+'drop down lists'!$B$5))</f>
        <v>0</v>
      </c>
      <c r="H142" s="130">
        <f>IF(OR($C$5&gt;0,$C$5&lt;0),G142*(1+$C$5),G142*(1+'drop down lists'!$B$5))</f>
        <v>0</v>
      </c>
      <c r="I142" s="130">
        <f>IF(OR($C$5&gt;0,$C$5&lt;0),H142*(1+$C$5),H142*(1+'drop down lists'!$B$5))</f>
        <v>0</v>
      </c>
      <c r="J142" s="130">
        <f>IF(OR($C$5&gt;0,$C$5&lt;0),I142*(1+$C$5),I142*(1+'drop down lists'!$B$5))</f>
        <v>0</v>
      </c>
      <c r="K142" s="131">
        <f>IF(OR($C$5&gt;0,$C$5&lt;0),J142*(1+$C$5),J142*(1+'drop down lists'!$B$5))</f>
        <v>0</v>
      </c>
      <c r="L142" s="130">
        <f>IF(OR($C$5&gt;0,$C$5&lt;0),K142*(1+$C$5),K142*(1+'drop down lists'!$B$5))</f>
        <v>0</v>
      </c>
      <c r="M142" s="130">
        <f>IF(OR($C$5&gt;0,$C$5&lt;0),L142*(1+$C$5),L142*(1+'drop down lists'!$B$5))</f>
        <v>0</v>
      </c>
      <c r="N142" s="130">
        <f>IF(OR($C$5&gt;0,$C$5&lt;0),M142*(1+$C$5),M142*(1+'drop down lists'!$B$5))</f>
        <v>0</v>
      </c>
      <c r="O142" s="130">
        <f>IF(OR($C$5&gt;0,$C$5&lt;0),N142*(1+$C$5),N142*(1+'drop down lists'!$B$5))</f>
        <v>0</v>
      </c>
      <c r="P142" s="130">
        <f>IF(OR($C$5&gt;0,$C$5&lt;0),O142*(1+$C$5),O142*(1+'drop down lists'!$B$5))</f>
        <v>0</v>
      </c>
      <c r="Q142" s="130">
        <f>IF(OR($C$5&gt;0,$C$5&lt;0),P142*(1+$C$5),P142*(1+'drop down lists'!$B$5))</f>
        <v>0</v>
      </c>
      <c r="R142" s="130">
        <f>IF(OR($C$5&gt;0,$C$5&lt;0),Q142*(1+$C$5),Q142*(1+'drop down lists'!$B$5))</f>
        <v>0</v>
      </c>
      <c r="S142" s="130">
        <f>IF(OR($C$5&gt;0,$C$5&lt;0),R142*(1+$C$5),R142*(1+'drop down lists'!$B$5))</f>
        <v>0</v>
      </c>
      <c r="T142" s="130">
        <f>IF(OR($C$5&gt;0,$C$5&lt;0),S142*(1+$C$5),S142*(1+'drop down lists'!$B$5))</f>
        <v>0</v>
      </c>
      <c r="U142" s="130">
        <f>IF(OR($C$5&gt;0,$C$5&lt;0),T142*(1+$C$5),T142*(1+'drop down lists'!$B$5))</f>
        <v>0</v>
      </c>
      <c r="V142" s="130">
        <f>IF(OR($C$5&gt;0,$C$5&lt;0),U142*(1+$C$5),U142*(1+'drop down lists'!$B$5))</f>
        <v>0</v>
      </c>
      <c r="W142" s="130">
        <f>IF(OR($C$5&gt;0,$C$5&lt;0),V142*(1+$C$5),V142*(1+'drop down lists'!$B$5))</f>
        <v>0</v>
      </c>
      <c r="X142" s="130">
        <f>IF(OR($C$5&gt;0,$C$5&lt;0),W142*(1+$C$5),W142*(1+'drop down lists'!$B$5))</f>
        <v>0</v>
      </c>
      <c r="Y142" s="130">
        <f>IF(OR($C$5&gt;0,$C$5&lt;0),X142*(1+$C$5),X142*(1+'drop down lists'!$B$5))</f>
        <v>0</v>
      </c>
      <c r="Z142" s="131">
        <f>IF(OR($C$5&gt;0,$C$5&lt;0),Y142*(1+$C$5),Y142*(1+'drop down lists'!$B$5))</f>
        <v>0</v>
      </c>
    </row>
    <row r="143" spans="2:26" x14ac:dyDescent="0.25">
      <c r="B143" s="60" t="s">
        <v>169</v>
      </c>
      <c r="C143" s="129">
        <f>'raw sector data'!B136+'raw sector data'!J136</f>
        <v>0</v>
      </c>
      <c r="D143" s="130">
        <f>IF(OR($C$5&gt;0,$C$5&lt;0),C143*(1+$C$5),C143*(1+'drop down lists'!$B$5))</f>
        <v>0</v>
      </c>
      <c r="E143" s="130">
        <f>IF(OR($C$5&gt;0,$C$5&lt;0),D143*(1+$C$5),D143*(1+'drop down lists'!$B$5))</f>
        <v>0</v>
      </c>
      <c r="F143" s="130">
        <f>IF(OR($C$5&gt;0,$C$5&lt;0),E143*(1+$C$5),E143*(1+'drop down lists'!$B$5))</f>
        <v>0</v>
      </c>
      <c r="G143" s="130">
        <f>IF(OR($C$5&gt;0,$C$5&lt;0),F143*(1+$C$5),F143*(1+'drop down lists'!$B$5))</f>
        <v>0</v>
      </c>
      <c r="H143" s="130">
        <f>IF(OR($C$5&gt;0,$C$5&lt;0),G143*(1+$C$5),G143*(1+'drop down lists'!$B$5))</f>
        <v>0</v>
      </c>
      <c r="I143" s="130">
        <f>IF(OR($C$5&gt;0,$C$5&lt;0),H143*(1+$C$5),H143*(1+'drop down lists'!$B$5))</f>
        <v>0</v>
      </c>
      <c r="J143" s="130">
        <f>IF(OR($C$5&gt;0,$C$5&lt;0),I143*(1+$C$5),I143*(1+'drop down lists'!$B$5))</f>
        <v>0</v>
      </c>
      <c r="K143" s="131">
        <f>IF(OR($C$5&gt;0,$C$5&lt;0),J143*(1+$C$5),J143*(1+'drop down lists'!$B$5))</f>
        <v>0</v>
      </c>
      <c r="L143" s="130">
        <f>IF(OR($C$5&gt;0,$C$5&lt;0),K143*(1+$C$5),K143*(1+'drop down lists'!$B$5))</f>
        <v>0</v>
      </c>
      <c r="M143" s="130">
        <f>IF(OR($C$5&gt;0,$C$5&lt;0),L143*(1+$C$5),L143*(1+'drop down lists'!$B$5))</f>
        <v>0</v>
      </c>
      <c r="N143" s="130">
        <f>IF(OR($C$5&gt;0,$C$5&lt;0),M143*(1+$C$5),M143*(1+'drop down lists'!$B$5))</f>
        <v>0</v>
      </c>
      <c r="O143" s="130">
        <f>IF(OR($C$5&gt;0,$C$5&lt;0),N143*(1+$C$5),N143*(1+'drop down lists'!$B$5))</f>
        <v>0</v>
      </c>
      <c r="P143" s="130">
        <f>IF(OR($C$5&gt;0,$C$5&lt;0),O143*(1+$C$5),O143*(1+'drop down lists'!$B$5))</f>
        <v>0</v>
      </c>
      <c r="Q143" s="130">
        <f>IF(OR($C$5&gt;0,$C$5&lt;0),P143*(1+$C$5),P143*(1+'drop down lists'!$B$5))</f>
        <v>0</v>
      </c>
      <c r="R143" s="130">
        <f>IF(OR($C$5&gt;0,$C$5&lt;0),Q143*(1+$C$5),Q143*(1+'drop down lists'!$B$5))</f>
        <v>0</v>
      </c>
      <c r="S143" s="130">
        <f>IF(OR($C$5&gt;0,$C$5&lt;0),R143*(1+$C$5),R143*(1+'drop down lists'!$B$5))</f>
        <v>0</v>
      </c>
      <c r="T143" s="130">
        <f>IF(OR($C$5&gt;0,$C$5&lt;0),S143*(1+$C$5),S143*(1+'drop down lists'!$B$5))</f>
        <v>0</v>
      </c>
      <c r="U143" s="130">
        <f>IF(OR($C$5&gt;0,$C$5&lt;0),T143*(1+$C$5),T143*(1+'drop down lists'!$B$5))</f>
        <v>0</v>
      </c>
      <c r="V143" s="130">
        <f>IF(OR($C$5&gt;0,$C$5&lt;0),U143*(1+$C$5),U143*(1+'drop down lists'!$B$5))</f>
        <v>0</v>
      </c>
      <c r="W143" s="130">
        <f>IF(OR($C$5&gt;0,$C$5&lt;0),V143*(1+$C$5),V143*(1+'drop down lists'!$B$5))</f>
        <v>0</v>
      </c>
      <c r="X143" s="130">
        <f>IF(OR($C$5&gt;0,$C$5&lt;0),W143*(1+$C$5),W143*(1+'drop down lists'!$B$5))</f>
        <v>0</v>
      </c>
      <c r="Y143" s="130">
        <f>IF(OR($C$5&gt;0,$C$5&lt;0),X143*(1+$C$5),X143*(1+'drop down lists'!$B$5))</f>
        <v>0</v>
      </c>
      <c r="Z143" s="131">
        <f>IF(OR($C$5&gt;0,$C$5&lt;0),Y143*(1+$C$5),Y143*(1+'drop down lists'!$B$5))</f>
        <v>0</v>
      </c>
    </row>
    <row r="144" spans="2:26" x14ac:dyDescent="0.25">
      <c r="B144" s="60" t="s">
        <v>170</v>
      </c>
      <c r="C144" s="129">
        <f>'raw sector data'!B137+'raw sector data'!J137</f>
        <v>0</v>
      </c>
      <c r="D144" s="130">
        <f>IF(OR($C$5&gt;0,$C$5&lt;0),C144*(1+$C$5),C144*(1+'drop down lists'!$B$5))</f>
        <v>0</v>
      </c>
      <c r="E144" s="130">
        <f>IF(OR($C$5&gt;0,$C$5&lt;0),D144*(1+$C$5),D144*(1+'drop down lists'!$B$5))</f>
        <v>0</v>
      </c>
      <c r="F144" s="130">
        <f>IF(OR($C$5&gt;0,$C$5&lt;0),E144*(1+$C$5),E144*(1+'drop down lists'!$B$5))</f>
        <v>0</v>
      </c>
      <c r="G144" s="130">
        <f>IF(OR($C$5&gt;0,$C$5&lt;0),F144*(1+$C$5),F144*(1+'drop down lists'!$B$5))</f>
        <v>0</v>
      </c>
      <c r="H144" s="130">
        <f>IF(OR($C$5&gt;0,$C$5&lt;0),G144*(1+$C$5),G144*(1+'drop down lists'!$B$5))</f>
        <v>0</v>
      </c>
      <c r="I144" s="130">
        <f>IF(OR($C$5&gt;0,$C$5&lt;0),H144*(1+$C$5),H144*(1+'drop down lists'!$B$5))</f>
        <v>0</v>
      </c>
      <c r="J144" s="130">
        <f>IF(OR($C$5&gt;0,$C$5&lt;0),I144*(1+$C$5),I144*(1+'drop down lists'!$B$5))</f>
        <v>0</v>
      </c>
      <c r="K144" s="131">
        <f>IF(OR($C$5&gt;0,$C$5&lt;0),J144*(1+$C$5),J144*(1+'drop down lists'!$B$5))</f>
        <v>0</v>
      </c>
      <c r="L144" s="130">
        <f>IF(OR($C$5&gt;0,$C$5&lt;0),K144*(1+$C$5),K144*(1+'drop down lists'!$B$5))</f>
        <v>0</v>
      </c>
      <c r="M144" s="130">
        <f>IF(OR($C$5&gt;0,$C$5&lt;0),L144*(1+$C$5),L144*(1+'drop down lists'!$B$5))</f>
        <v>0</v>
      </c>
      <c r="N144" s="130">
        <f>IF(OR($C$5&gt;0,$C$5&lt;0),M144*(1+$C$5),M144*(1+'drop down lists'!$B$5))</f>
        <v>0</v>
      </c>
      <c r="O144" s="130">
        <f>IF(OR($C$5&gt;0,$C$5&lt;0),N144*(1+$C$5),N144*(1+'drop down lists'!$B$5))</f>
        <v>0</v>
      </c>
      <c r="P144" s="130">
        <f>IF(OR($C$5&gt;0,$C$5&lt;0),O144*(1+$C$5),O144*(1+'drop down lists'!$B$5))</f>
        <v>0</v>
      </c>
      <c r="Q144" s="130">
        <f>IF(OR($C$5&gt;0,$C$5&lt;0),P144*(1+$C$5),P144*(1+'drop down lists'!$B$5))</f>
        <v>0</v>
      </c>
      <c r="R144" s="130">
        <f>IF(OR($C$5&gt;0,$C$5&lt;0),Q144*(1+$C$5),Q144*(1+'drop down lists'!$B$5))</f>
        <v>0</v>
      </c>
      <c r="S144" s="130">
        <f>IF(OR($C$5&gt;0,$C$5&lt;0),R144*(1+$C$5),R144*(1+'drop down lists'!$B$5))</f>
        <v>0</v>
      </c>
      <c r="T144" s="130">
        <f>IF(OR($C$5&gt;0,$C$5&lt;0),S144*(1+$C$5),S144*(1+'drop down lists'!$B$5))</f>
        <v>0</v>
      </c>
      <c r="U144" s="130">
        <f>IF(OR($C$5&gt;0,$C$5&lt;0),T144*(1+$C$5),T144*(1+'drop down lists'!$B$5))</f>
        <v>0</v>
      </c>
      <c r="V144" s="130">
        <f>IF(OR($C$5&gt;0,$C$5&lt;0),U144*(1+$C$5),U144*(1+'drop down lists'!$B$5))</f>
        <v>0</v>
      </c>
      <c r="W144" s="130">
        <f>IF(OR($C$5&gt;0,$C$5&lt;0),V144*(1+$C$5),V144*(1+'drop down lists'!$B$5))</f>
        <v>0</v>
      </c>
      <c r="X144" s="130">
        <f>IF(OR($C$5&gt;0,$C$5&lt;0),W144*(1+$C$5),W144*(1+'drop down lists'!$B$5))</f>
        <v>0</v>
      </c>
      <c r="Y144" s="130">
        <f>IF(OR($C$5&gt;0,$C$5&lt;0),X144*(1+$C$5),X144*(1+'drop down lists'!$B$5))</f>
        <v>0</v>
      </c>
      <c r="Z144" s="131">
        <f>IF(OR($C$5&gt;0,$C$5&lt;0),Y144*(1+$C$5),Y144*(1+'drop down lists'!$B$5))</f>
        <v>0</v>
      </c>
    </row>
    <row r="145" spans="2:26" x14ac:dyDescent="0.25">
      <c r="B145" s="60" t="s">
        <v>171</v>
      </c>
      <c r="C145" s="129">
        <f>'raw sector data'!B138+'raw sector data'!J138</f>
        <v>0</v>
      </c>
      <c r="D145" s="130">
        <f>IF(OR($C$5&gt;0,$C$5&lt;0),C145*(1+$C$5),C145*(1+'drop down lists'!$B$5))</f>
        <v>0</v>
      </c>
      <c r="E145" s="130">
        <f>IF(OR($C$5&gt;0,$C$5&lt;0),D145*(1+$C$5),D145*(1+'drop down lists'!$B$5))</f>
        <v>0</v>
      </c>
      <c r="F145" s="130">
        <f>IF(OR($C$5&gt;0,$C$5&lt;0),E145*(1+$C$5),E145*(1+'drop down lists'!$B$5))</f>
        <v>0</v>
      </c>
      <c r="G145" s="130">
        <f>IF(OR($C$5&gt;0,$C$5&lt;0),F145*(1+$C$5),F145*(1+'drop down lists'!$B$5))</f>
        <v>0</v>
      </c>
      <c r="H145" s="130">
        <f>IF(OR($C$5&gt;0,$C$5&lt;0),G145*(1+$C$5),G145*(1+'drop down lists'!$B$5))</f>
        <v>0</v>
      </c>
      <c r="I145" s="130">
        <f>IF(OR($C$5&gt;0,$C$5&lt;0),H145*(1+$C$5),H145*(1+'drop down lists'!$B$5))</f>
        <v>0</v>
      </c>
      <c r="J145" s="130">
        <f>IF(OR($C$5&gt;0,$C$5&lt;0),I145*(1+$C$5),I145*(1+'drop down lists'!$B$5))</f>
        <v>0</v>
      </c>
      <c r="K145" s="131">
        <f>IF(OR($C$5&gt;0,$C$5&lt;0),J145*(1+$C$5),J145*(1+'drop down lists'!$B$5))</f>
        <v>0</v>
      </c>
      <c r="L145" s="130">
        <f>IF(OR($C$5&gt;0,$C$5&lt;0),K145*(1+$C$5),K145*(1+'drop down lists'!$B$5))</f>
        <v>0</v>
      </c>
      <c r="M145" s="130">
        <f>IF(OR($C$5&gt;0,$C$5&lt;0),L145*(1+$C$5),L145*(1+'drop down lists'!$B$5))</f>
        <v>0</v>
      </c>
      <c r="N145" s="130">
        <f>IF(OR($C$5&gt;0,$C$5&lt;0),M145*(1+$C$5),M145*(1+'drop down lists'!$B$5))</f>
        <v>0</v>
      </c>
      <c r="O145" s="130">
        <f>IF(OR($C$5&gt;0,$C$5&lt;0),N145*(1+$C$5),N145*(1+'drop down lists'!$B$5))</f>
        <v>0</v>
      </c>
      <c r="P145" s="130">
        <f>IF(OR($C$5&gt;0,$C$5&lt;0),O145*(1+$C$5),O145*(1+'drop down lists'!$B$5))</f>
        <v>0</v>
      </c>
      <c r="Q145" s="130">
        <f>IF(OR($C$5&gt;0,$C$5&lt;0),P145*(1+$C$5),P145*(1+'drop down lists'!$B$5))</f>
        <v>0</v>
      </c>
      <c r="R145" s="130">
        <f>IF(OR($C$5&gt;0,$C$5&lt;0),Q145*(1+$C$5),Q145*(1+'drop down lists'!$B$5))</f>
        <v>0</v>
      </c>
      <c r="S145" s="130">
        <f>IF(OR($C$5&gt;0,$C$5&lt;0),R145*(1+$C$5),R145*(1+'drop down lists'!$B$5))</f>
        <v>0</v>
      </c>
      <c r="T145" s="130">
        <f>IF(OR($C$5&gt;0,$C$5&lt;0),S145*(1+$C$5),S145*(1+'drop down lists'!$B$5))</f>
        <v>0</v>
      </c>
      <c r="U145" s="130">
        <f>IF(OR($C$5&gt;0,$C$5&lt;0),T145*(1+$C$5),T145*(1+'drop down lists'!$B$5))</f>
        <v>0</v>
      </c>
      <c r="V145" s="130">
        <f>IF(OR($C$5&gt;0,$C$5&lt;0),U145*(1+$C$5),U145*(1+'drop down lists'!$B$5))</f>
        <v>0</v>
      </c>
      <c r="W145" s="130">
        <f>IF(OR($C$5&gt;0,$C$5&lt;0),V145*(1+$C$5),V145*(1+'drop down lists'!$B$5))</f>
        <v>0</v>
      </c>
      <c r="X145" s="130">
        <f>IF(OR($C$5&gt;0,$C$5&lt;0),W145*(1+$C$5),W145*(1+'drop down lists'!$B$5))</f>
        <v>0</v>
      </c>
      <c r="Y145" s="130">
        <f>IF(OR($C$5&gt;0,$C$5&lt;0),X145*(1+$C$5),X145*(1+'drop down lists'!$B$5))</f>
        <v>0</v>
      </c>
      <c r="Z145" s="131">
        <f>IF(OR($C$5&gt;0,$C$5&lt;0),Y145*(1+$C$5),Y145*(1+'drop down lists'!$B$5))</f>
        <v>0</v>
      </c>
    </row>
    <row r="146" spans="2:26" x14ac:dyDescent="0.25">
      <c r="B146" s="65" t="s">
        <v>172</v>
      </c>
      <c r="C146" s="129">
        <f>'raw sector data'!B139+'raw sector data'!J139</f>
        <v>24963.5</v>
      </c>
      <c r="D146" s="132">
        <f>IF(OR($C$5&gt;0,$C$5&lt;0),C146*(1+$C$5),C146*(1+'drop down lists'!$B$5))</f>
        <v>25271.536445846254</v>
      </c>
      <c r="E146" s="132">
        <f>IF(OR($C$5&gt;0,$C$5&lt;0),D146*(1+$C$5),D146*(1+'drop down lists'!$B$5))</f>
        <v>25583.373899242313</v>
      </c>
      <c r="F146" s="132">
        <f>IF(OR($C$5&gt;0,$C$5&lt;0),E146*(1+$C$5),E146*(1+'drop down lists'!$B$5))</f>
        <v>25899.059262619983</v>
      </c>
      <c r="G146" s="132">
        <f>IF(OR($C$5&gt;0,$C$5&lt;0),F146*(1+$C$5),F146*(1+'drop down lists'!$B$5))</f>
        <v>26218.640017162372</v>
      </c>
      <c r="H146" s="132">
        <f>IF(OR($C$5&gt;0,$C$5&lt;0),G146*(1+$C$5),G146*(1+'drop down lists'!$B$5))</f>
        <v>26542.164229945396</v>
      </c>
      <c r="I146" s="132">
        <f>IF(OR($C$5&gt;0,$C$5&lt;0),H146*(1+$C$5),H146*(1+'drop down lists'!$B$5))</f>
        <v>26869.680561167377</v>
      </c>
      <c r="J146" s="132">
        <f>IF(OR($C$5&gt;0,$C$5&lt;0),I146*(1+$C$5),I146*(1+'drop down lists'!$B$5))</f>
        <v>27201.238271467864</v>
      </c>
      <c r="K146" s="131">
        <f>IF(OR($C$5&gt;0,$C$5&lt;0),J146*(1+$C$5),J146*(1+'drop down lists'!$B$5))</f>
        <v>27536.887229336757</v>
      </c>
      <c r="L146" s="132">
        <f>IF(OR($C$5&gt;0,$C$5&lt;0),K146*(1+$C$5),K146*(1+'drop down lists'!$B$5))</f>
        <v>27876.677918614863</v>
      </c>
      <c r="M146" s="132">
        <f>IF(OR($C$5&gt;0,$C$5&lt;0),L146*(1+$C$5),L146*(1+'drop down lists'!$B$5))</f>
        <v>28220.661446087008</v>
      </c>
      <c r="N146" s="132">
        <f>IF(OR($C$5&gt;0,$C$5&lt;0),M146*(1+$C$5),M146*(1+'drop down lists'!$B$5))</f>
        <v>28568.889549168831</v>
      </c>
      <c r="O146" s="132">
        <f>IF(OR($C$5&gt;0,$C$5&lt;0),N146*(1+$C$5),N146*(1+'drop down lists'!$B$5))</f>
        <v>28921.414603688434</v>
      </c>
      <c r="P146" s="132">
        <f>IF(OR($C$5&gt;0,$C$5&lt;0),O146*(1+$C$5),O146*(1+'drop down lists'!$B$5))</f>
        <v>29278.28963176407</v>
      </c>
      <c r="Q146" s="132">
        <f>IF(OR($C$5&gt;0,$C$5&lt;0),P146*(1+$C$5),P146*(1+'drop down lists'!$B$5))</f>
        <v>29639.568309779006</v>
      </c>
      <c r="R146" s="132">
        <f>IF(OR($C$5&gt;0,$C$5&lt;0),Q146*(1+$C$5),Q146*(1+'drop down lists'!$B$5))</f>
        <v>30005.304976454816</v>
      </c>
      <c r="S146" s="132">
        <f>IF(OR($C$5&gt;0,$C$5&lt;0),R146*(1+$C$5),R146*(1+'drop down lists'!$B$5))</f>
        <v>30375.55464102429</v>
      </c>
      <c r="T146" s="132">
        <f>IF(OR($C$5&gt;0,$C$5&lt;0),S146*(1+$C$5),S146*(1+'drop down lists'!$B$5))</f>
        <v>30750.372991505184</v>
      </c>
      <c r="U146" s="132">
        <f>IF(OR($C$5&gt;0,$C$5&lt;0),T146*(1+$C$5),T146*(1+'drop down lists'!$B$5))</f>
        <v>31129.816403076074</v>
      </c>
      <c r="V146" s="132">
        <f>IF(OR($C$5&gt;0,$C$5&lt;0),U146*(1+$C$5),U146*(1+'drop down lists'!$B$5))</f>
        <v>31513.941946555555</v>
      </c>
      <c r="W146" s="132">
        <f>IF(OR($C$5&gt;0,$C$5&lt;0),V146*(1+$C$5),V146*(1+'drop down lists'!$B$5))</f>
        <v>31902.807396986071</v>
      </c>
      <c r="X146" s="132">
        <f>IF(OR($C$5&gt;0,$C$5&lt;0),W146*(1+$C$5),W146*(1+'drop down lists'!$B$5))</f>
        <v>32296.471242323671</v>
      </c>
      <c r="Y146" s="132">
        <f>IF(OR($C$5&gt;0,$C$5&lt;0),X146*(1+$C$5),X146*(1+'drop down lists'!$B$5))</f>
        <v>32694.992692234988</v>
      </c>
      <c r="Z146" s="131">
        <f>IF(OR($C$5&gt;0,$C$5&lt;0),Y146*(1+$C$5),Y146*(1+'drop down lists'!$B$5))</f>
        <v>33098.431687002761</v>
      </c>
    </row>
    <row r="147" spans="2:26" x14ac:dyDescent="0.25">
      <c r="B147" s="65" t="s">
        <v>173</v>
      </c>
      <c r="C147" s="129">
        <f>'raw sector data'!B140+'raw sector data'!J140</f>
        <v>0</v>
      </c>
      <c r="D147" s="132">
        <f>IF(OR($C$5&gt;0,$C$5&lt;0),C147*(1+$C$5),C147*(1+'drop down lists'!$B$5))</f>
        <v>0</v>
      </c>
      <c r="E147" s="132">
        <f>IF(OR($C$5&gt;0,$C$5&lt;0),D147*(1+$C$5),D147*(1+'drop down lists'!$B$5))</f>
        <v>0</v>
      </c>
      <c r="F147" s="132">
        <f>IF(OR($C$5&gt;0,$C$5&lt;0),E147*(1+$C$5),E147*(1+'drop down lists'!$B$5))</f>
        <v>0</v>
      </c>
      <c r="G147" s="132">
        <f>IF(OR($C$5&gt;0,$C$5&lt;0),F147*(1+$C$5),F147*(1+'drop down lists'!$B$5))</f>
        <v>0</v>
      </c>
      <c r="H147" s="132">
        <f>IF(OR($C$5&gt;0,$C$5&lt;0),G147*(1+$C$5),G147*(1+'drop down lists'!$B$5))</f>
        <v>0</v>
      </c>
      <c r="I147" s="132">
        <f>IF(OR($C$5&gt;0,$C$5&lt;0),H147*(1+$C$5),H147*(1+'drop down lists'!$B$5))</f>
        <v>0</v>
      </c>
      <c r="J147" s="132">
        <f>IF(OR($C$5&gt;0,$C$5&lt;0),I147*(1+$C$5),I147*(1+'drop down lists'!$B$5))</f>
        <v>0</v>
      </c>
      <c r="K147" s="131">
        <f>IF(OR($C$5&gt;0,$C$5&lt;0),J147*(1+$C$5),J147*(1+'drop down lists'!$B$5))</f>
        <v>0</v>
      </c>
      <c r="L147" s="132">
        <f>IF(OR($C$5&gt;0,$C$5&lt;0),K147*(1+$C$5),K147*(1+'drop down lists'!$B$5))</f>
        <v>0</v>
      </c>
      <c r="M147" s="132">
        <f>IF(OR($C$5&gt;0,$C$5&lt;0),L147*(1+$C$5),L147*(1+'drop down lists'!$B$5))</f>
        <v>0</v>
      </c>
      <c r="N147" s="132">
        <f>IF(OR($C$5&gt;0,$C$5&lt;0),M147*(1+$C$5),M147*(1+'drop down lists'!$B$5))</f>
        <v>0</v>
      </c>
      <c r="O147" s="132">
        <f>IF(OR($C$5&gt;0,$C$5&lt;0),N147*(1+$C$5),N147*(1+'drop down lists'!$B$5))</f>
        <v>0</v>
      </c>
      <c r="P147" s="132">
        <f>IF(OR($C$5&gt;0,$C$5&lt;0),O147*(1+$C$5),O147*(1+'drop down lists'!$B$5))</f>
        <v>0</v>
      </c>
      <c r="Q147" s="132">
        <f>IF(OR($C$5&gt;0,$C$5&lt;0),P147*(1+$C$5),P147*(1+'drop down lists'!$B$5))</f>
        <v>0</v>
      </c>
      <c r="R147" s="132">
        <f>IF(OR($C$5&gt;0,$C$5&lt;0),Q147*(1+$C$5),Q147*(1+'drop down lists'!$B$5))</f>
        <v>0</v>
      </c>
      <c r="S147" s="132">
        <f>IF(OR($C$5&gt;0,$C$5&lt;0),R147*(1+$C$5),R147*(1+'drop down lists'!$B$5))</f>
        <v>0</v>
      </c>
      <c r="T147" s="132">
        <f>IF(OR($C$5&gt;0,$C$5&lt;0),S147*(1+$C$5),S147*(1+'drop down lists'!$B$5))</f>
        <v>0</v>
      </c>
      <c r="U147" s="132">
        <f>IF(OR($C$5&gt;0,$C$5&lt;0),T147*(1+$C$5),T147*(1+'drop down lists'!$B$5))</f>
        <v>0</v>
      </c>
      <c r="V147" s="132">
        <f>IF(OR($C$5&gt;0,$C$5&lt;0),U147*(1+$C$5),U147*(1+'drop down lists'!$B$5))</f>
        <v>0</v>
      </c>
      <c r="W147" s="132">
        <f>IF(OR($C$5&gt;0,$C$5&lt;0),V147*(1+$C$5),V147*(1+'drop down lists'!$B$5))</f>
        <v>0</v>
      </c>
      <c r="X147" s="132">
        <f>IF(OR($C$5&gt;0,$C$5&lt;0),W147*(1+$C$5),W147*(1+'drop down lists'!$B$5))</f>
        <v>0</v>
      </c>
      <c r="Y147" s="132">
        <f>IF(OR($C$5&gt;0,$C$5&lt;0),X147*(1+$C$5),X147*(1+'drop down lists'!$B$5))</f>
        <v>0</v>
      </c>
      <c r="Z147" s="131">
        <f>IF(OR($C$5&gt;0,$C$5&lt;0),Y147*(1+$C$5),Y147*(1+'drop down lists'!$B$5))</f>
        <v>0</v>
      </c>
    </row>
    <row r="148" spans="2:26" x14ac:dyDescent="0.25">
      <c r="B148" s="65" t="s">
        <v>174</v>
      </c>
      <c r="C148" s="129">
        <f>'raw sector data'!B141+'raw sector data'!J141</f>
        <v>0</v>
      </c>
      <c r="D148" s="132">
        <f>IF(OR($C$5&gt;0,$C$5&lt;0),C148*(1+$C$5),C148*(1+'drop down lists'!$B$5))</f>
        <v>0</v>
      </c>
      <c r="E148" s="132">
        <f>IF(OR($C$5&gt;0,$C$5&lt;0),D148*(1+$C$5),D148*(1+'drop down lists'!$B$5))</f>
        <v>0</v>
      </c>
      <c r="F148" s="132">
        <f>IF(OR($C$5&gt;0,$C$5&lt;0),E148*(1+$C$5),E148*(1+'drop down lists'!$B$5))</f>
        <v>0</v>
      </c>
      <c r="G148" s="132">
        <f>IF(OR($C$5&gt;0,$C$5&lt;0),F148*(1+$C$5),F148*(1+'drop down lists'!$B$5))</f>
        <v>0</v>
      </c>
      <c r="H148" s="132">
        <f>IF(OR($C$5&gt;0,$C$5&lt;0),G148*(1+$C$5),G148*(1+'drop down lists'!$B$5))</f>
        <v>0</v>
      </c>
      <c r="I148" s="132">
        <f>IF(OR($C$5&gt;0,$C$5&lt;0),H148*(1+$C$5),H148*(1+'drop down lists'!$B$5))</f>
        <v>0</v>
      </c>
      <c r="J148" s="132">
        <f>IF(OR($C$5&gt;0,$C$5&lt;0),I148*(1+$C$5),I148*(1+'drop down lists'!$B$5))</f>
        <v>0</v>
      </c>
      <c r="K148" s="131">
        <f>IF(OR($C$5&gt;0,$C$5&lt;0),J148*(1+$C$5),J148*(1+'drop down lists'!$B$5))</f>
        <v>0</v>
      </c>
      <c r="L148" s="132">
        <f>IF(OR($C$5&gt;0,$C$5&lt;0),K148*(1+$C$5),K148*(1+'drop down lists'!$B$5))</f>
        <v>0</v>
      </c>
      <c r="M148" s="132">
        <f>IF(OR($C$5&gt;0,$C$5&lt;0),L148*(1+$C$5),L148*(1+'drop down lists'!$B$5))</f>
        <v>0</v>
      </c>
      <c r="N148" s="132">
        <f>IF(OR($C$5&gt;0,$C$5&lt;0),M148*(1+$C$5),M148*(1+'drop down lists'!$B$5))</f>
        <v>0</v>
      </c>
      <c r="O148" s="132">
        <f>IF(OR($C$5&gt;0,$C$5&lt;0),N148*(1+$C$5),N148*(1+'drop down lists'!$B$5))</f>
        <v>0</v>
      </c>
      <c r="P148" s="132">
        <f>IF(OR($C$5&gt;0,$C$5&lt;0),O148*(1+$C$5),O148*(1+'drop down lists'!$B$5))</f>
        <v>0</v>
      </c>
      <c r="Q148" s="132">
        <f>IF(OR($C$5&gt;0,$C$5&lt;0),P148*(1+$C$5),P148*(1+'drop down lists'!$B$5))</f>
        <v>0</v>
      </c>
      <c r="R148" s="132">
        <f>IF(OR($C$5&gt;0,$C$5&lt;0),Q148*(1+$C$5),Q148*(1+'drop down lists'!$B$5))</f>
        <v>0</v>
      </c>
      <c r="S148" s="132">
        <f>IF(OR($C$5&gt;0,$C$5&lt;0),R148*(1+$C$5),R148*(1+'drop down lists'!$B$5))</f>
        <v>0</v>
      </c>
      <c r="T148" s="132">
        <f>IF(OR($C$5&gt;0,$C$5&lt;0),S148*(1+$C$5),S148*(1+'drop down lists'!$B$5))</f>
        <v>0</v>
      </c>
      <c r="U148" s="132">
        <f>IF(OR($C$5&gt;0,$C$5&lt;0),T148*(1+$C$5),T148*(1+'drop down lists'!$B$5))</f>
        <v>0</v>
      </c>
      <c r="V148" s="132">
        <f>IF(OR($C$5&gt;0,$C$5&lt;0),U148*(1+$C$5),U148*(1+'drop down lists'!$B$5))</f>
        <v>0</v>
      </c>
      <c r="W148" s="132">
        <f>IF(OR($C$5&gt;0,$C$5&lt;0),V148*(1+$C$5),V148*(1+'drop down lists'!$B$5))</f>
        <v>0</v>
      </c>
      <c r="X148" s="132">
        <f>IF(OR($C$5&gt;0,$C$5&lt;0),W148*(1+$C$5),W148*(1+'drop down lists'!$B$5))</f>
        <v>0</v>
      </c>
      <c r="Y148" s="132">
        <f>IF(OR($C$5&gt;0,$C$5&lt;0),X148*(1+$C$5),X148*(1+'drop down lists'!$B$5))</f>
        <v>0</v>
      </c>
      <c r="Z148" s="131">
        <f>IF(OR($C$5&gt;0,$C$5&lt;0),Y148*(1+$C$5),Y148*(1+'drop down lists'!$B$5))</f>
        <v>0</v>
      </c>
    </row>
    <row r="149" spans="2:26" x14ac:dyDescent="0.25">
      <c r="B149" s="65" t="s">
        <v>175</v>
      </c>
      <c r="C149" s="129">
        <f>'raw sector data'!B142+'raw sector data'!J142</f>
        <v>0</v>
      </c>
      <c r="D149" s="132">
        <f>IF(OR($C$5&gt;0,$C$5&lt;0),C149*(1+$C$5),C149*(1+'drop down lists'!$B$5))</f>
        <v>0</v>
      </c>
      <c r="E149" s="132">
        <f>IF(OR($C$5&gt;0,$C$5&lt;0),D149*(1+$C$5),D149*(1+'drop down lists'!$B$5))</f>
        <v>0</v>
      </c>
      <c r="F149" s="132">
        <f>IF(OR($C$5&gt;0,$C$5&lt;0),E149*(1+$C$5),E149*(1+'drop down lists'!$B$5))</f>
        <v>0</v>
      </c>
      <c r="G149" s="132">
        <f>IF(OR($C$5&gt;0,$C$5&lt;0),F149*(1+$C$5),F149*(1+'drop down lists'!$B$5))</f>
        <v>0</v>
      </c>
      <c r="H149" s="132">
        <f>IF(OR($C$5&gt;0,$C$5&lt;0),G149*(1+$C$5),G149*(1+'drop down lists'!$B$5))</f>
        <v>0</v>
      </c>
      <c r="I149" s="132">
        <f>IF(OR($C$5&gt;0,$C$5&lt;0),H149*(1+$C$5),H149*(1+'drop down lists'!$B$5))</f>
        <v>0</v>
      </c>
      <c r="J149" s="132">
        <f>IF(OR($C$5&gt;0,$C$5&lt;0),I149*(1+$C$5),I149*(1+'drop down lists'!$B$5))</f>
        <v>0</v>
      </c>
      <c r="K149" s="131">
        <f>IF(OR($C$5&gt;0,$C$5&lt;0),J149*(1+$C$5),J149*(1+'drop down lists'!$B$5))</f>
        <v>0</v>
      </c>
      <c r="L149" s="132">
        <f>IF(OR($C$5&gt;0,$C$5&lt;0),K149*(1+$C$5),K149*(1+'drop down lists'!$B$5))</f>
        <v>0</v>
      </c>
      <c r="M149" s="132">
        <f>IF(OR($C$5&gt;0,$C$5&lt;0),L149*(1+$C$5),L149*(1+'drop down lists'!$B$5))</f>
        <v>0</v>
      </c>
      <c r="N149" s="132">
        <f>IF(OR($C$5&gt;0,$C$5&lt;0),M149*(1+$C$5),M149*(1+'drop down lists'!$B$5))</f>
        <v>0</v>
      </c>
      <c r="O149" s="132">
        <f>IF(OR($C$5&gt;0,$C$5&lt;0),N149*(1+$C$5),N149*(1+'drop down lists'!$B$5))</f>
        <v>0</v>
      </c>
      <c r="P149" s="132">
        <f>IF(OR($C$5&gt;0,$C$5&lt;0),O149*(1+$C$5),O149*(1+'drop down lists'!$B$5))</f>
        <v>0</v>
      </c>
      <c r="Q149" s="132">
        <f>IF(OR($C$5&gt;0,$C$5&lt;0),P149*(1+$C$5),P149*(1+'drop down lists'!$B$5))</f>
        <v>0</v>
      </c>
      <c r="R149" s="132">
        <f>IF(OR($C$5&gt;0,$C$5&lt;0),Q149*(1+$C$5),Q149*(1+'drop down lists'!$B$5))</f>
        <v>0</v>
      </c>
      <c r="S149" s="132">
        <f>IF(OR($C$5&gt;0,$C$5&lt;0),R149*(1+$C$5),R149*(1+'drop down lists'!$B$5))</f>
        <v>0</v>
      </c>
      <c r="T149" s="132">
        <f>IF(OR($C$5&gt;0,$C$5&lt;0),S149*(1+$C$5),S149*(1+'drop down lists'!$B$5))</f>
        <v>0</v>
      </c>
      <c r="U149" s="132">
        <f>IF(OR($C$5&gt;0,$C$5&lt;0),T149*(1+$C$5),T149*(1+'drop down lists'!$B$5))</f>
        <v>0</v>
      </c>
      <c r="V149" s="132">
        <f>IF(OR($C$5&gt;0,$C$5&lt;0),U149*(1+$C$5),U149*(1+'drop down lists'!$B$5))</f>
        <v>0</v>
      </c>
      <c r="W149" s="132">
        <f>IF(OR($C$5&gt;0,$C$5&lt;0),V149*(1+$C$5),V149*(1+'drop down lists'!$B$5))</f>
        <v>0</v>
      </c>
      <c r="X149" s="132">
        <f>IF(OR($C$5&gt;0,$C$5&lt;0),W149*(1+$C$5),W149*(1+'drop down lists'!$B$5))</f>
        <v>0</v>
      </c>
      <c r="Y149" s="132">
        <f>IF(OR($C$5&gt;0,$C$5&lt;0),X149*(1+$C$5),X149*(1+'drop down lists'!$B$5))</f>
        <v>0</v>
      </c>
      <c r="Z149" s="131">
        <f>IF(OR($C$5&gt;0,$C$5&lt;0),Y149*(1+$C$5),Y149*(1+'drop down lists'!$B$5))</f>
        <v>0</v>
      </c>
    </row>
    <row r="150" spans="2:26" x14ac:dyDescent="0.25">
      <c r="B150" s="65" t="s">
        <v>176</v>
      </c>
      <c r="C150" s="129">
        <f>'raw sector data'!B143+'raw sector data'!J143</f>
        <v>0</v>
      </c>
      <c r="D150" s="132">
        <f>IF(OR($C$5&gt;0,$C$5&lt;0),C150*(1+$C$5),C150*(1+'drop down lists'!$B$5))</f>
        <v>0</v>
      </c>
      <c r="E150" s="132">
        <f>IF(OR($C$5&gt;0,$C$5&lt;0),D150*(1+$C$5),D150*(1+'drop down lists'!$B$5))</f>
        <v>0</v>
      </c>
      <c r="F150" s="132">
        <f>IF(OR($C$5&gt;0,$C$5&lt;0),E150*(1+$C$5),E150*(1+'drop down lists'!$B$5))</f>
        <v>0</v>
      </c>
      <c r="G150" s="132">
        <f>IF(OR($C$5&gt;0,$C$5&lt;0),F150*(1+$C$5),F150*(1+'drop down lists'!$B$5))</f>
        <v>0</v>
      </c>
      <c r="H150" s="132">
        <f>IF(OR($C$5&gt;0,$C$5&lt;0),G150*(1+$C$5),G150*(1+'drop down lists'!$B$5))</f>
        <v>0</v>
      </c>
      <c r="I150" s="132">
        <f>IF(OR($C$5&gt;0,$C$5&lt;0),H150*(1+$C$5),H150*(1+'drop down lists'!$B$5))</f>
        <v>0</v>
      </c>
      <c r="J150" s="132">
        <f>IF(OR($C$5&gt;0,$C$5&lt;0),I150*(1+$C$5),I150*(1+'drop down lists'!$B$5))</f>
        <v>0</v>
      </c>
      <c r="K150" s="131">
        <f>IF(OR($C$5&gt;0,$C$5&lt;0),J150*(1+$C$5),J150*(1+'drop down lists'!$B$5))</f>
        <v>0</v>
      </c>
      <c r="L150" s="132">
        <f>IF(OR($C$5&gt;0,$C$5&lt;0),K150*(1+$C$5),K150*(1+'drop down lists'!$B$5))</f>
        <v>0</v>
      </c>
      <c r="M150" s="132">
        <f>IF(OR($C$5&gt;0,$C$5&lt;0),L150*(1+$C$5),L150*(1+'drop down lists'!$B$5))</f>
        <v>0</v>
      </c>
      <c r="N150" s="132">
        <f>IF(OR($C$5&gt;0,$C$5&lt;0),M150*(1+$C$5),M150*(1+'drop down lists'!$B$5))</f>
        <v>0</v>
      </c>
      <c r="O150" s="132">
        <f>IF(OR($C$5&gt;0,$C$5&lt;0),N150*(1+$C$5),N150*(1+'drop down lists'!$B$5))</f>
        <v>0</v>
      </c>
      <c r="P150" s="132">
        <f>IF(OR($C$5&gt;0,$C$5&lt;0),O150*(1+$C$5),O150*(1+'drop down lists'!$B$5))</f>
        <v>0</v>
      </c>
      <c r="Q150" s="132">
        <f>IF(OR($C$5&gt;0,$C$5&lt;0),P150*(1+$C$5),P150*(1+'drop down lists'!$B$5))</f>
        <v>0</v>
      </c>
      <c r="R150" s="132">
        <f>IF(OR($C$5&gt;0,$C$5&lt;0),Q150*(1+$C$5),Q150*(1+'drop down lists'!$B$5))</f>
        <v>0</v>
      </c>
      <c r="S150" s="132">
        <f>IF(OR($C$5&gt;0,$C$5&lt;0),R150*(1+$C$5),R150*(1+'drop down lists'!$B$5))</f>
        <v>0</v>
      </c>
      <c r="T150" s="132">
        <f>IF(OR($C$5&gt;0,$C$5&lt;0),S150*(1+$C$5),S150*(1+'drop down lists'!$B$5))</f>
        <v>0</v>
      </c>
      <c r="U150" s="132">
        <f>IF(OR($C$5&gt;0,$C$5&lt;0),T150*(1+$C$5),T150*(1+'drop down lists'!$B$5))</f>
        <v>0</v>
      </c>
      <c r="V150" s="132">
        <f>IF(OR($C$5&gt;0,$C$5&lt;0),U150*(1+$C$5),U150*(1+'drop down lists'!$B$5))</f>
        <v>0</v>
      </c>
      <c r="W150" s="132">
        <f>IF(OR($C$5&gt;0,$C$5&lt;0),V150*(1+$C$5),V150*(1+'drop down lists'!$B$5))</f>
        <v>0</v>
      </c>
      <c r="X150" s="132">
        <f>IF(OR($C$5&gt;0,$C$5&lt;0),W150*(1+$C$5),W150*(1+'drop down lists'!$B$5))</f>
        <v>0</v>
      </c>
      <c r="Y150" s="132">
        <f>IF(OR($C$5&gt;0,$C$5&lt;0),X150*(1+$C$5),X150*(1+'drop down lists'!$B$5))</f>
        <v>0</v>
      </c>
      <c r="Z150" s="131">
        <f>IF(OR($C$5&gt;0,$C$5&lt;0),Y150*(1+$C$5),Y150*(1+'drop down lists'!$B$5))</f>
        <v>0</v>
      </c>
    </row>
    <row r="151" spans="2:26" x14ac:dyDescent="0.25">
      <c r="B151" s="65" t="s">
        <v>177</v>
      </c>
      <c r="C151" s="129">
        <f>'raw sector data'!B144+'raw sector data'!J144</f>
        <v>0</v>
      </c>
      <c r="D151" s="132">
        <f>IF(OR($C$5&gt;0,$C$5&lt;0),C151*(1+$C$5),C151*(1+'drop down lists'!$B$5))</f>
        <v>0</v>
      </c>
      <c r="E151" s="132">
        <f>IF(OR($C$5&gt;0,$C$5&lt;0),D151*(1+$C$5),D151*(1+'drop down lists'!$B$5))</f>
        <v>0</v>
      </c>
      <c r="F151" s="132">
        <f>IF(OR($C$5&gt;0,$C$5&lt;0),E151*(1+$C$5),E151*(1+'drop down lists'!$B$5))</f>
        <v>0</v>
      </c>
      <c r="G151" s="132">
        <f>IF(OR($C$5&gt;0,$C$5&lt;0),F151*(1+$C$5),F151*(1+'drop down lists'!$B$5))</f>
        <v>0</v>
      </c>
      <c r="H151" s="132">
        <f>IF(OR($C$5&gt;0,$C$5&lt;0),G151*(1+$C$5),G151*(1+'drop down lists'!$B$5))</f>
        <v>0</v>
      </c>
      <c r="I151" s="132">
        <f>IF(OR($C$5&gt;0,$C$5&lt;0),H151*(1+$C$5),H151*(1+'drop down lists'!$B$5))</f>
        <v>0</v>
      </c>
      <c r="J151" s="132">
        <f>IF(OR($C$5&gt;0,$C$5&lt;0),I151*(1+$C$5),I151*(1+'drop down lists'!$B$5))</f>
        <v>0</v>
      </c>
      <c r="K151" s="131">
        <f>IF(OR($C$5&gt;0,$C$5&lt;0),J151*(1+$C$5),J151*(1+'drop down lists'!$B$5))</f>
        <v>0</v>
      </c>
      <c r="L151" s="132">
        <f>IF(OR($C$5&gt;0,$C$5&lt;0),K151*(1+$C$5),K151*(1+'drop down lists'!$B$5))</f>
        <v>0</v>
      </c>
      <c r="M151" s="132">
        <f>IF(OR($C$5&gt;0,$C$5&lt;0),L151*(1+$C$5),L151*(1+'drop down lists'!$B$5))</f>
        <v>0</v>
      </c>
      <c r="N151" s="132">
        <f>IF(OR($C$5&gt;0,$C$5&lt;0),M151*(1+$C$5),M151*(1+'drop down lists'!$B$5))</f>
        <v>0</v>
      </c>
      <c r="O151" s="132">
        <f>IF(OR($C$5&gt;0,$C$5&lt;0),N151*(1+$C$5),N151*(1+'drop down lists'!$B$5))</f>
        <v>0</v>
      </c>
      <c r="P151" s="132">
        <f>IF(OR($C$5&gt;0,$C$5&lt;0),O151*(1+$C$5),O151*(1+'drop down lists'!$B$5))</f>
        <v>0</v>
      </c>
      <c r="Q151" s="132">
        <f>IF(OR($C$5&gt;0,$C$5&lt;0),P151*(1+$C$5),P151*(1+'drop down lists'!$B$5))</f>
        <v>0</v>
      </c>
      <c r="R151" s="132">
        <f>IF(OR($C$5&gt;0,$C$5&lt;0),Q151*(1+$C$5),Q151*(1+'drop down lists'!$B$5))</f>
        <v>0</v>
      </c>
      <c r="S151" s="132">
        <f>IF(OR($C$5&gt;0,$C$5&lt;0),R151*(1+$C$5),R151*(1+'drop down lists'!$B$5))</f>
        <v>0</v>
      </c>
      <c r="T151" s="132">
        <f>IF(OR($C$5&gt;0,$C$5&lt;0),S151*(1+$C$5),S151*(1+'drop down lists'!$B$5))</f>
        <v>0</v>
      </c>
      <c r="U151" s="132">
        <f>IF(OR($C$5&gt;0,$C$5&lt;0),T151*(1+$C$5),T151*(1+'drop down lists'!$B$5))</f>
        <v>0</v>
      </c>
      <c r="V151" s="132">
        <f>IF(OR($C$5&gt;0,$C$5&lt;0),U151*(1+$C$5),U151*(1+'drop down lists'!$B$5))</f>
        <v>0</v>
      </c>
      <c r="W151" s="132">
        <f>IF(OR($C$5&gt;0,$C$5&lt;0),V151*(1+$C$5),V151*(1+'drop down lists'!$B$5))</f>
        <v>0</v>
      </c>
      <c r="X151" s="132">
        <f>IF(OR($C$5&gt;0,$C$5&lt;0),W151*(1+$C$5),W151*(1+'drop down lists'!$B$5))</f>
        <v>0</v>
      </c>
      <c r="Y151" s="132">
        <f>IF(OR($C$5&gt;0,$C$5&lt;0),X151*(1+$C$5),X151*(1+'drop down lists'!$B$5))</f>
        <v>0</v>
      </c>
      <c r="Z151" s="131">
        <f>IF(OR($C$5&gt;0,$C$5&lt;0),Y151*(1+$C$5),Y151*(1+'drop down lists'!$B$5))</f>
        <v>0</v>
      </c>
    </row>
    <row r="152" spans="2:26" x14ac:dyDescent="0.25">
      <c r="B152" s="65" t="s">
        <v>178</v>
      </c>
      <c r="C152" s="129">
        <f>'raw sector data'!B145+'raw sector data'!J145</f>
        <v>0</v>
      </c>
      <c r="D152" s="132">
        <f>IF(OR($C$5&gt;0,$C$5&lt;0),C152*(1+$C$5),C152*(1+'drop down lists'!$B$5))</f>
        <v>0</v>
      </c>
      <c r="E152" s="132">
        <f>IF(OR($C$5&gt;0,$C$5&lt;0),D152*(1+$C$5),D152*(1+'drop down lists'!$B$5))</f>
        <v>0</v>
      </c>
      <c r="F152" s="132">
        <f>IF(OR($C$5&gt;0,$C$5&lt;0),E152*(1+$C$5),E152*(1+'drop down lists'!$B$5))</f>
        <v>0</v>
      </c>
      <c r="G152" s="132">
        <f>IF(OR($C$5&gt;0,$C$5&lt;0),F152*(1+$C$5),F152*(1+'drop down lists'!$B$5))</f>
        <v>0</v>
      </c>
      <c r="H152" s="132">
        <f>IF(OR($C$5&gt;0,$C$5&lt;0),G152*(1+$C$5),G152*(1+'drop down lists'!$B$5))</f>
        <v>0</v>
      </c>
      <c r="I152" s="132">
        <f>IF(OR($C$5&gt;0,$C$5&lt;0),H152*(1+$C$5),H152*(1+'drop down lists'!$B$5))</f>
        <v>0</v>
      </c>
      <c r="J152" s="132">
        <f>IF(OR($C$5&gt;0,$C$5&lt;0),I152*(1+$C$5),I152*(1+'drop down lists'!$B$5))</f>
        <v>0</v>
      </c>
      <c r="K152" s="131">
        <f>IF(OR($C$5&gt;0,$C$5&lt;0),J152*(1+$C$5),J152*(1+'drop down lists'!$B$5))</f>
        <v>0</v>
      </c>
      <c r="L152" s="132">
        <f>IF(OR($C$5&gt;0,$C$5&lt;0),K152*(1+$C$5),K152*(1+'drop down lists'!$B$5))</f>
        <v>0</v>
      </c>
      <c r="M152" s="132">
        <f>IF(OR($C$5&gt;0,$C$5&lt;0),L152*(1+$C$5),L152*(1+'drop down lists'!$B$5))</f>
        <v>0</v>
      </c>
      <c r="N152" s="132">
        <f>IF(OR($C$5&gt;0,$C$5&lt;0),M152*(1+$C$5),M152*(1+'drop down lists'!$B$5))</f>
        <v>0</v>
      </c>
      <c r="O152" s="132">
        <f>IF(OR($C$5&gt;0,$C$5&lt;0),N152*(1+$C$5),N152*(1+'drop down lists'!$B$5))</f>
        <v>0</v>
      </c>
      <c r="P152" s="132">
        <f>IF(OR($C$5&gt;0,$C$5&lt;0),O152*(1+$C$5),O152*(1+'drop down lists'!$B$5))</f>
        <v>0</v>
      </c>
      <c r="Q152" s="132">
        <f>IF(OR($C$5&gt;0,$C$5&lt;0),P152*(1+$C$5),P152*(1+'drop down lists'!$B$5))</f>
        <v>0</v>
      </c>
      <c r="R152" s="132">
        <f>IF(OR($C$5&gt;0,$C$5&lt;0),Q152*(1+$C$5),Q152*(1+'drop down lists'!$B$5))</f>
        <v>0</v>
      </c>
      <c r="S152" s="132">
        <f>IF(OR($C$5&gt;0,$C$5&lt;0),R152*(1+$C$5),R152*(1+'drop down lists'!$B$5))</f>
        <v>0</v>
      </c>
      <c r="T152" s="132">
        <f>IF(OR($C$5&gt;0,$C$5&lt;0),S152*(1+$C$5),S152*(1+'drop down lists'!$B$5))</f>
        <v>0</v>
      </c>
      <c r="U152" s="132">
        <f>IF(OR($C$5&gt;0,$C$5&lt;0),T152*(1+$C$5),T152*(1+'drop down lists'!$B$5))</f>
        <v>0</v>
      </c>
      <c r="V152" s="132">
        <f>IF(OR($C$5&gt;0,$C$5&lt;0),U152*(1+$C$5),U152*(1+'drop down lists'!$B$5))</f>
        <v>0</v>
      </c>
      <c r="W152" s="132">
        <f>IF(OR($C$5&gt;0,$C$5&lt;0),V152*(1+$C$5),V152*(1+'drop down lists'!$B$5))</f>
        <v>0</v>
      </c>
      <c r="X152" s="132">
        <f>IF(OR($C$5&gt;0,$C$5&lt;0),W152*(1+$C$5),W152*(1+'drop down lists'!$B$5))</f>
        <v>0</v>
      </c>
      <c r="Y152" s="132">
        <f>IF(OR($C$5&gt;0,$C$5&lt;0),X152*(1+$C$5),X152*(1+'drop down lists'!$B$5))</f>
        <v>0</v>
      </c>
      <c r="Z152" s="131">
        <f>IF(OR($C$5&gt;0,$C$5&lt;0),Y152*(1+$C$5),Y152*(1+'drop down lists'!$B$5))</f>
        <v>0</v>
      </c>
    </row>
    <row r="153" spans="2:26" x14ac:dyDescent="0.25">
      <c r="B153" s="65" t="s">
        <v>179</v>
      </c>
      <c r="C153" s="129">
        <f>'raw sector data'!B146+'raw sector data'!J146</f>
        <v>0</v>
      </c>
      <c r="D153" s="132">
        <f>IF(OR($C$5&gt;0,$C$5&lt;0),C153*(1+$C$5),C153*(1+'drop down lists'!$B$5))</f>
        <v>0</v>
      </c>
      <c r="E153" s="132">
        <f>IF(OR($C$5&gt;0,$C$5&lt;0),D153*(1+$C$5),D153*(1+'drop down lists'!$B$5))</f>
        <v>0</v>
      </c>
      <c r="F153" s="132">
        <f>IF(OR($C$5&gt;0,$C$5&lt;0),E153*(1+$C$5),E153*(1+'drop down lists'!$B$5))</f>
        <v>0</v>
      </c>
      <c r="G153" s="132">
        <f>IF(OR($C$5&gt;0,$C$5&lt;0),F153*(1+$C$5),F153*(1+'drop down lists'!$B$5))</f>
        <v>0</v>
      </c>
      <c r="H153" s="132">
        <f>IF(OR($C$5&gt;0,$C$5&lt;0),G153*(1+$C$5),G153*(1+'drop down lists'!$B$5))</f>
        <v>0</v>
      </c>
      <c r="I153" s="132">
        <f>IF(OR($C$5&gt;0,$C$5&lt;0),H153*(1+$C$5),H153*(1+'drop down lists'!$B$5))</f>
        <v>0</v>
      </c>
      <c r="J153" s="132">
        <f>IF(OR($C$5&gt;0,$C$5&lt;0),I153*(1+$C$5),I153*(1+'drop down lists'!$B$5))</f>
        <v>0</v>
      </c>
      <c r="K153" s="131">
        <f>IF(OR($C$5&gt;0,$C$5&lt;0),J153*(1+$C$5),J153*(1+'drop down lists'!$B$5))</f>
        <v>0</v>
      </c>
      <c r="L153" s="132">
        <f>IF(OR($C$5&gt;0,$C$5&lt;0),K153*(1+$C$5),K153*(1+'drop down lists'!$B$5))</f>
        <v>0</v>
      </c>
      <c r="M153" s="132">
        <f>IF(OR($C$5&gt;0,$C$5&lt;0),L153*(1+$C$5),L153*(1+'drop down lists'!$B$5))</f>
        <v>0</v>
      </c>
      <c r="N153" s="132">
        <f>IF(OR($C$5&gt;0,$C$5&lt;0),M153*(1+$C$5),M153*(1+'drop down lists'!$B$5))</f>
        <v>0</v>
      </c>
      <c r="O153" s="132">
        <f>IF(OR($C$5&gt;0,$C$5&lt;0),N153*(1+$C$5),N153*(1+'drop down lists'!$B$5))</f>
        <v>0</v>
      </c>
      <c r="P153" s="132">
        <f>IF(OR($C$5&gt;0,$C$5&lt;0),O153*(1+$C$5),O153*(1+'drop down lists'!$B$5))</f>
        <v>0</v>
      </c>
      <c r="Q153" s="132">
        <f>IF(OR($C$5&gt;0,$C$5&lt;0),P153*(1+$C$5),P153*(1+'drop down lists'!$B$5))</f>
        <v>0</v>
      </c>
      <c r="R153" s="132">
        <f>IF(OR($C$5&gt;0,$C$5&lt;0),Q153*(1+$C$5),Q153*(1+'drop down lists'!$B$5))</f>
        <v>0</v>
      </c>
      <c r="S153" s="132">
        <f>IF(OR($C$5&gt;0,$C$5&lt;0),R153*(1+$C$5),R153*(1+'drop down lists'!$B$5))</f>
        <v>0</v>
      </c>
      <c r="T153" s="132">
        <f>IF(OR($C$5&gt;0,$C$5&lt;0),S153*(1+$C$5),S153*(1+'drop down lists'!$B$5))</f>
        <v>0</v>
      </c>
      <c r="U153" s="132">
        <f>IF(OR($C$5&gt;0,$C$5&lt;0),T153*(1+$C$5),T153*(1+'drop down lists'!$B$5))</f>
        <v>0</v>
      </c>
      <c r="V153" s="132">
        <f>IF(OR($C$5&gt;0,$C$5&lt;0),U153*(1+$C$5),U153*(1+'drop down lists'!$B$5))</f>
        <v>0</v>
      </c>
      <c r="W153" s="132">
        <f>IF(OR($C$5&gt;0,$C$5&lt;0),V153*(1+$C$5),V153*(1+'drop down lists'!$B$5))</f>
        <v>0</v>
      </c>
      <c r="X153" s="132">
        <f>IF(OR($C$5&gt;0,$C$5&lt;0),W153*(1+$C$5),W153*(1+'drop down lists'!$B$5))</f>
        <v>0</v>
      </c>
      <c r="Y153" s="132">
        <f>IF(OR($C$5&gt;0,$C$5&lt;0),X153*(1+$C$5),X153*(1+'drop down lists'!$B$5))</f>
        <v>0</v>
      </c>
      <c r="Z153" s="131">
        <f>IF(OR($C$5&gt;0,$C$5&lt;0),Y153*(1+$C$5),Y153*(1+'drop down lists'!$B$5))</f>
        <v>0</v>
      </c>
    </row>
    <row r="154" spans="2:26" x14ac:dyDescent="0.25">
      <c r="B154" s="65" t="s">
        <v>180</v>
      </c>
      <c r="C154" s="129">
        <f>'raw sector data'!B147+'raw sector data'!J147</f>
        <v>0</v>
      </c>
      <c r="D154" s="132">
        <f>IF(OR($C$5&gt;0,$C$5&lt;0),C154*(1+$C$5),C154*(1+'drop down lists'!$B$5))</f>
        <v>0</v>
      </c>
      <c r="E154" s="132">
        <f>IF(OR($C$5&gt;0,$C$5&lt;0),D154*(1+$C$5),D154*(1+'drop down lists'!$B$5))</f>
        <v>0</v>
      </c>
      <c r="F154" s="132">
        <f>IF(OR($C$5&gt;0,$C$5&lt;0),E154*(1+$C$5),E154*(1+'drop down lists'!$B$5))</f>
        <v>0</v>
      </c>
      <c r="G154" s="132">
        <f>IF(OR($C$5&gt;0,$C$5&lt;0),F154*(1+$C$5),F154*(1+'drop down lists'!$B$5))</f>
        <v>0</v>
      </c>
      <c r="H154" s="132">
        <f>IF(OR($C$5&gt;0,$C$5&lt;0),G154*(1+$C$5),G154*(1+'drop down lists'!$B$5))</f>
        <v>0</v>
      </c>
      <c r="I154" s="132">
        <f>IF(OR($C$5&gt;0,$C$5&lt;0),H154*(1+$C$5),H154*(1+'drop down lists'!$B$5))</f>
        <v>0</v>
      </c>
      <c r="J154" s="132">
        <f>IF(OR($C$5&gt;0,$C$5&lt;0),I154*(1+$C$5),I154*(1+'drop down lists'!$B$5))</f>
        <v>0</v>
      </c>
      <c r="K154" s="131">
        <f>IF(OR($C$5&gt;0,$C$5&lt;0),J154*(1+$C$5),J154*(1+'drop down lists'!$B$5))</f>
        <v>0</v>
      </c>
      <c r="L154" s="132">
        <f>IF(OR($C$5&gt;0,$C$5&lt;0),K154*(1+$C$5),K154*(1+'drop down lists'!$B$5))</f>
        <v>0</v>
      </c>
      <c r="M154" s="132">
        <f>IF(OR($C$5&gt;0,$C$5&lt;0),L154*(1+$C$5),L154*(1+'drop down lists'!$B$5))</f>
        <v>0</v>
      </c>
      <c r="N154" s="132">
        <f>IF(OR($C$5&gt;0,$C$5&lt;0),M154*(1+$C$5),M154*(1+'drop down lists'!$B$5))</f>
        <v>0</v>
      </c>
      <c r="O154" s="132">
        <f>IF(OR($C$5&gt;0,$C$5&lt;0),N154*(1+$C$5),N154*(1+'drop down lists'!$B$5))</f>
        <v>0</v>
      </c>
      <c r="P154" s="132">
        <f>IF(OR($C$5&gt;0,$C$5&lt;0),O154*(1+$C$5),O154*(1+'drop down lists'!$B$5))</f>
        <v>0</v>
      </c>
      <c r="Q154" s="132">
        <f>IF(OR($C$5&gt;0,$C$5&lt;0),P154*(1+$C$5),P154*(1+'drop down lists'!$B$5))</f>
        <v>0</v>
      </c>
      <c r="R154" s="132">
        <f>IF(OR($C$5&gt;0,$C$5&lt;0),Q154*(1+$C$5),Q154*(1+'drop down lists'!$B$5))</f>
        <v>0</v>
      </c>
      <c r="S154" s="132">
        <f>IF(OR($C$5&gt;0,$C$5&lt;0),R154*(1+$C$5),R154*(1+'drop down lists'!$B$5))</f>
        <v>0</v>
      </c>
      <c r="T154" s="132">
        <f>IF(OR($C$5&gt;0,$C$5&lt;0),S154*(1+$C$5),S154*(1+'drop down lists'!$B$5))</f>
        <v>0</v>
      </c>
      <c r="U154" s="132">
        <f>IF(OR($C$5&gt;0,$C$5&lt;0),T154*(1+$C$5),T154*(1+'drop down lists'!$B$5))</f>
        <v>0</v>
      </c>
      <c r="V154" s="132">
        <f>IF(OR($C$5&gt;0,$C$5&lt;0),U154*(1+$C$5),U154*(1+'drop down lists'!$B$5))</f>
        <v>0</v>
      </c>
      <c r="W154" s="132">
        <f>IF(OR($C$5&gt;0,$C$5&lt;0),V154*(1+$C$5),V154*(1+'drop down lists'!$B$5))</f>
        <v>0</v>
      </c>
      <c r="X154" s="132">
        <f>IF(OR($C$5&gt;0,$C$5&lt;0),W154*(1+$C$5),W154*(1+'drop down lists'!$B$5))</f>
        <v>0</v>
      </c>
      <c r="Y154" s="132">
        <f>IF(OR($C$5&gt;0,$C$5&lt;0),X154*(1+$C$5),X154*(1+'drop down lists'!$B$5))</f>
        <v>0</v>
      </c>
      <c r="Z154" s="131">
        <f>IF(OR($C$5&gt;0,$C$5&lt;0),Y154*(1+$C$5),Y154*(1+'drop down lists'!$B$5))</f>
        <v>0</v>
      </c>
    </row>
    <row r="155" spans="2:26" x14ac:dyDescent="0.25">
      <c r="B155" s="65" t="s">
        <v>181</v>
      </c>
      <c r="C155" s="129">
        <f>'raw sector data'!B148+'raw sector data'!J148</f>
        <v>0</v>
      </c>
      <c r="D155" s="132">
        <f>IF(OR($C$5&gt;0,$C$5&lt;0),C155*(1+$C$5),C155*(1+'drop down lists'!$B$5))</f>
        <v>0</v>
      </c>
      <c r="E155" s="132">
        <f>IF(OR($C$5&gt;0,$C$5&lt;0),D155*(1+$C$5),D155*(1+'drop down lists'!$B$5))</f>
        <v>0</v>
      </c>
      <c r="F155" s="132">
        <f>IF(OR($C$5&gt;0,$C$5&lt;0),E155*(1+$C$5),E155*(1+'drop down lists'!$B$5))</f>
        <v>0</v>
      </c>
      <c r="G155" s="132">
        <f>IF(OR($C$5&gt;0,$C$5&lt;0),F155*(1+$C$5),F155*(1+'drop down lists'!$B$5))</f>
        <v>0</v>
      </c>
      <c r="H155" s="132">
        <f>IF(OR($C$5&gt;0,$C$5&lt;0),G155*(1+$C$5),G155*(1+'drop down lists'!$B$5))</f>
        <v>0</v>
      </c>
      <c r="I155" s="132">
        <f>IF(OR($C$5&gt;0,$C$5&lt;0),H155*(1+$C$5),H155*(1+'drop down lists'!$B$5))</f>
        <v>0</v>
      </c>
      <c r="J155" s="132">
        <f>IF(OR($C$5&gt;0,$C$5&lt;0),I155*(1+$C$5),I155*(1+'drop down lists'!$B$5))</f>
        <v>0</v>
      </c>
      <c r="K155" s="131">
        <f>IF(OR($C$5&gt;0,$C$5&lt;0),J155*(1+$C$5),J155*(1+'drop down lists'!$B$5))</f>
        <v>0</v>
      </c>
      <c r="L155" s="132">
        <f>IF(OR($C$5&gt;0,$C$5&lt;0),K155*(1+$C$5),K155*(1+'drop down lists'!$B$5))</f>
        <v>0</v>
      </c>
      <c r="M155" s="132">
        <f>IF(OR($C$5&gt;0,$C$5&lt;0),L155*(1+$C$5),L155*(1+'drop down lists'!$B$5))</f>
        <v>0</v>
      </c>
      <c r="N155" s="132">
        <f>IF(OR($C$5&gt;0,$C$5&lt;0),M155*(1+$C$5),M155*(1+'drop down lists'!$B$5))</f>
        <v>0</v>
      </c>
      <c r="O155" s="132">
        <f>IF(OR($C$5&gt;0,$C$5&lt;0),N155*(1+$C$5),N155*(1+'drop down lists'!$B$5))</f>
        <v>0</v>
      </c>
      <c r="P155" s="132">
        <f>IF(OR($C$5&gt;0,$C$5&lt;0),O155*(1+$C$5),O155*(1+'drop down lists'!$B$5))</f>
        <v>0</v>
      </c>
      <c r="Q155" s="132">
        <f>IF(OR($C$5&gt;0,$C$5&lt;0),P155*(1+$C$5),P155*(1+'drop down lists'!$B$5))</f>
        <v>0</v>
      </c>
      <c r="R155" s="132">
        <f>IF(OR($C$5&gt;0,$C$5&lt;0),Q155*(1+$C$5),Q155*(1+'drop down lists'!$B$5))</f>
        <v>0</v>
      </c>
      <c r="S155" s="132">
        <f>IF(OR($C$5&gt;0,$C$5&lt;0),R155*(1+$C$5),R155*(1+'drop down lists'!$B$5))</f>
        <v>0</v>
      </c>
      <c r="T155" s="132">
        <f>IF(OR($C$5&gt;0,$C$5&lt;0),S155*(1+$C$5),S155*(1+'drop down lists'!$B$5))</f>
        <v>0</v>
      </c>
      <c r="U155" s="132">
        <f>IF(OR($C$5&gt;0,$C$5&lt;0),T155*(1+$C$5),T155*(1+'drop down lists'!$B$5))</f>
        <v>0</v>
      </c>
      <c r="V155" s="132">
        <f>IF(OR($C$5&gt;0,$C$5&lt;0),U155*(1+$C$5),U155*(1+'drop down lists'!$B$5))</f>
        <v>0</v>
      </c>
      <c r="W155" s="132">
        <f>IF(OR($C$5&gt;0,$C$5&lt;0),V155*(1+$C$5),V155*(1+'drop down lists'!$B$5))</f>
        <v>0</v>
      </c>
      <c r="X155" s="132">
        <f>IF(OR($C$5&gt;0,$C$5&lt;0),W155*(1+$C$5),W155*(1+'drop down lists'!$B$5))</f>
        <v>0</v>
      </c>
      <c r="Y155" s="132">
        <f>IF(OR($C$5&gt;0,$C$5&lt;0),X155*(1+$C$5),X155*(1+'drop down lists'!$B$5))</f>
        <v>0</v>
      </c>
      <c r="Z155" s="131">
        <f>IF(OR($C$5&gt;0,$C$5&lt;0),Y155*(1+$C$5),Y155*(1+'drop down lists'!$B$5))</f>
        <v>0</v>
      </c>
    </row>
    <row r="156" spans="2:26" x14ac:dyDescent="0.25">
      <c r="B156" s="65" t="s">
        <v>182</v>
      </c>
      <c r="C156" s="129">
        <f>'raw sector data'!B149+'raw sector data'!J149</f>
        <v>0</v>
      </c>
      <c r="D156" s="132">
        <f>IF(OR($C$5&gt;0,$C$5&lt;0),C156*(1+$C$5),C156*(1+'drop down lists'!$B$5))</f>
        <v>0</v>
      </c>
      <c r="E156" s="132">
        <f>IF(OR($C$5&gt;0,$C$5&lt;0),D156*(1+$C$5),D156*(1+'drop down lists'!$B$5))</f>
        <v>0</v>
      </c>
      <c r="F156" s="132">
        <f>IF(OR($C$5&gt;0,$C$5&lt;0),E156*(1+$C$5),E156*(1+'drop down lists'!$B$5))</f>
        <v>0</v>
      </c>
      <c r="G156" s="132">
        <f>IF(OR($C$5&gt;0,$C$5&lt;0),F156*(1+$C$5),F156*(1+'drop down lists'!$B$5))</f>
        <v>0</v>
      </c>
      <c r="H156" s="132">
        <f>IF(OR($C$5&gt;0,$C$5&lt;0),G156*(1+$C$5),G156*(1+'drop down lists'!$B$5))</f>
        <v>0</v>
      </c>
      <c r="I156" s="132">
        <f>IF(OR($C$5&gt;0,$C$5&lt;0),H156*(1+$C$5),H156*(1+'drop down lists'!$B$5))</f>
        <v>0</v>
      </c>
      <c r="J156" s="132">
        <f>IF(OR($C$5&gt;0,$C$5&lt;0),I156*(1+$C$5),I156*(1+'drop down lists'!$B$5))</f>
        <v>0</v>
      </c>
      <c r="K156" s="131">
        <f>IF(OR($C$5&gt;0,$C$5&lt;0),J156*(1+$C$5),J156*(1+'drop down lists'!$B$5))</f>
        <v>0</v>
      </c>
      <c r="L156" s="132">
        <f>IF(OR($C$5&gt;0,$C$5&lt;0),K156*(1+$C$5),K156*(1+'drop down lists'!$B$5))</f>
        <v>0</v>
      </c>
      <c r="M156" s="132">
        <f>IF(OR($C$5&gt;0,$C$5&lt;0),L156*(1+$C$5),L156*(1+'drop down lists'!$B$5))</f>
        <v>0</v>
      </c>
      <c r="N156" s="132">
        <f>IF(OR($C$5&gt;0,$C$5&lt;0),M156*(1+$C$5),M156*(1+'drop down lists'!$B$5))</f>
        <v>0</v>
      </c>
      <c r="O156" s="132">
        <f>IF(OR($C$5&gt;0,$C$5&lt;0),N156*(1+$C$5),N156*(1+'drop down lists'!$B$5))</f>
        <v>0</v>
      </c>
      <c r="P156" s="132">
        <f>IF(OR($C$5&gt;0,$C$5&lt;0),O156*(1+$C$5),O156*(1+'drop down lists'!$B$5))</f>
        <v>0</v>
      </c>
      <c r="Q156" s="132">
        <f>IF(OR($C$5&gt;0,$C$5&lt;0),P156*(1+$C$5),P156*(1+'drop down lists'!$B$5))</f>
        <v>0</v>
      </c>
      <c r="R156" s="132">
        <f>IF(OR($C$5&gt;0,$C$5&lt;0),Q156*(1+$C$5),Q156*(1+'drop down lists'!$B$5))</f>
        <v>0</v>
      </c>
      <c r="S156" s="132">
        <f>IF(OR($C$5&gt;0,$C$5&lt;0),R156*(1+$C$5),R156*(1+'drop down lists'!$B$5))</f>
        <v>0</v>
      </c>
      <c r="T156" s="132">
        <f>IF(OR($C$5&gt;0,$C$5&lt;0),S156*(1+$C$5),S156*(1+'drop down lists'!$B$5))</f>
        <v>0</v>
      </c>
      <c r="U156" s="132">
        <f>IF(OR($C$5&gt;0,$C$5&lt;0),T156*(1+$C$5),T156*(1+'drop down lists'!$B$5))</f>
        <v>0</v>
      </c>
      <c r="V156" s="132">
        <f>IF(OR($C$5&gt;0,$C$5&lt;0),U156*(1+$C$5),U156*(1+'drop down lists'!$B$5))</f>
        <v>0</v>
      </c>
      <c r="W156" s="132">
        <f>IF(OR($C$5&gt;0,$C$5&lt;0),V156*(1+$C$5),V156*(1+'drop down lists'!$B$5))</f>
        <v>0</v>
      </c>
      <c r="X156" s="132">
        <f>IF(OR($C$5&gt;0,$C$5&lt;0),W156*(1+$C$5),W156*(1+'drop down lists'!$B$5))</f>
        <v>0</v>
      </c>
      <c r="Y156" s="132">
        <f>IF(OR($C$5&gt;0,$C$5&lt;0),X156*(1+$C$5),X156*(1+'drop down lists'!$B$5))</f>
        <v>0</v>
      </c>
      <c r="Z156" s="131">
        <f>IF(OR($C$5&gt;0,$C$5&lt;0),Y156*(1+$C$5),Y156*(1+'drop down lists'!$B$5))</f>
        <v>0</v>
      </c>
    </row>
    <row r="157" spans="2:26" x14ac:dyDescent="0.25">
      <c r="B157" s="65" t="s">
        <v>183</v>
      </c>
      <c r="C157" s="129">
        <f>'raw sector data'!B150+'raw sector data'!J150</f>
        <v>0</v>
      </c>
      <c r="D157" s="132">
        <f>IF(OR($C$5&gt;0,$C$5&lt;0),C157*(1+$C$5),C157*(1+'drop down lists'!$B$5))</f>
        <v>0</v>
      </c>
      <c r="E157" s="132">
        <f>IF(OR($C$5&gt;0,$C$5&lt;0),D157*(1+$C$5),D157*(1+'drop down lists'!$B$5))</f>
        <v>0</v>
      </c>
      <c r="F157" s="132">
        <f>IF(OR($C$5&gt;0,$C$5&lt;0),E157*(1+$C$5),E157*(1+'drop down lists'!$B$5))</f>
        <v>0</v>
      </c>
      <c r="G157" s="132">
        <f>IF(OR($C$5&gt;0,$C$5&lt;0),F157*(1+$C$5),F157*(1+'drop down lists'!$B$5))</f>
        <v>0</v>
      </c>
      <c r="H157" s="132">
        <f>IF(OR($C$5&gt;0,$C$5&lt;0),G157*(1+$C$5),G157*(1+'drop down lists'!$B$5))</f>
        <v>0</v>
      </c>
      <c r="I157" s="132">
        <f>IF(OR($C$5&gt;0,$C$5&lt;0),H157*(1+$C$5),H157*(1+'drop down lists'!$B$5))</f>
        <v>0</v>
      </c>
      <c r="J157" s="132">
        <f>IF(OR($C$5&gt;0,$C$5&lt;0),I157*(1+$C$5),I157*(1+'drop down lists'!$B$5))</f>
        <v>0</v>
      </c>
      <c r="K157" s="131">
        <f>IF(OR($C$5&gt;0,$C$5&lt;0),J157*(1+$C$5),J157*(1+'drop down lists'!$B$5))</f>
        <v>0</v>
      </c>
      <c r="L157" s="132">
        <f>IF(OR($C$5&gt;0,$C$5&lt;0),K157*(1+$C$5),K157*(1+'drop down lists'!$B$5))</f>
        <v>0</v>
      </c>
      <c r="M157" s="132">
        <f>IF(OR($C$5&gt;0,$C$5&lt;0),L157*(1+$C$5),L157*(1+'drop down lists'!$B$5))</f>
        <v>0</v>
      </c>
      <c r="N157" s="132">
        <f>IF(OR($C$5&gt;0,$C$5&lt;0),M157*(1+$C$5),M157*(1+'drop down lists'!$B$5))</f>
        <v>0</v>
      </c>
      <c r="O157" s="132">
        <f>IF(OR($C$5&gt;0,$C$5&lt;0),N157*(1+$C$5),N157*(1+'drop down lists'!$B$5))</f>
        <v>0</v>
      </c>
      <c r="P157" s="132">
        <f>IF(OR($C$5&gt;0,$C$5&lt;0),O157*(1+$C$5),O157*(1+'drop down lists'!$B$5))</f>
        <v>0</v>
      </c>
      <c r="Q157" s="132">
        <f>IF(OR($C$5&gt;0,$C$5&lt;0),P157*(1+$C$5),P157*(1+'drop down lists'!$B$5))</f>
        <v>0</v>
      </c>
      <c r="R157" s="132">
        <f>IF(OR($C$5&gt;0,$C$5&lt;0),Q157*(1+$C$5),Q157*(1+'drop down lists'!$B$5))</f>
        <v>0</v>
      </c>
      <c r="S157" s="132">
        <f>IF(OR($C$5&gt;0,$C$5&lt;0),R157*(1+$C$5),R157*(1+'drop down lists'!$B$5))</f>
        <v>0</v>
      </c>
      <c r="T157" s="132">
        <f>IF(OR($C$5&gt;0,$C$5&lt;0),S157*(1+$C$5),S157*(1+'drop down lists'!$B$5))</f>
        <v>0</v>
      </c>
      <c r="U157" s="132">
        <f>IF(OR($C$5&gt;0,$C$5&lt;0),T157*(1+$C$5),T157*(1+'drop down lists'!$B$5))</f>
        <v>0</v>
      </c>
      <c r="V157" s="132">
        <f>IF(OR($C$5&gt;0,$C$5&lt;0),U157*(1+$C$5),U157*(1+'drop down lists'!$B$5))</f>
        <v>0</v>
      </c>
      <c r="W157" s="132">
        <f>IF(OR($C$5&gt;0,$C$5&lt;0),V157*(1+$C$5),V157*(1+'drop down lists'!$B$5))</f>
        <v>0</v>
      </c>
      <c r="X157" s="132">
        <f>IF(OR($C$5&gt;0,$C$5&lt;0),W157*(1+$C$5),W157*(1+'drop down lists'!$B$5))</f>
        <v>0</v>
      </c>
      <c r="Y157" s="132">
        <f>IF(OR($C$5&gt;0,$C$5&lt;0),X157*(1+$C$5),X157*(1+'drop down lists'!$B$5))</f>
        <v>0</v>
      </c>
      <c r="Z157" s="131">
        <f>IF(OR($C$5&gt;0,$C$5&lt;0),Y157*(1+$C$5),Y157*(1+'drop down lists'!$B$5))</f>
        <v>0</v>
      </c>
    </row>
    <row r="158" spans="2:26" x14ac:dyDescent="0.25">
      <c r="B158" s="65" t="s">
        <v>184</v>
      </c>
      <c r="C158" s="129">
        <f>'raw sector data'!B151+'raw sector data'!J151</f>
        <v>0</v>
      </c>
      <c r="D158" s="132">
        <f>IF(OR($C$5&gt;0,$C$5&lt;0),C158*(1+$C$5),C158*(1+'drop down lists'!$B$5))</f>
        <v>0</v>
      </c>
      <c r="E158" s="132">
        <f>IF(OR($C$5&gt;0,$C$5&lt;0),D158*(1+$C$5),D158*(1+'drop down lists'!$B$5))</f>
        <v>0</v>
      </c>
      <c r="F158" s="132">
        <f>IF(OR($C$5&gt;0,$C$5&lt;0),E158*(1+$C$5),E158*(1+'drop down lists'!$B$5))</f>
        <v>0</v>
      </c>
      <c r="G158" s="132">
        <f>IF(OR($C$5&gt;0,$C$5&lt;0),F158*(1+$C$5),F158*(1+'drop down lists'!$B$5))</f>
        <v>0</v>
      </c>
      <c r="H158" s="132">
        <f>IF(OR($C$5&gt;0,$C$5&lt;0),G158*(1+$C$5),G158*(1+'drop down lists'!$B$5))</f>
        <v>0</v>
      </c>
      <c r="I158" s="132">
        <f>IF(OR($C$5&gt;0,$C$5&lt;0),H158*(1+$C$5),H158*(1+'drop down lists'!$B$5))</f>
        <v>0</v>
      </c>
      <c r="J158" s="132">
        <f>IF(OR($C$5&gt;0,$C$5&lt;0),I158*(1+$C$5),I158*(1+'drop down lists'!$B$5))</f>
        <v>0</v>
      </c>
      <c r="K158" s="131">
        <f>IF(OR($C$5&gt;0,$C$5&lt;0),J158*(1+$C$5),J158*(1+'drop down lists'!$B$5))</f>
        <v>0</v>
      </c>
      <c r="L158" s="132">
        <f>IF(OR($C$5&gt;0,$C$5&lt;0),K158*(1+$C$5),K158*(1+'drop down lists'!$B$5))</f>
        <v>0</v>
      </c>
      <c r="M158" s="132">
        <f>IF(OR($C$5&gt;0,$C$5&lt;0),L158*(1+$C$5),L158*(1+'drop down lists'!$B$5))</f>
        <v>0</v>
      </c>
      <c r="N158" s="132">
        <f>IF(OR($C$5&gt;0,$C$5&lt;0),M158*(1+$C$5),M158*(1+'drop down lists'!$B$5))</f>
        <v>0</v>
      </c>
      <c r="O158" s="132">
        <f>IF(OR($C$5&gt;0,$C$5&lt;0),N158*(1+$C$5),N158*(1+'drop down lists'!$B$5))</f>
        <v>0</v>
      </c>
      <c r="P158" s="132">
        <f>IF(OR($C$5&gt;0,$C$5&lt;0),O158*(1+$C$5),O158*(1+'drop down lists'!$B$5))</f>
        <v>0</v>
      </c>
      <c r="Q158" s="132">
        <f>IF(OR($C$5&gt;0,$C$5&lt;0),P158*(1+$C$5),P158*(1+'drop down lists'!$B$5))</f>
        <v>0</v>
      </c>
      <c r="R158" s="132">
        <f>IF(OR($C$5&gt;0,$C$5&lt;0),Q158*(1+$C$5),Q158*(1+'drop down lists'!$B$5))</f>
        <v>0</v>
      </c>
      <c r="S158" s="132">
        <f>IF(OR($C$5&gt;0,$C$5&lt;0),R158*(1+$C$5),R158*(1+'drop down lists'!$B$5))</f>
        <v>0</v>
      </c>
      <c r="T158" s="132">
        <f>IF(OR($C$5&gt;0,$C$5&lt;0),S158*(1+$C$5),S158*(1+'drop down lists'!$B$5))</f>
        <v>0</v>
      </c>
      <c r="U158" s="132">
        <f>IF(OR($C$5&gt;0,$C$5&lt;0),T158*(1+$C$5),T158*(1+'drop down lists'!$B$5))</f>
        <v>0</v>
      </c>
      <c r="V158" s="132">
        <f>IF(OR($C$5&gt;0,$C$5&lt;0),U158*(1+$C$5),U158*(1+'drop down lists'!$B$5))</f>
        <v>0</v>
      </c>
      <c r="W158" s="132">
        <f>IF(OR($C$5&gt;0,$C$5&lt;0),V158*(1+$C$5),V158*(1+'drop down lists'!$B$5))</f>
        <v>0</v>
      </c>
      <c r="X158" s="132">
        <f>IF(OR($C$5&gt;0,$C$5&lt;0),W158*(1+$C$5),W158*(1+'drop down lists'!$B$5))</f>
        <v>0</v>
      </c>
      <c r="Y158" s="132">
        <f>IF(OR($C$5&gt;0,$C$5&lt;0),X158*(1+$C$5),X158*(1+'drop down lists'!$B$5))</f>
        <v>0</v>
      </c>
      <c r="Z158" s="131">
        <f>IF(OR($C$5&gt;0,$C$5&lt;0),Y158*(1+$C$5),Y158*(1+'drop down lists'!$B$5))</f>
        <v>0</v>
      </c>
    </row>
    <row r="159" spans="2:26" x14ac:dyDescent="0.25">
      <c r="B159" s="65" t="s">
        <v>185</v>
      </c>
      <c r="C159" s="129">
        <f>'raw sector data'!B152+'raw sector data'!J152</f>
        <v>0</v>
      </c>
      <c r="D159" s="132">
        <f>IF(OR($C$5&gt;0,$C$5&lt;0),C159*(1+$C$5),C159*(1+'drop down lists'!$B$5))</f>
        <v>0</v>
      </c>
      <c r="E159" s="132">
        <f>IF(OR($C$5&gt;0,$C$5&lt;0),D159*(1+$C$5),D159*(1+'drop down lists'!$B$5))</f>
        <v>0</v>
      </c>
      <c r="F159" s="132">
        <f>IF(OR($C$5&gt;0,$C$5&lt;0),E159*(1+$C$5),E159*(1+'drop down lists'!$B$5))</f>
        <v>0</v>
      </c>
      <c r="G159" s="132">
        <f>IF(OR($C$5&gt;0,$C$5&lt;0),F159*(1+$C$5),F159*(1+'drop down lists'!$B$5))</f>
        <v>0</v>
      </c>
      <c r="H159" s="132">
        <f>IF(OR($C$5&gt;0,$C$5&lt;0),G159*(1+$C$5),G159*(1+'drop down lists'!$B$5))</f>
        <v>0</v>
      </c>
      <c r="I159" s="132">
        <f>IF(OR($C$5&gt;0,$C$5&lt;0),H159*(1+$C$5),H159*(1+'drop down lists'!$B$5))</f>
        <v>0</v>
      </c>
      <c r="J159" s="132">
        <f>IF(OR($C$5&gt;0,$C$5&lt;0),I159*(1+$C$5),I159*(1+'drop down lists'!$B$5))</f>
        <v>0</v>
      </c>
      <c r="K159" s="131">
        <f>IF(OR($C$5&gt;0,$C$5&lt;0),J159*(1+$C$5),J159*(1+'drop down lists'!$B$5))</f>
        <v>0</v>
      </c>
      <c r="L159" s="132">
        <f>IF(OR($C$5&gt;0,$C$5&lt;0),K159*(1+$C$5),K159*(1+'drop down lists'!$B$5))</f>
        <v>0</v>
      </c>
      <c r="M159" s="132">
        <f>IF(OR($C$5&gt;0,$C$5&lt;0),L159*(1+$C$5),L159*(1+'drop down lists'!$B$5))</f>
        <v>0</v>
      </c>
      <c r="N159" s="132">
        <f>IF(OR($C$5&gt;0,$C$5&lt;0),M159*(1+$C$5),M159*(1+'drop down lists'!$B$5))</f>
        <v>0</v>
      </c>
      <c r="O159" s="132">
        <f>IF(OR($C$5&gt;0,$C$5&lt;0),N159*(1+$C$5),N159*(1+'drop down lists'!$B$5))</f>
        <v>0</v>
      </c>
      <c r="P159" s="132">
        <f>IF(OR($C$5&gt;0,$C$5&lt;0),O159*(1+$C$5),O159*(1+'drop down lists'!$B$5))</f>
        <v>0</v>
      </c>
      <c r="Q159" s="132">
        <f>IF(OR($C$5&gt;0,$C$5&lt;0),P159*(1+$C$5),P159*(1+'drop down lists'!$B$5))</f>
        <v>0</v>
      </c>
      <c r="R159" s="132">
        <f>IF(OR($C$5&gt;0,$C$5&lt;0),Q159*(1+$C$5),Q159*(1+'drop down lists'!$B$5))</f>
        <v>0</v>
      </c>
      <c r="S159" s="132">
        <f>IF(OR($C$5&gt;0,$C$5&lt;0),R159*(1+$C$5),R159*(1+'drop down lists'!$B$5))</f>
        <v>0</v>
      </c>
      <c r="T159" s="132">
        <f>IF(OR($C$5&gt;0,$C$5&lt;0),S159*(1+$C$5),S159*(1+'drop down lists'!$B$5))</f>
        <v>0</v>
      </c>
      <c r="U159" s="132">
        <f>IF(OR($C$5&gt;0,$C$5&lt;0),T159*(1+$C$5),T159*(1+'drop down lists'!$B$5))</f>
        <v>0</v>
      </c>
      <c r="V159" s="132">
        <f>IF(OR($C$5&gt;0,$C$5&lt;0),U159*(1+$C$5),U159*(1+'drop down lists'!$B$5))</f>
        <v>0</v>
      </c>
      <c r="W159" s="132">
        <f>IF(OR($C$5&gt;0,$C$5&lt;0),V159*(1+$C$5),V159*(1+'drop down lists'!$B$5))</f>
        <v>0</v>
      </c>
      <c r="X159" s="132">
        <f>IF(OR($C$5&gt;0,$C$5&lt;0),W159*(1+$C$5),W159*(1+'drop down lists'!$B$5))</f>
        <v>0</v>
      </c>
      <c r="Y159" s="132">
        <f>IF(OR($C$5&gt;0,$C$5&lt;0),X159*(1+$C$5),X159*(1+'drop down lists'!$B$5))</f>
        <v>0</v>
      </c>
      <c r="Z159" s="131">
        <f>IF(OR($C$5&gt;0,$C$5&lt;0),Y159*(1+$C$5),Y159*(1+'drop down lists'!$B$5))</f>
        <v>0</v>
      </c>
    </row>
    <row r="160" spans="2:26" x14ac:dyDescent="0.25">
      <c r="B160" s="65" t="s">
        <v>186</v>
      </c>
      <c r="C160" s="129">
        <f>'raw sector data'!B153+'raw sector data'!J153</f>
        <v>0</v>
      </c>
      <c r="D160" s="132">
        <f>IF(OR($C$5&gt;0,$C$5&lt;0),C160*(1+$C$5),C160*(1+'drop down lists'!$B$5))</f>
        <v>0</v>
      </c>
      <c r="E160" s="132">
        <f>IF(OR($C$5&gt;0,$C$5&lt;0),D160*(1+$C$5),D160*(1+'drop down lists'!$B$5))</f>
        <v>0</v>
      </c>
      <c r="F160" s="132">
        <f>IF(OR($C$5&gt;0,$C$5&lt;0),E160*(1+$C$5),E160*(1+'drop down lists'!$B$5))</f>
        <v>0</v>
      </c>
      <c r="G160" s="132">
        <f>IF(OR($C$5&gt;0,$C$5&lt;0),F160*(1+$C$5),F160*(1+'drop down lists'!$B$5))</f>
        <v>0</v>
      </c>
      <c r="H160" s="132">
        <f>IF(OR($C$5&gt;0,$C$5&lt;0),G160*(1+$C$5),G160*(1+'drop down lists'!$B$5))</f>
        <v>0</v>
      </c>
      <c r="I160" s="132">
        <f>IF(OR($C$5&gt;0,$C$5&lt;0),H160*(1+$C$5),H160*(1+'drop down lists'!$B$5))</f>
        <v>0</v>
      </c>
      <c r="J160" s="132">
        <f>IF(OR($C$5&gt;0,$C$5&lt;0),I160*(1+$C$5),I160*(1+'drop down lists'!$B$5))</f>
        <v>0</v>
      </c>
      <c r="K160" s="131">
        <f>IF(OR($C$5&gt;0,$C$5&lt;0),J160*(1+$C$5),J160*(1+'drop down lists'!$B$5))</f>
        <v>0</v>
      </c>
      <c r="L160" s="132">
        <f>IF(OR($C$5&gt;0,$C$5&lt;0),K160*(1+$C$5),K160*(1+'drop down lists'!$B$5))</f>
        <v>0</v>
      </c>
      <c r="M160" s="132">
        <f>IF(OR($C$5&gt;0,$C$5&lt;0),L160*(1+$C$5),L160*(1+'drop down lists'!$B$5))</f>
        <v>0</v>
      </c>
      <c r="N160" s="132">
        <f>IF(OR($C$5&gt;0,$C$5&lt;0),M160*(1+$C$5),M160*(1+'drop down lists'!$B$5))</f>
        <v>0</v>
      </c>
      <c r="O160" s="132">
        <f>IF(OR($C$5&gt;0,$C$5&lt;0),N160*(1+$C$5),N160*(1+'drop down lists'!$B$5))</f>
        <v>0</v>
      </c>
      <c r="P160" s="132">
        <f>IF(OR($C$5&gt;0,$C$5&lt;0),O160*(1+$C$5),O160*(1+'drop down lists'!$B$5))</f>
        <v>0</v>
      </c>
      <c r="Q160" s="132">
        <f>IF(OR($C$5&gt;0,$C$5&lt;0),P160*(1+$C$5),P160*(1+'drop down lists'!$B$5))</f>
        <v>0</v>
      </c>
      <c r="R160" s="132">
        <f>IF(OR($C$5&gt;0,$C$5&lt;0),Q160*(1+$C$5),Q160*(1+'drop down lists'!$B$5))</f>
        <v>0</v>
      </c>
      <c r="S160" s="132">
        <f>IF(OR($C$5&gt;0,$C$5&lt;0),R160*(1+$C$5),R160*(1+'drop down lists'!$B$5))</f>
        <v>0</v>
      </c>
      <c r="T160" s="132">
        <f>IF(OR($C$5&gt;0,$C$5&lt;0),S160*(1+$C$5),S160*(1+'drop down lists'!$B$5))</f>
        <v>0</v>
      </c>
      <c r="U160" s="132">
        <f>IF(OR($C$5&gt;0,$C$5&lt;0),T160*(1+$C$5),T160*(1+'drop down lists'!$B$5))</f>
        <v>0</v>
      </c>
      <c r="V160" s="132">
        <f>IF(OR($C$5&gt;0,$C$5&lt;0),U160*(1+$C$5),U160*(1+'drop down lists'!$B$5))</f>
        <v>0</v>
      </c>
      <c r="W160" s="132">
        <f>IF(OR($C$5&gt;0,$C$5&lt;0),V160*(1+$C$5),V160*(1+'drop down lists'!$B$5))</f>
        <v>0</v>
      </c>
      <c r="X160" s="132">
        <f>IF(OR($C$5&gt;0,$C$5&lt;0),W160*(1+$C$5),W160*(1+'drop down lists'!$B$5))</f>
        <v>0</v>
      </c>
      <c r="Y160" s="132">
        <f>IF(OR($C$5&gt;0,$C$5&lt;0),X160*(1+$C$5),X160*(1+'drop down lists'!$B$5))</f>
        <v>0</v>
      </c>
      <c r="Z160" s="131">
        <f>IF(OR($C$5&gt;0,$C$5&lt;0),Y160*(1+$C$5),Y160*(1+'drop down lists'!$B$5))</f>
        <v>0</v>
      </c>
    </row>
    <row r="161" spans="2:26" x14ac:dyDescent="0.25">
      <c r="B161" s="65" t="s">
        <v>187</v>
      </c>
      <c r="C161" s="129">
        <f>'raw sector data'!B154+'raw sector data'!J154</f>
        <v>0</v>
      </c>
      <c r="D161" s="132">
        <f>IF(OR($C$5&gt;0,$C$5&lt;0),C161*(1+$C$5),C161*(1+'drop down lists'!$B$5))</f>
        <v>0</v>
      </c>
      <c r="E161" s="132">
        <f>IF(OR($C$5&gt;0,$C$5&lt;0),D161*(1+$C$5),D161*(1+'drop down lists'!$B$5))</f>
        <v>0</v>
      </c>
      <c r="F161" s="132">
        <f>IF(OR($C$5&gt;0,$C$5&lt;0),E161*(1+$C$5),E161*(1+'drop down lists'!$B$5))</f>
        <v>0</v>
      </c>
      <c r="G161" s="132">
        <f>IF(OR($C$5&gt;0,$C$5&lt;0),F161*(1+$C$5),F161*(1+'drop down lists'!$B$5))</f>
        <v>0</v>
      </c>
      <c r="H161" s="132">
        <f>IF(OR($C$5&gt;0,$C$5&lt;0),G161*(1+$C$5),G161*(1+'drop down lists'!$B$5))</f>
        <v>0</v>
      </c>
      <c r="I161" s="132">
        <f>IF(OR($C$5&gt;0,$C$5&lt;0),H161*(1+$C$5),H161*(1+'drop down lists'!$B$5))</f>
        <v>0</v>
      </c>
      <c r="J161" s="132">
        <f>IF(OR($C$5&gt;0,$C$5&lt;0),I161*(1+$C$5),I161*(1+'drop down lists'!$B$5))</f>
        <v>0</v>
      </c>
      <c r="K161" s="131">
        <f>IF(OR($C$5&gt;0,$C$5&lt;0),J161*(1+$C$5),J161*(1+'drop down lists'!$B$5))</f>
        <v>0</v>
      </c>
      <c r="L161" s="132">
        <f>IF(OR($C$5&gt;0,$C$5&lt;0),K161*(1+$C$5),K161*(1+'drop down lists'!$B$5))</f>
        <v>0</v>
      </c>
      <c r="M161" s="132">
        <f>IF(OR($C$5&gt;0,$C$5&lt;0),L161*(1+$C$5),L161*(1+'drop down lists'!$B$5))</f>
        <v>0</v>
      </c>
      <c r="N161" s="132">
        <f>IF(OR($C$5&gt;0,$C$5&lt;0),M161*(1+$C$5),M161*(1+'drop down lists'!$B$5))</f>
        <v>0</v>
      </c>
      <c r="O161" s="132">
        <f>IF(OR($C$5&gt;0,$C$5&lt;0),N161*(1+$C$5),N161*(1+'drop down lists'!$B$5))</f>
        <v>0</v>
      </c>
      <c r="P161" s="132">
        <f>IF(OR($C$5&gt;0,$C$5&lt;0),O161*(1+$C$5),O161*(1+'drop down lists'!$B$5))</f>
        <v>0</v>
      </c>
      <c r="Q161" s="132">
        <f>IF(OR($C$5&gt;0,$C$5&lt;0),P161*(1+$C$5),P161*(1+'drop down lists'!$B$5))</f>
        <v>0</v>
      </c>
      <c r="R161" s="132">
        <f>IF(OR($C$5&gt;0,$C$5&lt;0),Q161*(1+$C$5),Q161*(1+'drop down lists'!$B$5))</f>
        <v>0</v>
      </c>
      <c r="S161" s="132">
        <f>IF(OR($C$5&gt;0,$C$5&lt;0),R161*(1+$C$5),R161*(1+'drop down lists'!$B$5))</f>
        <v>0</v>
      </c>
      <c r="T161" s="132">
        <f>IF(OR($C$5&gt;0,$C$5&lt;0),S161*(1+$C$5),S161*(1+'drop down lists'!$B$5))</f>
        <v>0</v>
      </c>
      <c r="U161" s="132">
        <f>IF(OR($C$5&gt;0,$C$5&lt;0),T161*(1+$C$5),T161*(1+'drop down lists'!$B$5))</f>
        <v>0</v>
      </c>
      <c r="V161" s="132">
        <f>IF(OR($C$5&gt;0,$C$5&lt;0),U161*(1+$C$5),U161*(1+'drop down lists'!$B$5))</f>
        <v>0</v>
      </c>
      <c r="W161" s="132">
        <f>IF(OR($C$5&gt;0,$C$5&lt;0),V161*(1+$C$5),V161*(1+'drop down lists'!$B$5))</f>
        <v>0</v>
      </c>
      <c r="X161" s="132">
        <f>IF(OR($C$5&gt;0,$C$5&lt;0),W161*(1+$C$5),W161*(1+'drop down lists'!$B$5))</f>
        <v>0</v>
      </c>
      <c r="Y161" s="132">
        <f>IF(OR($C$5&gt;0,$C$5&lt;0),X161*(1+$C$5),X161*(1+'drop down lists'!$B$5))</f>
        <v>0</v>
      </c>
      <c r="Z161" s="131">
        <f>IF(OR($C$5&gt;0,$C$5&lt;0),Y161*(1+$C$5),Y161*(1+'drop down lists'!$B$5))</f>
        <v>0</v>
      </c>
    </row>
    <row r="162" spans="2:26" x14ac:dyDescent="0.25">
      <c r="B162" s="65" t="s">
        <v>188</v>
      </c>
      <c r="C162" s="129">
        <f>'raw sector data'!B155+'raw sector data'!J155</f>
        <v>0</v>
      </c>
      <c r="D162" s="132">
        <f>IF(OR($C$5&gt;0,$C$5&lt;0),C162*(1+$C$5),C162*(1+'drop down lists'!$B$5))</f>
        <v>0</v>
      </c>
      <c r="E162" s="132">
        <f>IF(OR($C$5&gt;0,$C$5&lt;0),D162*(1+$C$5),D162*(1+'drop down lists'!$B$5))</f>
        <v>0</v>
      </c>
      <c r="F162" s="132">
        <f>IF(OR($C$5&gt;0,$C$5&lt;0),E162*(1+$C$5),E162*(1+'drop down lists'!$B$5))</f>
        <v>0</v>
      </c>
      <c r="G162" s="132">
        <f>IF(OR($C$5&gt;0,$C$5&lt;0),F162*(1+$C$5),F162*(1+'drop down lists'!$B$5))</f>
        <v>0</v>
      </c>
      <c r="H162" s="132">
        <f>IF(OR($C$5&gt;0,$C$5&lt;0),G162*(1+$C$5),G162*(1+'drop down lists'!$B$5))</f>
        <v>0</v>
      </c>
      <c r="I162" s="132">
        <f>IF(OR($C$5&gt;0,$C$5&lt;0),H162*(1+$C$5),H162*(1+'drop down lists'!$B$5))</f>
        <v>0</v>
      </c>
      <c r="J162" s="132">
        <f>IF(OR($C$5&gt;0,$C$5&lt;0),I162*(1+$C$5),I162*(1+'drop down lists'!$B$5))</f>
        <v>0</v>
      </c>
      <c r="K162" s="131">
        <f>IF(OR($C$5&gt;0,$C$5&lt;0),J162*(1+$C$5),J162*(1+'drop down lists'!$B$5))</f>
        <v>0</v>
      </c>
      <c r="L162" s="132">
        <f>IF(OR($C$5&gt;0,$C$5&lt;0),K162*(1+$C$5),K162*(1+'drop down lists'!$B$5))</f>
        <v>0</v>
      </c>
      <c r="M162" s="132">
        <f>IF(OR($C$5&gt;0,$C$5&lt;0),L162*(1+$C$5),L162*(1+'drop down lists'!$B$5))</f>
        <v>0</v>
      </c>
      <c r="N162" s="132">
        <f>IF(OR($C$5&gt;0,$C$5&lt;0),M162*(1+$C$5),M162*(1+'drop down lists'!$B$5))</f>
        <v>0</v>
      </c>
      <c r="O162" s="132">
        <f>IF(OR($C$5&gt;0,$C$5&lt;0),N162*(1+$C$5),N162*(1+'drop down lists'!$B$5))</f>
        <v>0</v>
      </c>
      <c r="P162" s="132">
        <f>IF(OR($C$5&gt;0,$C$5&lt;0),O162*(1+$C$5),O162*(1+'drop down lists'!$B$5))</f>
        <v>0</v>
      </c>
      <c r="Q162" s="132">
        <f>IF(OR($C$5&gt;0,$C$5&lt;0),P162*(1+$C$5),P162*(1+'drop down lists'!$B$5))</f>
        <v>0</v>
      </c>
      <c r="R162" s="132">
        <f>IF(OR($C$5&gt;0,$C$5&lt;0),Q162*(1+$C$5),Q162*(1+'drop down lists'!$B$5))</f>
        <v>0</v>
      </c>
      <c r="S162" s="132">
        <f>IF(OR($C$5&gt;0,$C$5&lt;0),R162*(1+$C$5),R162*(1+'drop down lists'!$B$5))</f>
        <v>0</v>
      </c>
      <c r="T162" s="132">
        <f>IF(OR($C$5&gt;0,$C$5&lt;0),S162*(1+$C$5),S162*(1+'drop down lists'!$B$5))</f>
        <v>0</v>
      </c>
      <c r="U162" s="132">
        <f>IF(OR($C$5&gt;0,$C$5&lt;0),T162*(1+$C$5),T162*(1+'drop down lists'!$B$5))</f>
        <v>0</v>
      </c>
      <c r="V162" s="132">
        <f>IF(OR($C$5&gt;0,$C$5&lt;0),U162*(1+$C$5),U162*(1+'drop down lists'!$B$5))</f>
        <v>0</v>
      </c>
      <c r="W162" s="132">
        <f>IF(OR($C$5&gt;0,$C$5&lt;0),V162*(1+$C$5),V162*(1+'drop down lists'!$B$5))</f>
        <v>0</v>
      </c>
      <c r="X162" s="132">
        <f>IF(OR($C$5&gt;0,$C$5&lt;0),W162*(1+$C$5),W162*(1+'drop down lists'!$B$5))</f>
        <v>0</v>
      </c>
      <c r="Y162" s="132">
        <f>IF(OR($C$5&gt;0,$C$5&lt;0),X162*(1+$C$5),X162*(1+'drop down lists'!$B$5))</f>
        <v>0</v>
      </c>
      <c r="Z162" s="131">
        <f>IF(OR($C$5&gt;0,$C$5&lt;0),Y162*(1+$C$5),Y162*(1+'drop down lists'!$B$5))</f>
        <v>0</v>
      </c>
    </row>
    <row r="163" spans="2:26" x14ac:dyDescent="0.25">
      <c r="B163" s="65" t="s">
        <v>189</v>
      </c>
      <c r="C163" s="129">
        <f>'raw sector data'!B156+'raw sector data'!J156</f>
        <v>0</v>
      </c>
      <c r="D163" s="132">
        <f>IF(OR($C$5&gt;0,$C$5&lt;0),C163*(1+$C$5),C163*(1+'drop down lists'!$B$5))</f>
        <v>0</v>
      </c>
      <c r="E163" s="132">
        <f>IF(OR($C$5&gt;0,$C$5&lt;0),D163*(1+$C$5),D163*(1+'drop down lists'!$B$5))</f>
        <v>0</v>
      </c>
      <c r="F163" s="132">
        <f>IF(OR($C$5&gt;0,$C$5&lt;0),E163*(1+$C$5),E163*(1+'drop down lists'!$B$5))</f>
        <v>0</v>
      </c>
      <c r="G163" s="132">
        <f>IF(OR($C$5&gt;0,$C$5&lt;0),F163*(1+$C$5),F163*(1+'drop down lists'!$B$5))</f>
        <v>0</v>
      </c>
      <c r="H163" s="132">
        <f>IF(OR($C$5&gt;0,$C$5&lt;0),G163*(1+$C$5),G163*(1+'drop down lists'!$B$5))</f>
        <v>0</v>
      </c>
      <c r="I163" s="132">
        <f>IF(OR($C$5&gt;0,$C$5&lt;0),H163*(1+$C$5),H163*(1+'drop down lists'!$B$5))</f>
        <v>0</v>
      </c>
      <c r="J163" s="132">
        <f>IF(OR($C$5&gt;0,$C$5&lt;0),I163*(1+$C$5),I163*(1+'drop down lists'!$B$5))</f>
        <v>0</v>
      </c>
      <c r="K163" s="131">
        <f>IF(OR($C$5&gt;0,$C$5&lt;0),J163*(1+$C$5),J163*(1+'drop down lists'!$B$5))</f>
        <v>0</v>
      </c>
      <c r="L163" s="132">
        <f>IF(OR($C$5&gt;0,$C$5&lt;0),K163*(1+$C$5),K163*(1+'drop down lists'!$B$5))</f>
        <v>0</v>
      </c>
      <c r="M163" s="132">
        <f>IF(OR($C$5&gt;0,$C$5&lt;0),L163*(1+$C$5),L163*(1+'drop down lists'!$B$5))</f>
        <v>0</v>
      </c>
      <c r="N163" s="132">
        <f>IF(OR($C$5&gt;0,$C$5&lt;0),M163*(1+$C$5),M163*(1+'drop down lists'!$B$5))</f>
        <v>0</v>
      </c>
      <c r="O163" s="132">
        <f>IF(OR($C$5&gt;0,$C$5&lt;0),N163*(1+$C$5),N163*(1+'drop down lists'!$B$5))</f>
        <v>0</v>
      </c>
      <c r="P163" s="132">
        <f>IF(OR($C$5&gt;0,$C$5&lt;0),O163*(1+$C$5),O163*(1+'drop down lists'!$B$5))</f>
        <v>0</v>
      </c>
      <c r="Q163" s="132">
        <f>IF(OR($C$5&gt;0,$C$5&lt;0),P163*(1+$C$5),P163*(1+'drop down lists'!$B$5))</f>
        <v>0</v>
      </c>
      <c r="R163" s="132">
        <f>IF(OR($C$5&gt;0,$C$5&lt;0),Q163*(1+$C$5),Q163*(1+'drop down lists'!$B$5))</f>
        <v>0</v>
      </c>
      <c r="S163" s="132">
        <f>IF(OR($C$5&gt;0,$C$5&lt;0),R163*(1+$C$5),R163*(1+'drop down lists'!$B$5))</f>
        <v>0</v>
      </c>
      <c r="T163" s="132">
        <f>IF(OR($C$5&gt;0,$C$5&lt;0),S163*(1+$C$5),S163*(1+'drop down lists'!$B$5))</f>
        <v>0</v>
      </c>
      <c r="U163" s="132">
        <f>IF(OR($C$5&gt;0,$C$5&lt;0),T163*(1+$C$5),T163*(1+'drop down lists'!$B$5))</f>
        <v>0</v>
      </c>
      <c r="V163" s="132">
        <f>IF(OR($C$5&gt;0,$C$5&lt;0),U163*(1+$C$5),U163*(1+'drop down lists'!$B$5))</f>
        <v>0</v>
      </c>
      <c r="W163" s="132">
        <f>IF(OR($C$5&gt;0,$C$5&lt;0),V163*(1+$C$5),V163*(1+'drop down lists'!$B$5))</f>
        <v>0</v>
      </c>
      <c r="X163" s="132">
        <f>IF(OR($C$5&gt;0,$C$5&lt;0),W163*(1+$C$5),W163*(1+'drop down lists'!$B$5))</f>
        <v>0</v>
      </c>
      <c r="Y163" s="132">
        <f>IF(OR($C$5&gt;0,$C$5&lt;0),X163*(1+$C$5),X163*(1+'drop down lists'!$B$5))</f>
        <v>0</v>
      </c>
      <c r="Z163" s="131">
        <f>IF(OR($C$5&gt;0,$C$5&lt;0),Y163*(1+$C$5),Y163*(1+'drop down lists'!$B$5))</f>
        <v>0</v>
      </c>
    </row>
    <row r="164" spans="2:26" x14ac:dyDescent="0.25">
      <c r="B164" s="65" t="s">
        <v>190</v>
      </c>
      <c r="C164" s="129">
        <f>'raw sector data'!B157+'raw sector data'!J157</f>
        <v>771</v>
      </c>
      <c r="D164" s="132">
        <f>IF(OR($C$5&gt;0,$C$5&lt;0),C164*(1+$C$5),C164*(1+'drop down lists'!$B$5))</f>
        <v>780.51373404159926</v>
      </c>
      <c r="E164" s="132">
        <f>IF(OR($C$5&gt;0,$C$5&lt;0),D164*(1+$C$5),D164*(1+'drop down lists'!$B$5))</f>
        <v>790.14486255195891</v>
      </c>
      <c r="F164" s="132">
        <f>IF(OR($C$5&gt;0,$C$5&lt;0),E164*(1+$C$5),E164*(1+'drop down lists'!$B$5))</f>
        <v>799.89483411701121</v>
      </c>
      <c r="G164" s="132">
        <f>IF(OR($C$5&gt;0,$C$5&lt;0),F164*(1+$C$5),F164*(1+'drop down lists'!$B$5))</f>
        <v>809.76511519747601</v>
      </c>
      <c r="H164" s="132">
        <f>IF(OR($C$5&gt;0,$C$5&lt;0),G164*(1+$C$5),G164*(1+'drop down lists'!$B$5))</f>
        <v>819.75719034942642</v>
      </c>
      <c r="I164" s="132">
        <f>IF(OR($C$5&gt;0,$C$5&lt;0),H164*(1+$C$5),H164*(1+'drop down lists'!$B$5))</f>
        <v>829.87256244757566</v>
      </c>
      <c r="J164" s="132">
        <f>IF(OR($C$5&gt;0,$C$5&lt;0),I164*(1+$C$5),I164*(1+'drop down lists'!$B$5))</f>
        <v>840.11275291131972</v>
      </c>
      <c r="K164" s="131">
        <f>IF(OR($C$5&gt;0,$C$5&lt;0),J164*(1+$C$5),J164*(1+'drop down lists'!$B$5))</f>
        <v>850.47930193356876</v>
      </c>
      <c r="L164" s="132">
        <f>IF(OR($C$5&gt;0,$C$5&lt;0),K164*(1+$C$5),K164*(1+'drop down lists'!$B$5))</f>
        <v>860.9737687124026</v>
      </c>
      <c r="M164" s="132">
        <f>IF(OR($C$5&gt;0,$C$5&lt;0),L164*(1+$C$5),L164*(1+'drop down lists'!$B$5))</f>
        <v>871.59773168558434</v>
      </c>
      <c r="N164" s="132">
        <f>IF(OR($C$5&gt;0,$C$5&lt;0),M164*(1+$C$5),M164*(1+'drop down lists'!$B$5))</f>
        <v>882.35278876796804</v>
      </c>
      <c r="O164" s="132">
        <f>IF(OR($C$5&gt;0,$C$5&lt;0),N164*(1+$C$5),N164*(1+'drop down lists'!$B$5))</f>
        <v>893.24055759183545</v>
      </c>
      <c r="P164" s="132">
        <f>IF(OR($C$5&gt;0,$C$5&lt;0),O164*(1+$C$5),O164*(1+'drop down lists'!$B$5))</f>
        <v>904.26267575019926</v>
      </c>
      <c r="Q164" s="132">
        <f>IF(OR($C$5&gt;0,$C$5&lt;0),P164*(1+$C$5),P164*(1+'drop down lists'!$B$5))</f>
        <v>915.42080104310753</v>
      </c>
      <c r="R164" s="132">
        <f>IF(OR($C$5&gt;0,$C$5&lt;0),Q164*(1+$C$5),Q164*(1+'drop down lists'!$B$5))</f>
        <v>926.71661172698794</v>
      </c>
      <c r="S164" s="132">
        <f>IF(OR($C$5&gt;0,$C$5&lt;0),R164*(1+$C$5),R164*(1+'drop down lists'!$B$5))</f>
        <v>938.15180676706905</v>
      </c>
      <c r="T164" s="132">
        <f>IF(OR($C$5&gt;0,$C$5&lt;0),S164*(1+$C$5),S164*(1+'drop down lists'!$B$5))</f>
        <v>949.7281060929156</v>
      </c>
      <c r="U164" s="132">
        <f>IF(OR($C$5&gt;0,$C$5&lt;0),T164*(1+$C$5),T164*(1+'drop down lists'!$B$5))</f>
        <v>961.44725085711752</v>
      </c>
      <c r="V164" s="132">
        <f>IF(OR($C$5&gt;0,$C$5&lt;0),U164*(1+$C$5),U164*(1+'drop down lists'!$B$5))</f>
        <v>973.31100369717115</v>
      </c>
      <c r="W164" s="132">
        <f>IF(OR($C$5&gt;0,$C$5&lt;0),V164*(1+$C$5),V164*(1+'drop down lists'!$B$5))</f>
        <v>985.32114900059116</v>
      </c>
      <c r="X164" s="132">
        <f>IF(OR($C$5&gt;0,$C$5&lt;0),W164*(1+$C$5),W164*(1+'drop down lists'!$B$5))</f>
        <v>997.47949317329494</v>
      </c>
      <c r="Y164" s="132">
        <f>IF(OR($C$5&gt;0,$C$5&lt;0),X164*(1+$C$5),X164*(1+'drop down lists'!$B$5))</f>
        <v>1009.7878649112974</v>
      </c>
      <c r="Z164" s="131">
        <f>IF(OR($C$5&gt;0,$C$5&lt;0),Y164*(1+$C$5),Y164*(1+'drop down lists'!$B$5))</f>
        <v>1022.2481154757597</v>
      </c>
    </row>
    <row r="165" spans="2:26" x14ac:dyDescent="0.25">
      <c r="B165" s="65" t="s">
        <v>191</v>
      </c>
      <c r="C165" s="129">
        <f>'raw sector data'!B158+'raw sector data'!J158</f>
        <v>0</v>
      </c>
      <c r="D165" s="132">
        <f>IF(OR($C$5&gt;0,$C$5&lt;0),C165*(1+$C$5),C165*(1+'drop down lists'!$B$5))</f>
        <v>0</v>
      </c>
      <c r="E165" s="132">
        <f>IF(OR($C$5&gt;0,$C$5&lt;0),D165*(1+$C$5),D165*(1+'drop down lists'!$B$5))</f>
        <v>0</v>
      </c>
      <c r="F165" s="132">
        <f>IF(OR($C$5&gt;0,$C$5&lt;0),E165*(1+$C$5),E165*(1+'drop down lists'!$B$5))</f>
        <v>0</v>
      </c>
      <c r="G165" s="132">
        <f>IF(OR($C$5&gt;0,$C$5&lt;0),F165*(1+$C$5),F165*(1+'drop down lists'!$B$5))</f>
        <v>0</v>
      </c>
      <c r="H165" s="132">
        <f>IF(OR($C$5&gt;0,$C$5&lt;0),G165*(1+$C$5),G165*(1+'drop down lists'!$B$5))</f>
        <v>0</v>
      </c>
      <c r="I165" s="132">
        <f>IF(OR($C$5&gt;0,$C$5&lt;0),H165*(1+$C$5),H165*(1+'drop down lists'!$B$5))</f>
        <v>0</v>
      </c>
      <c r="J165" s="132">
        <f>IF(OR($C$5&gt;0,$C$5&lt;0),I165*(1+$C$5),I165*(1+'drop down lists'!$B$5))</f>
        <v>0</v>
      </c>
      <c r="K165" s="131">
        <f>IF(OR($C$5&gt;0,$C$5&lt;0),J165*(1+$C$5),J165*(1+'drop down lists'!$B$5))</f>
        <v>0</v>
      </c>
      <c r="L165" s="132">
        <f>IF(OR($C$5&gt;0,$C$5&lt;0),K165*(1+$C$5),K165*(1+'drop down lists'!$B$5))</f>
        <v>0</v>
      </c>
      <c r="M165" s="132">
        <f>IF(OR($C$5&gt;0,$C$5&lt;0),L165*(1+$C$5),L165*(1+'drop down lists'!$B$5))</f>
        <v>0</v>
      </c>
      <c r="N165" s="132">
        <f>IF(OR($C$5&gt;0,$C$5&lt;0),M165*(1+$C$5),M165*(1+'drop down lists'!$B$5))</f>
        <v>0</v>
      </c>
      <c r="O165" s="132">
        <f>IF(OR($C$5&gt;0,$C$5&lt;0),N165*(1+$C$5),N165*(1+'drop down lists'!$B$5))</f>
        <v>0</v>
      </c>
      <c r="P165" s="132">
        <f>IF(OR($C$5&gt;0,$C$5&lt;0),O165*(1+$C$5),O165*(1+'drop down lists'!$B$5))</f>
        <v>0</v>
      </c>
      <c r="Q165" s="132">
        <f>IF(OR($C$5&gt;0,$C$5&lt;0),P165*(1+$C$5),P165*(1+'drop down lists'!$B$5))</f>
        <v>0</v>
      </c>
      <c r="R165" s="132">
        <f>IF(OR($C$5&gt;0,$C$5&lt;0),Q165*(1+$C$5),Q165*(1+'drop down lists'!$B$5))</f>
        <v>0</v>
      </c>
      <c r="S165" s="132">
        <f>IF(OR($C$5&gt;0,$C$5&lt;0),R165*(1+$C$5),R165*(1+'drop down lists'!$B$5))</f>
        <v>0</v>
      </c>
      <c r="T165" s="132">
        <f>IF(OR($C$5&gt;0,$C$5&lt;0),S165*(1+$C$5),S165*(1+'drop down lists'!$B$5))</f>
        <v>0</v>
      </c>
      <c r="U165" s="132">
        <f>IF(OR($C$5&gt;0,$C$5&lt;0),T165*(1+$C$5),T165*(1+'drop down lists'!$B$5))</f>
        <v>0</v>
      </c>
      <c r="V165" s="132">
        <f>IF(OR($C$5&gt;0,$C$5&lt;0),U165*(1+$C$5),U165*(1+'drop down lists'!$B$5))</f>
        <v>0</v>
      </c>
      <c r="W165" s="132">
        <f>IF(OR($C$5&gt;0,$C$5&lt;0),V165*(1+$C$5),V165*(1+'drop down lists'!$B$5))</f>
        <v>0</v>
      </c>
      <c r="X165" s="132">
        <f>IF(OR($C$5&gt;0,$C$5&lt;0),W165*(1+$C$5),W165*(1+'drop down lists'!$B$5))</f>
        <v>0</v>
      </c>
      <c r="Y165" s="132">
        <f>IF(OR($C$5&gt;0,$C$5&lt;0),X165*(1+$C$5),X165*(1+'drop down lists'!$B$5))</f>
        <v>0</v>
      </c>
      <c r="Z165" s="131">
        <f>IF(OR($C$5&gt;0,$C$5&lt;0),Y165*(1+$C$5),Y165*(1+'drop down lists'!$B$5))</f>
        <v>0</v>
      </c>
    </row>
    <row r="166" spans="2:26" x14ac:dyDescent="0.25">
      <c r="B166" s="65" t="s">
        <v>192</v>
      </c>
      <c r="C166" s="129">
        <f>'raw sector data'!B159+'raw sector data'!J159</f>
        <v>0</v>
      </c>
      <c r="D166" s="132">
        <f>IF(OR($C$5&gt;0,$C$5&lt;0),C166*(1+$C$5),C166*(1+'drop down lists'!$B$5))</f>
        <v>0</v>
      </c>
      <c r="E166" s="132">
        <f>IF(OR($C$5&gt;0,$C$5&lt;0),D166*(1+$C$5),D166*(1+'drop down lists'!$B$5))</f>
        <v>0</v>
      </c>
      <c r="F166" s="132">
        <f>IF(OR($C$5&gt;0,$C$5&lt;0),E166*(1+$C$5),E166*(1+'drop down lists'!$B$5))</f>
        <v>0</v>
      </c>
      <c r="G166" s="132">
        <f>IF(OR($C$5&gt;0,$C$5&lt;0),F166*(1+$C$5),F166*(1+'drop down lists'!$B$5))</f>
        <v>0</v>
      </c>
      <c r="H166" s="132">
        <f>IF(OR($C$5&gt;0,$C$5&lt;0),G166*(1+$C$5),G166*(1+'drop down lists'!$B$5))</f>
        <v>0</v>
      </c>
      <c r="I166" s="132">
        <f>IF(OR($C$5&gt;0,$C$5&lt;0),H166*(1+$C$5),H166*(1+'drop down lists'!$B$5))</f>
        <v>0</v>
      </c>
      <c r="J166" s="132">
        <f>IF(OR($C$5&gt;0,$C$5&lt;0),I166*(1+$C$5),I166*(1+'drop down lists'!$B$5))</f>
        <v>0</v>
      </c>
      <c r="K166" s="131">
        <f>IF(OR($C$5&gt;0,$C$5&lt;0),J166*(1+$C$5),J166*(1+'drop down lists'!$B$5))</f>
        <v>0</v>
      </c>
      <c r="L166" s="132">
        <f>IF(OR($C$5&gt;0,$C$5&lt;0),K166*(1+$C$5),K166*(1+'drop down lists'!$B$5))</f>
        <v>0</v>
      </c>
      <c r="M166" s="132">
        <f>IF(OR($C$5&gt;0,$C$5&lt;0),L166*(1+$C$5),L166*(1+'drop down lists'!$B$5))</f>
        <v>0</v>
      </c>
      <c r="N166" s="132">
        <f>IF(OR($C$5&gt;0,$C$5&lt;0),M166*(1+$C$5),M166*(1+'drop down lists'!$B$5))</f>
        <v>0</v>
      </c>
      <c r="O166" s="132">
        <f>IF(OR($C$5&gt;0,$C$5&lt;0),N166*(1+$C$5),N166*(1+'drop down lists'!$B$5))</f>
        <v>0</v>
      </c>
      <c r="P166" s="132">
        <f>IF(OR($C$5&gt;0,$C$5&lt;0),O166*(1+$C$5),O166*(1+'drop down lists'!$B$5))</f>
        <v>0</v>
      </c>
      <c r="Q166" s="132">
        <f>IF(OR($C$5&gt;0,$C$5&lt;0),P166*(1+$C$5),P166*(1+'drop down lists'!$B$5))</f>
        <v>0</v>
      </c>
      <c r="R166" s="132">
        <f>IF(OR($C$5&gt;0,$C$5&lt;0),Q166*(1+$C$5),Q166*(1+'drop down lists'!$B$5))</f>
        <v>0</v>
      </c>
      <c r="S166" s="132">
        <f>IF(OR($C$5&gt;0,$C$5&lt;0),R166*(1+$C$5),R166*(1+'drop down lists'!$B$5))</f>
        <v>0</v>
      </c>
      <c r="T166" s="132">
        <f>IF(OR($C$5&gt;0,$C$5&lt;0),S166*(1+$C$5),S166*(1+'drop down lists'!$B$5))</f>
        <v>0</v>
      </c>
      <c r="U166" s="132">
        <f>IF(OR($C$5&gt;0,$C$5&lt;0),T166*(1+$C$5),T166*(1+'drop down lists'!$B$5))</f>
        <v>0</v>
      </c>
      <c r="V166" s="132">
        <f>IF(OR($C$5&gt;0,$C$5&lt;0),U166*(1+$C$5),U166*(1+'drop down lists'!$B$5))</f>
        <v>0</v>
      </c>
      <c r="W166" s="132">
        <f>IF(OR($C$5&gt;0,$C$5&lt;0),V166*(1+$C$5),V166*(1+'drop down lists'!$B$5))</f>
        <v>0</v>
      </c>
      <c r="X166" s="132">
        <f>IF(OR($C$5&gt;0,$C$5&lt;0),W166*(1+$C$5),W166*(1+'drop down lists'!$B$5))</f>
        <v>0</v>
      </c>
      <c r="Y166" s="132">
        <f>IF(OR($C$5&gt;0,$C$5&lt;0),X166*(1+$C$5),X166*(1+'drop down lists'!$B$5))</f>
        <v>0</v>
      </c>
      <c r="Z166" s="131">
        <f>IF(OR($C$5&gt;0,$C$5&lt;0),Y166*(1+$C$5),Y166*(1+'drop down lists'!$B$5))</f>
        <v>0</v>
      </c>
    </row>
    <row r="167" spans="2:26" x14ac:dyDescent="0.25">
      <c r="B167" s="65" t="s">
        <v>193</v>
      </c>
      <c r="C167" s="129">
        <f>'raw sector data'!B160+'raw sector data'!J160</f>
        <v>0</v>
      </c>
      <c r="D167" s="132">
        <f>IF(OR($C$5&gt;0,$C$5&lt;0),C167*(1+$C$5),C167*(1+'drop down lists'!$B$5))</f>
        <v>0</v>
      </c>
      <c r="E167" s="132">
        <f>IF(OR($C$5&gt;0,$C$5&lt;0),D167*(1+$C$5),D167*(1+'drop down lists'!$B$5))</f>
        <v>0</v>
      </c>
      <c r="F167" s="132">
        <f>IF(OR($C$5&gt;0,$C$5&lt;0),E167*(1+$C$5),E167*(1+'drop down lists'!$B$5))</f>
        <v>0</v>
      </c>
      <c r="G167" s="132">
        <f>IF(OR($C$5&gt;0,$C$5&lt;0),F167*(1+$C$5),F167*(1+'drop down lists'!$B$5))</f>
        <v>0</v>
      </c>
      <c r="H167" s="132">
        <f>IF(OR($C$5&gt;0,$C$5&lt;0),G167*(1+$C$5),G167*(1+'drop down lists'!$B$5))</f>
        <v>0</v>
      </c>
      <c r="I167" s="132">
        <f>IF(OR($C$5&gt;0,$C$5&lt;0),H167*(1+$C$5),H167*(1+'drop down lists'!$B$5))</f>
        <v>0</v>
      </c>
      <c r="J167" s="132">
        <f>IF(OR($C$5&gt;0,$C$5&lt;0),I167*(1+$C$5),I167*(1+'drop down lists'!$B$5))</f>
        <v>0</v>
      </c>
      <c r="K167" s="131">
        <f>IF(OR($C$5&gt;0,$C$5&lt;0),J167*(1+$C$5),J167*(1+'drop down lists'!$B$5))</f>
        <v>0</v>
      </c>
      <c r="L167" s="132">
        <f>IF(OR($C$5&gt;0,$C$5&lt;0),K167*(1+$C$5),K167*(1+'drop down lists'!$B$5))</f>
        <v>0</v>
      </c>
      <c r="M167" s="132">
        <f>IF(OR($C$5&gt;0,$C$5&lt;0),L167*(1+$C$5),L167*(1+'drop down lists'!$B$5))</f>
        <v>0</v>
      </c>
      <c r="N167" s="132">
        <f>IF(OR($C$5&gt;0,$C$5&lt;0),M167*(1+$C$5),M167*(1+'drop down lists'!$B$5))</f>
        <v>0</v>
      </c>
      <c r="O167" s="132">
        <f>IF(OR($C$5&gt;0,$C$5&lt;0),N167*(1+$C$5),N167*(1+'drop down lists'!$B$5))</f>
        <v>0</v>
      </c>
      <c r="P167" s="132">
        <f>IF(OR($C$5&gt;0,$C$5&lt;0),O167*(1+$C$5),O167*(1+'drop down lists'!$B$5))</f>
        <v>0</v>
      </c>
      <c r="Q167" s="132">
        <f>IF(OR($C$5&gt;0,$C$5&lt;0),P167*(1+$C$5),P167*(1+'drop down lists'!$B$5))</f>
        <v>0</v>
      </c>
      <c r="R167" s="132">
        <f>IF(OR($C$5&gt;0,$C$5&lt;0),Q167*(1+$C$5),Q167*(1+'drop down lists'!$B$5))</f>
        <v>0</v>
      </c>
      <c r="S167" s="132">
        <f>IF(OR($C$5&gt;0,$C$5&lt;0),R167*(1+$C$5),R167*(1+'drop down lists'!$B$5))</f>
        <v>0</v>
      </c>
      <c r="T167" s="132">
        <f>IF(OR($C$5&gt;0,$C$5&lt;0),S167*(1+$C$5),S167*(1+'drop down lists'!$B$5))</f>
        <v>0</v>
      </c>
      <c r="U167" s="132">
        <f>IF(OR($C$5&gt;0,$C$5&lt;0),T167*(1+$C$5),T167*(1+'drop down lists'!$B$5))</f>
        <v>0</v>
      </c>
      <c r="V167" s="132">
        <f>IF(OR($C$5&gt;0,$C$5&lt;0),U167*(1+$C$5),U167*(1+'drop down lists'!$B$5))</f>
        <v>0</v>
      </c>
      <c r="W167" s="132">
        <f>IF(OR($C$5&gt;0,$C$5&lt;0),V167*(1+$C$5),V167*(1+'drop down lists'!$B$5))</f>
        <v>0</v>
      </c>
      <c r="X167" s="132">
        <f>IF(OR($C$5&gt;0,$C$5&lt;0),W167*(1+$C$5),W167*(1+'drop down lists'!$B$5))</f>
        <v>0</v>
      </c>
      <c r="Y167" s="132">
        <f>IF(OR($C$5&gt;0,$C$5&lt;0),X167*(1+$C$5),X167*(1+'drop down lists'!$B$5))</f>
        <v>0</v>
      </c>
      <c r="Z167" s="131">
        <f>IF(OR($C$5&gt;0,$C$5&lt;0),Y167*(1+$C$5),Y167*(1+'drop down lists'!$B$5))</f>
        <v>0</v>
      </c>
    </row>
    <row r="168" spans="2:26" x14ac:dyDescent="0.25">
      <c r="B168" s="65" t="s">
        <v>194</v>
      </c>
      <c r="C168" s="129">
        <f>'raw sector data'!B161+'raw sector data'!J161</f>
        <v>0</v>
      </c>
      <c r="D168" s="132">
        <f>IF(OR($C$5&gt;0,$C$5&lt;0),C168*(1+$C$5),C168*(1+'drop down lists'!$B$5))</f>
        <v>0</v>
      </c>
      <c r="E168" s="132">
        <f>IF(OR($C$5&gt;0,$C$5&lt;0),D168*(1+$C$5),D168*(1+'drop down lists'!$B$5))</f>
        <v>0</v>
      </c>
      <c r="F168" s="132">
        <f>IF(OR($C$5&gt;0,$C$5&lt;0),E168*(1+$C$5),E168*(1+'drop down lists'!$B$5))</f>
        <v>0</v>
      </c>
      <c r="G168" s="132">
        <f>IF(OR($C$5&gt;0,$C$5&lt;0),F168*(1+$C$5),F168*(1+'drop down lists'!$B$5))</f>
        <v>0</v>
      </c>
      <c r="H168" s="132">
        <f>IF(OR($C$5&gt;0,$C$5&lt;0),G168*(1+$C$5),G168*(1+'drop down lists'!$B$5))</f>
        <v>0</v>
      </c>
      <c r="I168" s="132">
        <f>IF(OR($C$5&gt;0,$C$5&lt;0),H168*(1+$C$5),H168*(1+'drop down lists'!$B$5))</f>
        <v>0</v>
      </c>
      <c r="J168" s="132">
        <f>IF(OR($C$5&gt;0,$C$5&lt;0),I168*(1+$C$5),I168*(1+'drop down lists'!$B$5))</f>
        <v>0</v>
      </c>
      <c r="K168" s="131">
        <f>IF(OR($C$5&gt;0,$C$5&lt;0),J168*(1+$C$5),J168*(1+'drop down lists'!$B$5))</f>
        <v>0</v>
      </c>
      <c r="L168" s="132">
        <f>IF(OR($C$5&gt;0,$C$5&lt;0),K168*(1+$C$5),K168*(1+'drop down lists'!$B$5))</f>
        <v>0</v>
      </c>
      <c r="M168" s="132">
        <f>IF(OR($C$5&gt;0,$C$5&lt;0),L168*(1+$C$5),L168*(1+'drop down lists'!$B$5))</f>
        <v>0</v>
      </c>
      <c r="N168" s="132">
        <f>IF(OR($C$5&gt;0,$C$5&lt;0),M168*(1+$C$5),M168*(1+'drop down lists'!$B$5))</f>
        <v>0</v>
      </c>
      <c r="O168" s="132">
        <f>IF(OR($C$5&gt;0,$C$5&lt;0),N168*(1+$C$5),N168*(1+'drop down lists'!$B$5))</f>
        <v>0</v>
      </c>
      <c r="P168" s="132">
        <f>IF(OR($C$5&gt;0,$C$5&lt;0),O168*(1+$C$5),O168*(1+'drop down lists'!$B$5))</f>
        <v>0</v>
      </c>
      <c r="Q168" s="132">
        <f>IF(OR($C$5&gt;0,$C$5&lt;0),P168*(1+$C$5),P168*(1+'drop down lists'!$B$5))</f>
        <v>0</v>
      </c>
      <c r="R168" s="132">
        <f>IF(OR($C$5&gt;0,$C$5&lt;0),Q168*(1+$C$5),Q168*(1+'drop down lists'!$B$5))</f>
        <v>0</v>
      </c>
      <c r="S168" s="132">
        <f>IF(OR($C$5&gt;0,$C$5&lt;0),R168*(1+$C$5),R168*(1+'drop down lists'!$B$5))</f>
        <v>0</v>
      </c>
      <c r="T168" s="132">
        <f>IF(OR($C$5&gt;0,$C$5&lt;0),S168*(1+$C$5),S168*(1+'drop down lists'!$B$5))</f>
        <v>0</v>
      </c>
      <c r="U168" s="132">
        <f>IF(OR($C$5&gt;0,$C$5&lt;0),T168*(1+$C$5),T168*(1+'drop down lists'!$B$5))</f>
        <v>0</v>
      </c>
      <c r="V168" s="132">
        <f>IF(OR($C$5&gt;0,$C$5&lt;0),U168*(1+$C$5),U168*(1+'drop down lists'!$B$5))</f>
        <v>0</v>
      </c>
      <c r="W168" s="132">
        <f>IF(OR($C$5&gt;0,$C$5&lt;0),V168*(1+$C$5),V168*(1+'drop down lists'!$B$5))</f>
        <v>0</v>
      </c>
      <c r="X168" s="132">
        <f>IF(OR($C$5&gt;0,$C$5&lt;0),W168*(1+$C$5),W168*(1+'drop down lists'!$B$5))</f>
        <v>0</v>
      </c>
      <c r="Y168" s="132">
        <f>IF(OR($C$5&gt;0,$C$5&lt;0),X168*(1+$C$5),X168*(1+'drop down lists'!$B$5))</f>
        <v>0</v>
      </c>
      <c r="Z168" s="131">
        <f>IF(OR($C$5&gt;0,$C$5&lt;0),Y168*(1+$C$5),Y168*(1+'drop down lists'!$B$5))</f>
        <v>0</v>
      </c>
    </row>
    <row r="169" spans="2:26" x14ac:dyDescent="0.25">
      <c r="B169" s="65" t="s">
        <v>195</v>
      </c>
      <c r="C169" s="129">
        <f>'raw sector data'!B162+'raw sector data'!J162</f>
        <v>0</v>
      </c>
      <c r="D169" s="132">
        <f>IF(OR($C$5&gt;0,$C$5&lt;0),C169*(1+$C$5),C169*(1+'drop down lists'!$B$5))</f>
        <v>0</v>
      </c>
      <c r="E169" s="132">
        <f>IF(OR($C$5&gt;0,$C$5&lt;0),D169*(1+$C$5),D169*(1+'drop down lists'!$B$5))</f>
        <v>0</v>
      </c>
      <c r="F169" s="132">
        <f>IF(OR($C$5&gt;0,$C$5&lt;0),E169*(1+$C$5),E169*(1+'drop down lists'!$B$5))</f>
        <v>0</v>
      </c>
      <c r="G169" s="132">
        <f>IF(OR($C$5&gt;0,$C$5&lt;0),F169*(1+$C$5),F169*(1+'drop down lists'!$B$5))</f>
        <v>0</v>
      </c>
      <c r="H169" s="132">
        <f>IF(OR($C$5&gt;0,$C$5&lt;0),G169*(1+$C$5),G169*(1+'drop down lists'!$B$5))</f>
        <v>0</v>
      </c>
      <c r="I169" s="132">
        <f>IF(OR($C$5&gt;0,$C$5&lt;0),H169*(1+$C$5),H169*(1+'drop down lists'!$B$5))</f>
        <v>0</v>
      </c>
      <c r="J169" s="132">
        <f>IF(OR($C$5&gt;0,$C$5&lt;0),I169*(1+$C$5),I169*(1+'drop down lists'!$B$5))</f>
        <v>0</v>
      </c>
      <c r="K169" s="131">
        <f>IF(OR($C$5&gt;0,$C$5&lt;0),J169*(1+$C$5),J169*(1+'drop down lists'!$B$5))</f>
        <v>0</v>
      </c>
      <c r="L169" s="132">
        <f>IF(OR($C$5&gt;0,$C$5&lt;0),K169*(1+$C$5),K169*(1+'drop down lists'!$B$5))</f>
        <v>0</v>
      </c>
      <c r="M169" s="132">
        <f>IF(OR($C$5&gt;0,$C$5&lt;0),L169*(1+$C$5),L169*(1+'drop down lists'!$B$5))</f>
        <v>0</v>
      </c>
      <c r="N169" s="132">
        <f>IF(OR($C$5&gt;0,$C$5&lt;0),M169*(1+$C$5),M169*(1+'drop down lists'!$B$5))</f>
        <v>0</v>
      </c>
      <c r="O169" s="132">
        <f>IF(OR($C$5&gt;0,$C$5&lt;0),N169*(1+$C$5),N169*(1+'drop down lists'!$B$5))</f>
        <v>0</v>
      </c>
      <c r="P169" s="132">
        <f>IF(OR($C$5&gt;0,$C$5&lt;0),O169*(1+$C$5),O169*(1+'drop down lists'!$B$5))</f>
        <v>0</v>
      </c>
      <c r="Q169" s="132">
        <f>IF(OR($C$5&gt;0,$C$5&lt;0),P169*(1+$C$5),P169*(1+'drop down lists'!$B$5))</f>
        <v>0</v>
      </c>
      <c r="R169" s="132">
        <f>IF(OR($C$5&gt;0,$C$5&lt;0),Q169*(1+$C$5),Q169*(1+'drop down lists'!$B$5))</f>
        <v>0</v>
      </c>
      <c r="S169" s="132">
        <f>IF(OR($C$5&gt;0,$C$5&lt;0),R169*(1+$C$5),R169*(1+'drop down lists'!$B$5))</f>
        <v>0</v>
      </c>
      <c r="T169" s="132">
        <f>IF(OR($C$5&gt;0,$C$5&lt;0),S169*(1+$C$5),S169*(1+'drop down lists'!$B$5))</f>
        <v>0</v>
      </c>
      <c r="U169" s="132">
        <f>IF(OR($C$5&gt;0,$C$5&lt;0),T169*(1+$C$5),T169*(1+'drop down lists'!$B$5))</f>
        <v>0</v>
      </c>
      <c r="V169" s="132">
        <f>IF(OR($C$5&gt;0,$C$5&lt;0),U169*(1+$C$5),U169*(1+'drop down lists'!$B$5))</f>
        <v>0</v>
      </c>
      <c r="W169" s="132">
        <f>IF(OR($C$5&gt;0,$C$5&lt;0),V169*(1+$C$5),V169*(1+'drop down lists'!$B$5))</f>
        <v>0</v>
      </c>
      <c r="X169" s="132">
        <f>IF(OR($C$5&gt;0,$C$5&lt;0),W169*(1+$C$5),W169*(1+'drop down lists'!$B$5))</f>
        <v>0</v>
      </c>
      <c r="Y169" s="132">
        <f>IF(OR($C$5&gt;0,$C$5&lt;0),X169*(1+$C$5),X169*(1+'drop down lists'!$B$5))</f>
        <v>0</v>
      </c>
      <c r="Z169" s="131">
        <f>IF(OR($C$5&gt;0,$C$5&lt;0),Y169*(1+$C$5),Y169*(1+'drop down lists'!$B$5))</f>
        <v>0</v>
      </c>
    </row>
    <row r="170" spans="2:26" x14ac:dyDescent="0.25">
      <c r="B170" s="65" t="s">
        <v>196</v>
      </c>
      <c r="C170" s="129">
        <f>'raw sector data'!B163+'raw sector data'!J163</f>
        <v>0</v>
      </c>
      <c r="D170" s="132">
        <f>IF(OR($C$5&gt;0,$C$5&lt;0),C170*(1+$C$5),C170*(1+'drop down lists'!$B$5))</f>
        <v>0</v>
      </c>
      <c r="E170" s="132">
        <f>IF(OR($C$5&gt;0,$C$5&lt;0),D170*(1+$C$5),D170*(1+'drop down lists'!$B$5))</f>
        <v>0</v>
      </c>
      <c r="F170" s="132">
        <f>IF(OR($C$5&gt;0,$C$5&lt;0),E170*(1+$C$5),E170*(1+'drop down lists'!$B$5))</f>
        <v>0</v>
      </c>
      <c r="G170" s="132">
        <f>IF(OR($C$5&gt;0,$C$5&lt;0),F170*(1+$C$5),F170*(1+'drop down lists'!$B$5))</f>
        <v>0</v>
      </c>
      <c r="H170" s="132">
        <f>IF(OR($C$5&gt;0,$C$5&lt;0),G170*(1+$C$5),G170*(1+'drop down lists'!$B$5))</f>
        <v>0</v>
      </c>
      <c r="I170" s="132">
        <f>IF(OR($C$5&gt;0,$C$5&lt;0),H170*(1+$C$5),H170*(1+'drop down lists'!$B$5))</f>
        <v>0</v>
      </c>
      <c r="J170" s="132">
        <f>IF(OR($C$5&gt;0,$C$5&lt;0),I170*(1+$C$5),I170*(1+'drop down lists'!$B$5))</f>
        <v>0</v>
      </c>
      <c r="K170" s="131">
        <f>IF(OR($C$5&gt;0,$C$5&lt;0),J170*(1+$C$5),J170*(1+'drop down lists'!$B$5))</f>
        <v>0</v>
      </c>
      <c r="L170" s="132">
        <f>IF(OR($C$5&gt;0,$C$5&lt;0),K170*(1+$C$5),K170*(1+'drop down lists'!$B$5))</f>
        <v>0</v>
      </c>
      <c r="M170" s="132">
        <f>IF(OR($C$5&gt;0,$C$5&lt;0),L170*(1+$C$5),L170*(1+'drop down lists'!$B$5))</f>
        <v>0</v>
      </c>
      <c r="N170" s="132">
        <f>IF(OR($C$5&gt;0,$C$5&lt;0),M170*(1+$C$5),M170*(1+'drop down lists'!$B$5))</f>
        <v>0</v>
      </c>
      <c r="O170" s="132">
        <f>IF(OR($C$5&gt;0,$C$5&lt;0),N170*(1+$C$5),N170*(1+'drop down lists'!$B$5))</f>
        <v>0</v>
      </c>
      <c r="P170" s="132">
        <f>IF(OR($C$5&gt;0,$C$5&lt;0),O170*(1+$C$5),O170*(1+'drop down lists'!$B$5))</f>
        <v>0</v>
      </c>
      <c r="Q170" s="132">
        <f>IF(OR($C$5&gt;0,$C$5&lt;0),P170*(1+$C$5),P170*(1+'drop down lists'!$B$5))</f>
        <v>0</v>
      </c>
      <c r="R170" s="132">
        <f>IF(OR($C$5&gt;0,$C$5&lt;0),Q170*(1+$C$5),Q170*(1+'drop down lists'!$B$5))</f>
        <v>0</v>
      </c>
      <c r="S170" s="132">
        <f>IF(OR($C$5&gt;0,$C$5&lt;0),R170*(1+$C$5),R170*(1+'drop down lists'!$B$5))</f>
        <v>0</v>
      </c>
      <c r="T170" s="132">
        <f>IF(OR($C$5&gt;0,$C$5&lt;0),S170*(1+$C$5),S170*(1+'drop down lists'!$B$5))</f>
        <v>0</v>
      </c>
      <c r="U170" s="132">
        <f>IF(OR($C$5&gt;0,$C$5&lt;0),T170*(1+$C$5),T170*(1+'drop down lists'!$B$5))</f>
        <v>0</v>
      </c>
      <c r="V170" s="132">
        <f>IF(OR($C$5&gt;0,$C$5&lt;0),U170*(1+$C$5),U170*(1+'drop down lists'!$B$5))</f>
        <v>0</v>
      </c>
      <c r="W170" s="132">
        <f>IF(OR($C$5&gt;0,$C$5&lt;0),V170*(1+$C$5),V170*(1+'drop down lists'!$B$5))</f>
        <v>0</v>
      </c>
      <c r="X170" s="132">
        <f>IF(OR($C$5&gt;0,$C$5&lt;0),W170*(1+$C$5),W170*(1+'drop down lists'!$B$5))</f>
        <v>0</v>
      </c>
      <c r="Y170" s="132">
        <f>IF(OR($C$5&gt;0,$C$5&lt;0),X170*(1+$C$5),X170*(1+'drop down lists'!$B$5))</f>
        <v>0</v>
      </c>
      <c r="Z170" s="131">
        <f>IF(OR($C$5&gt;0,$C$5&lt;0),Y170*(1+$C$5),Y170*(1+'drop down lists'!$B$5))</f>
        <v>0</v>
      </c>
    </row>
    <row r="171" spans="2:26" x14ac:dyDescent="0.25">
      <c r="B171" s="60" t="s">
        <v>197</v>
      </c>
      <c r="C171" s="129">
        <f>'raw sector data'!B164+'raw sector data'!J164</f>
        <v>0</v>
      </c>
      <c r="D171" s="130">
        <f>IF(OR($C$5&gt;0,$C$5&lt;0),C171*(1+$C$5),C171*(1+'drop down lists'!$B$5))</f>
        <v>0</v>
      </c>
      <c r="E171" s="130">
        <f>IF(OR($C$5&gt;0,$C$5&lt;0),D171*(1+$C$5),D171*(1+'drop down lists'!$B$5))</f>
        <v>0</v>
      </c>
      <c r="F171" s="130">
        <f>IF(OR($C$5&gt;0,$C$5&lt;0),E171*(1+$C$5),E171*(1+'drop down lists'!$B$5))</f>
        <v>0</v>
      </c>
      <c r="G171" s="130">
        <f>IF(OR($C$5&gt;0,$C$5&lt;0),F171*(1+$C$5),F171*(1+'drop down lists'!$B$5))</f>
        <v>0</v>
      </c>
      <c r="H171" s="130">
        <f>IF(OR($C$5&gt;0,$C$5&lt;0),G171*(1+$C$5),G171*(1+'drop down lists'!$B$5))</f>
        <v>0</v>
      </c>
      <c r="I171" s="130">
        <f>IF(OR($C$5&gt;0,$C$5&lt;0),H171*(1+$C$5),H171*(1+'drop down lists'!$B$5))</f>
        <v>0</v>
      </c>
      <c r="J171" s="130">
        <f>IF(OR($C$5&gt;0,$C$5&lt;0),I171*(1+$C$5),I171*(1+'drop down lists'!$B$5))</f>
        <v>0</v>
      </c>
      <c r="K171" s="131">
        <f>IF(OR($C$5&gt;0,$C$5&lt;0),J171*(1+$C$5),J171*(1+'drop down lists'!$B$5))</f>
        <v>0</v>
      </c>
      <c r="L171" s="130">
        <f>IF(OR($C$5&gt;0,$C$5&lt;0),K171*(1+$C$5),K171*(1+'drop down lists'!$B$5))</f>
        <v>0</v>
      </c>
      <c r="M171" s="130">
        <f>IF(OR($C$5&gt;0,$C$5&lt;0),L171*(1+$C$5),L171*(1+'drop down lists'!$B$5))</f>
        <v>0</v>
      </c>
      <c r="N171" s="130">
        <f>IF(OR($C$5&gt;0,$C$5&lt;0),M171*(1+$C$5),M171*(1+'drop down lists'!$B$5))</f>
        <v>0</v>
      </c>
      <c r="O171" s="130">
        <f>IF(OR($C$5&gt;0,$C$5&lt;0),N171*(1+$C$5),N171*(1+'drop down lists'!$B$5))</f>
        <v>0</v>
      </c>
      <c r="P171" s="130">
        <f>IF(OR($C$5&gt;0,$C$5&lt;0),O171*(1+$C$5),O171*(1+'drop down lists'!$B$5))</f>
        <v>0</v>
      </c>
      <c r="Q171" s="130">
        <f>IF(OR($C$5&gt;0,$C$5&lt;0),P171*(1+$C$5),P171*(1+'drop down lists'!$B$5))</f>
        <v>0</v>
      </c>
      <c r="R171" s="130">
        <f>IF(OR($C$5&gt;0,$C$5&lt;0),Q171*(1+$C$5),Q171*(1+'drop down lists'!$B$5))</f>
        <v>0</v>
      </c>
      <c r="S171" s="130">
        <f>IF(OR($C$5&gt;0,$C$5&lt;0),R171*(1+$C$5),R171*(1+'drop down lists'!$B$5))</f>
        <v>0</v>
      </c>
      <c r="T171" s="130">
        <f>IF(OR($C$5&gt;0,$C$5&lt;0),S171*(1+$C$5),S171*(1+'drop down lists'!$B$5))</f>
        <v>0</v>
      </c>
      <c r="U171" s="130">
        <f>IF(OR($C$5&gt;0,$C$5&lt;0),T171*(1+$C$5),T171*(1+'drop down lists'!$B$5))</f>
        <v>0</v>
      </c>
      <c r="V171" s="130">
        <f>IF(OR($C$5&gt;0,$C$5&lt;0),U171*(1+$C$5),U171*(1+'drop down lists'!$B$5))</f>
        <v>0</v>
      </c>
      <c r="W171" s="130">
        <f>IF(OR($C$5&gt;0,$C$5&lt;0),V171*(1+$C$5),V171*(1+'drop down lists'!$B$5))</f>
        <v>0</v>
      </c>
      <c r="X171" s="130">
        <f>IF(OR($C$5&gt;0,$C$5&lt;0),W171*(1+$C$5),W171*(1+'drop down lists'!$B$5))</f>
        <v>0</v>
      </c>
      <c r="Y171" s="130">
        <f>IF(OR($C$5&gt;0,$C$5&lt;0),X171*(1+$C$5),X171*(1+'drop down lists'!$B$5))</f>
        <v>0</v>
      </c>
      <c r="Z171" s="131">
        <f>IF(OR($C$5&gt;0,$C$5&lt;0),Y171*(1+$C$5),Y171*(1+'drop down lists'!$B$5))</f>
        <v>0</v>
      </c>
    </row>
    <row r="172" spans="2:26" x14ac:dyDescent="0.25">
      <c r="B172" s="60" t="s">
        <v>198</v>
      </c>
      <c r="C172" s="129">
        <f>'raw sector data'!B165+'raw sector data'!J165</f>
        <v>0</v>
      </c>
      <c r="D172" s="130">
        <f>IF(OR($C$5&gt;0,$C$5&lt;0),C172*(1+$C$5),C172*(1+'drop down lists'!$B$5))</f>
        <v>0</v>
      </c>
      <c r="E172" s="130">
        <f>IF(OR($C$5&gt;0,$C$5&lt;0),D172*(1+$C$5),D172*(1+'drop down lists'!$B$5))</f>
        <v>0</v>
      </c>
      <c r="F172" s="130">
        <f>IF(OR($C$5&gt;0,$C$5&lt;0),E172*(1+$C$5),E172*(1+'drop down lists'!$B$5))</f>
        <v>0</v>
      </c>
      <c r="G172" s="130">
        <f>IF(OR($C$5&gt;0,$C$5&lt;0),F172*(1+$C$5),F172*(1+'drop down lists'!$B$5))</f>
        <v>0</v>
      </c>
      <c r="H172" s="130">
        <f>IF(OR($C$5&gt;0,$C$5&lt;0),G172*(1+$C$5),G172*(1+'drop down lists'!$B$5))</f>
        <v>0</v>
      </c>
      <c r="I172" s="130">
        <f>IF(OR($C$5&gt;0,$C$5&lt;0),H172*(1+$C$5),H172*(1+'drop down lists'!$B$5))</f>
        <v>0</v>
      </c>
      <c r="J172" s="130">
        <f>IF(OR($C$5&gt;0,$C$5&lt;0),I172*(1+$C$5),I172*(1+'drop down lists'!$B$5))</f>
        <v>0</v>
      </c>
      <c r="K172" s="131">
        <f>IF(OR($C$5&gt;0,$C$5&lt;0),J172*(1+$C$5),J172*(1+'drop down lists'!$B$5))</f>
        <v>0</v>
      </c>
      <c r="L172" s="130">
        <f>IF(OR($C$5&gt;0,$C$5&lt;0),K172*(1+$C$5),K172*(1+'drop down lists'!$B$5))</f>
        <v>0</v>
      </c>
      <c r="M172" s="130">
        <f>IF(OR($C$5&gt;0,$C$5&lt;0),L172*(1+$C$5),L172*(1+'drop down lists'!$B$5))</f>
        <v>0</v>
      </c>
      <c r="N172" s="130">
        <f>IF(OR($C$5&gt;0,$C$5&lt;0),M172*(1+$C$5),M172*(1+'drop down lists'!$B$5))</f>
        <v>0</v>
      </c>
      <c r="O172" s="130">
        <f>IF(OR($C$5&gt;0,$C$5&lt;0),N172*(1+$C$5),N172*(1+'drop down lists'!$B$5))</f>
        <v>0</v>
      </c>
      <c r="P172" s="130">
        <f>IF(OR($C$5&gt;0,$C$5&lt;0),O172*(1+$C$5),O172*(1+'drop down lists'!$B$5))</f>
        <v>0</v>
      </c>
      <c r="Q172" s="130">
        <f>IF(OR($C$5&gt;0,$C$5&lt;0),P172*(1+$C$5),P172*(1+'drop down lists'!$B$5))</f>
        <v>0</v>
      </c>
      <c r="R172" s="130">
        <f>IF(OR($C$5&gt;0,$C$5&lt;0),Q172*(1+$C$5),Q172*(1+'drop down lists'!$B$5))</f>
        <v>0</v>
      </c>
      <c r="S172" s="130">
        <f>IF(OR($C$5&gt;0,$C$5&lt;0),R172*(1+$C$5),R172*(1+'drop down lists'!$B$5))</f>
        <v>0</v>
      </c>
      <c r="T172" s="130">
        <f>IF(OR($C$5&gt;0,$C$5&lt;0),S172*(1+$C$5),S172*(1+'drop down lists'!$B$5))</f>
        <v>0</v>
      </c>
      <c r="U172" s="130">
        <f>IF(OR($C$5&gt;0,$C$5&lt;0),T172*(1+$C$5),T172*(1+'drop down lists'!$B$5))</f>
        <v>0</v>
      </c>
      <c r="V172" s="130">
        <f>IF(OR($C$5&gt;0,$C$5&lt;0),U172*(1+$C$5),U172*(1+'drop down lists'!$B$5))</f>
        <v>0</v>
      </c>
      <c r="W172" s="130">
        <f>IF(OR($C$5&gt;0,$C$5&lt;0),V172*(1+$C$5),V172*(1+'drop down lists'!$B$5))</f>
        <v>0</v>
      </c>
      <c r="X172" s="130">
        <f>IF(OR($C$5&gt;0,$C$5&lt;0),W172*(1+$C$5),W172*(1+'drop down lists'!$B$5))</f>
        <v>0</v>
      </c>
      <c r="Y172" s="130">
        <f>IF(OR($C$5&gt;0,$C$5&lt;0),X172*(1+$C$5),X172*(1+'drop down lists'!$B$5))</f>
        <v>0</v>
      </c>
      <c r="Z172" s="131">
        <f>IF(OR($C$5&gt;0,$C$5&lt;0),Y172*(1+$C$5),Y172*(1+'drop down lists'!$B$5))</f>
        <v>0</v>
      </c>
    </row>
    <row r="173" spans="2:26" x14ac:dyDescent="0.25">
      <c r="B173" s="60" t="s">
        <v>199</v>
      </c>
      <c r="C173" s="129">
        <f>'raw sector data'!B166+'raw sector data'!J166</f>
        <v>0</v>
      </c>
      <c r="D173" s="130">
        <f>IF(OR($C$5&gt;0,$C$5&lt;0),C173*(1+$C$5),C173*(1+'drop down lists'!$B$5))</f>
        <v>0</v>
      </c>
      <c r="E173" s="130">
        <f>IF(OR($C$5&gt;0,$C$5&lt;0),D173*(1+$C$5),D173*(1+'drop down lists'!$B$5))</f>
        <v>0</v>
      </c>
      <c r="F173" s="130">
        <f>IF(OR($C$5&gt;0,$C$5&lt;0),E173*(1+$C$5),E173*(1+'drop down lists'!$B$5))</f>
        <v>0</v>
      </c>
      <c r="G173" s="130">
        <f>IF(OR($C$5&gt;0,$C$5&lt;0),F173*(1+$C$5),F173*(1+'drop down lists'!$B$5))</f>
        <v>0</v>
      </c>
      <c r="H173" s="130">
        <f>IF(OR($C$5&gt;0,$C$5&lt;0),G173*(1+$C$5),G173*(1+'drop down lists'!$B$5))</f>
        <v>0</v>
      </c>
      <c r="I173" s="130">
        <f>IF(OR($C$5&gt;0,$C$5&lt;0),H173*(1+$C$5),H173*(1+'drop down lists'!$B$5))</f>
        <v>0</v>
      </c>
      <c r="J173" s="130">
        <f>IF(OR($C$5&gt;0,$C$5&lt;0),I173*(1+$C$5),I173*(1+'drop down lists'!$B$5))</f>
        <v>0</v>
      </c>
      <c r="K173" s="131">
        <f>IF(OR($C$5&gt;0,$C$5&lt;0),J173*(1+$C$5),J173*(1+'drop down lists'!$B$5))</f>
        <v>0</v>
      </c>
      <c r="L173" s="130">
        <f>IF(OR($C$5&gt;0,$C$5&lt;0),K173*(1+$C$5),K173*(1+'drop down lists'!$B$5))</f>
        <v>0</v>
      </c>
      <c r="M173" s="130">
        <f>IF(OR($C$5&gt;0,$C$5&lt;0),L173*(1+$C$5),L173*(1+'drop down lists'!$B$5))</f>
        <v>0</v>
      </c>
      <c r="N173" s="130">
        <f>IF(OR($C$5&gt;0,$C$5&lt;0),M173*(1+$C$5),M173*(1+'drop down lists'!$B$5))</f>
        <v>0</v>
      </c>
      <c r="O173" s="130">
        <f>IF(OR($C$5&gt;0,$C$5&lt;0),N173*(1+$C$5),N173*(1+'drop down lists'!$B$5))</f>
        <v>0</v>
      </c>
      <c r="P173" s="130">
        <f>IF(OR($C$5&gt;0,$C$5&lt;0),O173*(1+$C$5),O173*(1+'drop down lists'!$B$5))</f>
        <v>0</v>
      </c>
      <c r="Q173" s="130">
        <f>IF(OR($C$5&gt;0,$C$5&lt;0),P173*(1+$C$5),P173*(1+'drop down lists'!$B$5))</f>
        <v>0</v>
      </c>
      <c r="R173" s="130">
        <f>IF(OR($C$5&gt;0,$C$5&lt;0),Q173*(1+$C$5),Q173*(1+'drop down lists'!$B$5))</f>
        <v>0</v>
      </c>
      <c r="S173" s="130">
        <f>IF(OR($C$5&gt;0,$C$5&lt;0),R173*(1+$C$5),R173*(1+'drop down lists'!$B$5))</f>
        <v>0</v>
      </c>
      <c r="T173" s="130">
        <f>IF(OR($C$5&gt;0,$C$5&lt;0),S173*(1+$C$5),S173*(1+'drop down lists'!$B$5))</f>
        <v>0</v>
      </c>
      <c r="U173" s="130">
        <f>IF(OR($C$5&gt;0,$C$5&lt;0),T173*(1+$C$5),T173*(1+'drop down lists'!$B$5))</f>
        <v>0</v>
      </c>
      <c r="V173" s="130">
        <f>IF(OR($C$5&gt;0,$C$5&lt;0),U173*(1+$C$5),U173*(1+'drop down lists'!$B$5))</f>
        <v>0</v>
      </c>
      <c r="W173" s="130">
        <f>IF(OR($C$5&gt;0,$C$5&lt;0),V173*(1+$C$5),V173*(1+'drop down lists'!$B$5))</f>
        <v>0</v>
      </c>
      <c r="X173" s="130">
        <f>IF(OR($C$5&gt;0,$C$5&lt;0),W173*(1+$C$5),W173*(1+'drop down lists'!$B$5))</f>
        <v>0</v>
      </c>
      <c r="Y173" s="130">
        <f>IF(OR($C$5&gt;0,$C$5&lt;0),X173*(1+$C$5),X173*(1+'drop down lists'!$B$5))</f>
        <v>0</v>
      </c>
      <c r="Z173" s="131">
        <f>IF(OR($C$5&gt;0,$C$5&lt;0),Y173*(1+$C$5),Y173*(1+'drop down lists'!$B$5))</f>
        <v>0</v>
      </c>
    </row>
    <row r="174" spans="2:26" x14ac:dyDescent="0.25">
      <c r="B174" s="60" t="s">
        <v>200</v>
      </c>
      <c r="C174" s="129">
        <f>'raw sector data'!B167+'raw sector data'!J167</f>
        <v>0</v>
      </c>
      <c r="D174" s="130">
        <f>IF(OR($C$5&gt;0,$C$5&lt;0),C174*(1+$C$5),C174*(1+'drop down lists'!$B$5))</f>
        <v>0</v>
      </c>
      <c r="E174" s="130">
        <f>IF(OR($C$5&gt;0,$C$5&lt;0),D174*(1+$C$5),D174*(1+'drop down lists'!$B$5))</f>
        <v>0</v>
      </c>
      <c r="F174" s="130">
        <f>IF(OR($C$5&gt;0,$C$5&lt;0),E174*(1+$C$5),E174*(1+'drop down lists'!$B$5))</f>
        <v>0</v>
      </c>
      <c r="G174" s="130">
        <f>IF(OR($C$5&gt;0,$C$5&lt;0),F174*(1+$C$5),F174*(1+'drop down lists'!$B$5))</f>
        <v>0</v>
      </c>
      <c r="H174" s="130">
        <f>IF(OR($C$5&gt;0,$C$5&lt;0),G174*(1+$C$5),G174*(1+'drop down lists'!$B$5))</f>
        <v>0</v>
      </c>
      <c r="I174" s="130">
        <f>IF(OR($C$5&gt;0,$C$5&lt;0),H174*(1+$C$5),H174*(1+'drop down lists'!$B$5))</f>
        <v>0</v>
      </c>
      <c r="J174" s="130">
        <f>IF(OR($C$5&gt;0,$C$5&lt;0),I174*(1+$C$5),I174*(1+'drop down lists'!$B$5))</f>
        <v>0</v>
      </c>
      <c r="K174" s="131">
        <f>IF(OR($C$5&gt;0,$C$5&lt;0),J174*(1+$C$5),J174*(1+'drop down lists'!$B$5))</f>
        <v>0</v>
      </c>
      <c r="L174" s="130">
        <f>IF(OR($C$5&gt;0,$C$5&lt;0),K174*(1+$C$5),K174*(1+'drop down lists'!$B$5))</f>
        <v>0</v>
      </c>
      <c r="M174" s="130">
        <f>IF(OR($C$5&gt;0,$C$5&lt;0),L174*(1+$C$5),L174*(1+'drop down lists'!$B$5))</f>
        <v>0</v>
      </c>
      <c r="N174" s="130">
        <f>IF(OR($C$5&gt;0,$C$5&lt;0),M174*(1+$C$5),M174*(1+'drop down lists'!$B$5))</f>
        <v>0</v>
      </c>
      <c r="O174" s="130">
        <f>IF(OR($C$5&gt;0,$C$5&lt;0),N174*(1+$C$5),N174*(1+'drop down lists'!$B$5))</f>
        <v>0</v>
      </c>
      <c r="P174" s="130">
        <f>IF(OR($C$5&gt;0,$C$5&lt;0),O174*(1+$C$5),O174*(1+'drop down lists'!$B$5))</f>
        <v>0</v>
      </c>
      <c r="Q174" s="130">
        <f>IF(OR($C$5&gt;0,$C$5&lt;0),P174*(1+$C$5),P174*(1+'drop down lists'!$B$5))</f>
        <v>0</v>
      </c>
      <c r="R174" s="130">
        <f>IF(OR($C$5&gt;0,$C$5&lt;0),Q174*(1+$C$5),Q174*(1+'drop down lists'!$B$5))</f>
        <v>0</v>
      </c>
      <c r="S174" s="130">
        <f>IF(OR($C$5&gt;0,$C$5&lt;0),R174*(1+$C$5),R174*(1+'drop down lists'!$B$5))</f>
        <v>0</v>
      </c>
      <c r="T174" s="130">
        <f>IF(OR($C$5&gt;0,$C$5&lt;0),S174*(1+$C$5),S174*(1+'drop down lists'!$B$5))</f>
        <v>0</v>
      </c>
      <c r="U174" s="130">
        <f>IF(OR($C$5&gt;0,$C$5&lt;0),T174*(1+$C$5),T174*(1+'drop down lists'!$B$5))</f>
        <v>0</v>
      </c>
      <c r="V174" s="130">
        <f>IF(OR($C$5&gt;0,$C$5&lt;0),U174*(1+$C$5),U174*(1+'drop down lists'!$B$5))</f>
        <v>0</v>
      </c>
      <c r="W174" s="130">
        <f>IF(OR($C$5&gt;0,$C$5&lt;0),V174*(1+$C$5),V174*(1+'drop down lists'!$B$5))</f>
        <v>0</v>
      </c>
      <c r="X174" s="130">
        <f>IF(OR($C$5&gt;0,$C$5&lt;0),W174*(1+$C$5),W174*(1+'drop down lists'!$B$5))</f>
        <v>0</v>
      </c>
      <c r="Y174" s="130">
        <f>IF(OR($C$5&gt;0,$C$5&lt;0),X174*(1+$C$5),X174*(1+'drop down lists'!$B$5))</f>
        <v>0</v>
      </c>
      <c r="Z174" s="131">
        <f>IF(OR($C$5&gt;0,$C$5&lt;0),Y174*(1+$C$5),Y174*(1+'drop down lists'!$B$5))</f>
        <v>0</v>
      </c>
    </row>
    <row r="175" spans="2:26" x14ac:dyDescent="0.25">
      <c r="B175" s="65" t="s">
        <v>201</v>
      </c>
      <c r="C175" s="129">
        <f>'raw sector data'!B168+'raw sector data'!J168</f>
        <v>240</v>
      </c>
      <c r="D175" s="132">
        <f>IF(OR($C$5&gt;0,$C$5&lt;0),C175*(1+$C$5),C175*(1+'drop down lists'!$B$5))</f>
        <v>242.96147363162621</v>
      </c>
      <c r="E175" s="132">
        <f>IF(OR($C$5&gt;0,$C$5&lt;0),D175*(1+$C$5),D175*(1+'drop down lists'!$B$5))</f>
        <v>245.9594902885475</v>
      </c>
      <c r="F175" s="132">
        <f>IF(OR($C$5&gt;0,$C$5&lt;0),E175*(1+$C$5),E175*(1+'drop down lists'!$B$5))</f>
        <v>248.99450089245482</v>
      </c>
      <c r="G175" s="132">
        <f>IF(OR($C$5&gt;0,$C$5&lt;0),F175*(1+$C$5),F175*(1+'drop down lists'!$B$5))</f>
        <v>252.06696192917539</v>
      </c>
      <c r="H175" s="132">
        <f>IF(OR($C$5&gt;0,$C$5&lt;0),G175*(1+$C$5),G175*(1+'drop down lists'!$B$5))</f>
        <v>255.17733551733116</v>
      </c>
      <c r="I175" s="132">
        <f>IF(OR($C$5&gt;0,$C$5&lt;0),H175*(1+$C$5),H175*(1+'drop down lists'!$B$5))</f>
        <v>258.32608947784456</v>
      </c>
      <c r="J175" s="132">
        <f>IF(OR($C$5&gt;0,$C$5&lt;0),I175*(1+$C$5),I175*(1+'drop down lists'!$B$5))</f>
        <v>261.51369740430187</v>
      </c>
      <c r="K175" s="131">
        <f>IF(OR($C$5&gt;0,$C$5&lt;0),J175*(1+$C$5),J175*(1+'drop down lists'!$B$5))</f>
        <v>264.74063873418487</v>
      </c>
      <c r="L175" s="132">
        <f>IF(OR($C$5&gt;0,$C$5&lt;0),K175*(1+$C$5),K175*(1+'drop down lists'!$B$5))</f>
        <v>268.00739882098139</v>
      </c>
      <c r="M175" s="132">
        <f>IF(OR($C$5&gt;0,$C$5&lt;0),L175*(1+$C$5),L175*(1+'drop down lists'!$B$5))</f>
        <v>271.31446900718583</v>
      </c>
      <c r="N175" s="132">
        <f>IF(OR($C$5&gt;0,$C$5&lt;0),M175*(1+$C$5),M175*(1+'drop down lists'!$B$5))</f>
        <v>274.66234669820022</v>
      </c>
      <c r="O175" s="132">
        <f>IF(OR($C$5&gt;0,$C$5&lt;0),N175*(1+$C$5),N175*(1+'drop down lists'!$B$5))</f>
        <v>278.05153543714732</v>
      </c>
      <c r="P175" s="132">
        <f>IF(OR($C$5&gt;0,$C$5&lt;0),O175*(1+$C$5),O175*(1+'drop down lists'!$B$5))</f>
        <v>281.48254498060686</v>
      </c>
      <c r="Q175" s="132">
        <f>IF(OR($C$5&gt;0,$C$5&lt;0),P175*(1+$C$5),P175*(1+'drop down lists'!$B$5))</f>
        <v>284.95589137528646</v>
      </c>
      <c r="R175" s="132">
        <f>IF(OR($C$5&gt;0,$C$5&lt;0),Q175*(1+$C$5),Q175*(1+'drop down lists'!$B$5))</f>
        <v>288.47209703563834</v>
      </c>
      <c r="S175" s="132">
        <f>IF(OR($C$5&gt;0,$C$5&lt;0),R175*(1+$C$5),R175*(1+'drop down lists'!$B$5))</f>
        <v>292.03169082243403</v>
      </c>
      <c r="T175" s="132">
        <f>IF(OR($C$5&gt;0,$C$5&lt;0),S175*(1+$C$5),S175*(1+'drop down lists'!$B$5))</f>
        <v>295.63520812230843</v>
      </c>
      <c r="U175" s="132">
        <f>IF(OR($C$5&gt;0,$C$5&lt;0),T175*(1+$C$5),T175*(1+'drop down lists'!$B$5))</f>
        <v>299.28319092828571</v>
      </c>
      <c r="V175" s="132">
        <f>IF(OR($C$5&gt;0,$C$5&lt;0),U175*(1+$C$5),U175*(1+'drop down lists'!$B$5))</f>
        <v>302.9761879212985</v>
      </c>
      <c r="W175" s="132">
        <f>IF(OR($C$5&gt;0,$C$5&lt;0),V175*(1+$C$5),V175*(1+'drop down lists'!$B$5))</f>
        <v>306.71475455271332</v>
      </c>
      <c r="X175" s="132">
        <f>IF(OR($C$5&gt;0,$C$5&lt;0),W175*(1+$C$5),W175*(1+'drop down lists'!$B$5))</f>
        <v>310.49945312787401</v>
      </c>
      <c r="Y175" s="132">
        <f>IF(OR($C$5&gt;0,$C$5&lt;0),X175*(1+$C$5),X175*(1+'drop down lists'!$B$5))</f>
        <v>314.33085289067634</v>
      </c>
      <c r="Z175" s="131">
        <f>IF(OR($C$5&gt;0,$C$5&lt;0),Y175*(1+$C$5),Y175*(1+'drop down lists'!$B$5))</f>
        <v>318.20953010918601</v>
      </c>
    </row>
    <row r="176" spans="2:26" x14ac:dyDescent="0.25">
      <c r="B176" s="65" t="s">
        <v>202</v>
      </c>
      <c r="C176" s="129">
        <f>'raw sector data'!B169+'raw sector data'!J169</f>
        <v>0</v>
      </c>
      <c r="D176" s="132">
        <f>IF(OR($C$5&gt;0,$C$5&lt;0),C176*(1+$C$5),C176*(1+'drop down lists'!$B$5))</f>
        <v>0</v>
      </c>
      <c r="E176" s="132">
        <f>IF(OR($C$5&gt;0,$C$5&lt;0),D176*(1+$C$5),D176*(1+'drop down lists'!$B$5))</f>
        <v>0</v>
      </c>
      <c r="F176" s="132">
        <f>IF(OR($C$5&gt;0,$C$5&lt;0),E176*(1+$C$5),E176*(1+'drop down lists'!$B$5))</f>
        <v>0</v>
      </c>
      <c r="G176" s="132">
        <f>IF(OR($C$5&gt;0,$C$5&lt;0),F176*(1+$C$5),F176*(1+'drop down lists'!$B$5))</f>
        <v>0</v>
      </c>
      <c r="H176" s="132">
        <f>IF(OR($C$5&gt;0,$C$5&lt;0),G176*(1+$C$5),G176*(1+'drop down lists'!$B$5))</f>
        <v>0</v>
      </c>
      <c r="I176" s="132">
        <f>IF(OR($C$5&gt;0,$C$5&lt;0),H176*(1+$C$5),H176*(1+'drop down lists'!$B$5))</f>
        <v>0</v>
      </c>
      <c r="J176" s="132">
        <f>IF(OR($C$5&gt;0,$C$5&lt;0),I176*(1+$C$5),I176*(1+'drop down lists'!$B$5))</f>
        <v>0</v>
      </c>
      <c r="K176" s="131">
        <f>IF(OR($C$5&gt;0,$C$5&lt;0),J176*(1+$C$5),J176*(1+'drop down lists'!$B$5))</f>
        <v>0</v>
      </c>
      <c r="L176" s="132">
        <f>IF(OR($C$5&gt;0,$C$5&lt;0),K176*(1+$C$5),K176*(1+'drop down lists'!$B$5))</f>
        <v>0</v>
      </c>
      <c r="M176" s="132">
        <f>IF(OR($C$5&gt;0,$C$5&lt;0),L176*(1+$C$5),L176*(1+'drop down lists'!$B$5))</f>
        <v>0</v>
      </c>
      <c r="N176" s="132">
        <f>IF(OR($C$5&gt;0,$C$5&lt;0),M176*(1+$C$5),M176*(1+'drop down lists'!$B$5))</f>
        <v>0</v>
      </c>
      <c r="O176" s="132">
        <f>IF(OR($C$5&gt;0,$C$5&lt;0),N176*(1+$C$5),N176*(1+'drop down lists'!$B$5))</f>
        <v>0</v>
      </c>
      <c r="P176" s="132">
        <f>IF(OR($C$5&gt;0,$C$5&lt;0),O176*(1+$C$5),O176*(1+'drop down lists'!$B$5))</f>
        <v>0</v>
      </c>
      <c r="Q176" s="132">
        <f>IF(OR($C$5&gt;0,$C$5&lt;0),P176*(1+$C$5),P176*(1+'drop down lists'!$B$5))</f>
        <v>0</v>
      </c>
      <c r="R176" s="132">
        <f>IF(OR($C$5&gt;0,$C$5&lt;0),Q176*(1+$C$5),Q176*(1+'drop down lists'!$B$5))</f>
        <v>0</v>
      </c>
      <c r="S176" s="132">
        <f>IF(OR($C$5&gt;0,$C$5&lt;0),R176*(1+$C$5),R176*(1+'drop down lists'!$B$5))</f>
        <v>0</v>
      </c>
      <c r="T176" s="132">
        <f>IF(OR($C$5&gt;0,$C$5&lt;0),S176*(1+$C$5),S176*(1+'drop down lists'!$B$5))</f>
        <v>0</v>
      </c>
      <c r="U176" s="132">
        <f>IF(OR($C$5&gt;0,$C$5&lt;0),T176*(1+$C$5),T176*(1+'drop down lists'!$B$5))</f>
        <v>0</v>
      </c>
      <c r="V176" s="132">
        <f>IF(OR($C$5&gt;0,$C$5&lt;0),U176*(1+$C$5),U176*(1+'drop down lists'!$B$5))</f>
        <v>0</v>
      </c>
      <c r="W176" s="132">
        <f>IF(OR($C$5&gt;0,$C$5&lt;0),V176*(1+$C$5),V176*(1+'drop down lists'!$B$5))</f>
        <v>0</v>
      </c>
      <c r="X176" s="132">
        <f>IF(OR($C$5&gt;0,$C$5&lt;0),W176*(1+$C$5),W176*(1+'drop down lists'!$B$5))</f>
        <v>0</v>
      </c>
      <c r="Y176" s="132">
        <f>IF(OR($C$5&gt;0,$C$5&lt;0),X176*(1+$C$5),X176*(1+'drop down lists'!$B$5))</f>
        <v>0</v>
      </c>
      <c r="Z176" s="131">
        <f>IF(OR($C$5&gt;0,$C$5&lt;0),Y176*(1+$C$5),Y176*(1+'drop down lists'!$B$5))</f>
        <v>0</v>
      </c>
    </row>
    <row r="177" spans="2:26" x14ac:dyDescent="0.25">
      <c r="B177" s="65" t="s">
        <v>203</v>
      </c>
      <c r="C177" s="129">
        <f>'raw sector data'!B170+'raw sector data'!J170</f>
        <v>0</v>
      </c>
      <c r="D177" s="132">
        <f>IF(OR($C$5&gt;0,$C$5&lt;0),C177*(1+$C$5),C177*(1+'drop down lists'!$B$5))</f>
        <v>0</v>
      </c>
      <c r="E177" s="132">
        <f>IF(OR($C$5&gt;0,$C$5&lt;0),D177*(1+$C$5),D177*(1+'drop down lists'!$B$5))</f>
        <v>0</v>
      </c>
      <c r="F177" s="132">
        <f>IF(OR($C$5&gt;0,$C$5&lt;0),E177*(1+$C$5),E177*(1+'drop down lists'!$B$5))</f>
        <v>0</v>
      </c>
      <c r="G177" s="132">
        <f>IF(OR($C$5&gt;0,$C$5&lt;0),F177*(1+$C$5),F177*(1+'drop down lists'!$B$5))</f>
        <v>0</v>
      </c>
      <c r="H177" s="132">
        <f>IF(OR($C$5&gt;0,$C$5&lt;0),G177*(1+$C$5),G177*(1+'drop down lists'!$B$5))</f>
        <v>0</v>
      </c>
      <c r="I177" s="132">
        <f>IF(OR($C$5&gt;0,$C$5&lt;0),H177*(1+$C$5),H177*(1+'drop down lists'!$B$5))</f>
        <v>0</v>
      </c>
      <c r="J177" s="132">
        <f>IF(OR($C$5&gt;0,$C$5&lt;0),I177*(1+$C$5),I177*(1+'drop down lists'!$B$5))</f>
        <v>0</v>
      </c>
      <c r="K177" s="131">
        <f>IF(OR($C$5&gt;0,$C$5&lt;0),J177*(1+$C$5),J177*(1+'drop down lists'!$B$5))</f>
        <v>0</v>
      </c>
      <c r="L177" s="132">
        <f>IF(OR($C$5&gt;0,$C$5&lt;0),K177*(1+$C$5),K177*(1+'drop down lists'!$B$5))</f>
        <v>0</v>
      </c>
      <c r="M177" s="132">
        <f>IF(OR($C$5&gt;0,$C$5&lt;0),L177*(1+$C$5),L177*(1+'drop down lists'!$B$5))</f>
        <v>0</v>
      </c>
      <c r="N177" s="132">
        <f>IF(OR($C$5&gt;0,$C$5&lt;0),M177*(1+$C$5),M177*(1+'drop down lists'!$B$5))</f>
        <v>0</v>
      </c>
      <c r="O177" s="132">
        <f>IF(OR($C$5&gt;0,$C$5&lt;0),N177*(1+$C$5),N177*(1+'drop down lists'!$B$5))</f>
        <v>0</v>
      </c>
      <c r="P177" s="132">
        <f>IF(OR($C$5&gt;0,$C$5&lt;0),O177*(1+$C$5),O177*(1+'drop down lists'!$B$5))</f>
        <v>0</v>
      </c>
      <c r="Q177" s="132">
        <f>IF(OR($C$5&gt;0,$C$5&lt;0),P177*(1+$C$5),P177*(1+'drop down lists'!$B$5))</f>
        <v>0</v>
      </c>
      <c r="R177" s="132">
        <f>IF(OR($C$5&gt;0,$C$5&lt;0),Q177*(1+$C$5),Q177*(1+'drop down lists'!$B$5))</f>
        <v>0</v>
      </c>
      <c r="S177" s="132">
        <f>IF(OR($C$5&gt;0,$C$5&lt;0),R177*(1+$C$5),R177*(1+'drop down lists'!$B$5))</f>
        <v>0</v>
      </c>
      <c r="T177" s="132">
        <f>IF(OR($C$5&gt;0,$C$5&lt;0),S177*(1+$C$5),S177*(1+'drop down lists'!$B$5))</f>
        <v>0</v>
      </c>
      <c r="U177" s="132">
        <f>IF(OR($C$5&gt;0,$C$5&lt;0),T177*(1+$C$5),T177*(1+'drop down lists'!$B$5))</f>
        <v>0</v>
      </c>
      <c r="V177" s="132">
        <f>IF(OR($C$5&gt;0,$C$5&lt;0),U177*(1+$C$5),U177*(1+'drop down lists'!$B$5))</f>
        <v>0</v>
      </c>
      <c r="W177" s="132">
        <f>IF(OR($C$5&gt;0,$C$5&lt;0),V177*(1+$C$5),V177*(1+'drop down lists'!$B$5))</f>
        <v>0</v>
      </c>
      <c r="X177" s="132">
        <f>IF(OR($C$5&gt;0,$C$5&lt;0),W177*(1+$C$5),W177*(1+'drop down lists'!$B$5))</f>
        <v>0</v>
      </c>
      <c r="Y177" s="132">
        <f>IF(OR($C$5&gt;0,$C$5&lt;0),X177*(1+$C$5),X177*(1+'drop down lists'!$B$5))</f>
        <v>0</v>
      </c>
      <c r="Z177" s="131">
        <f>IF(OR($C$5&gt;0,$C$5&lt;0),Y177*(1+$C$5),Y177*(1+'drop down lists'!$B$5))</f>
        <v>0</v>
      </c>
    </row>
    <row r="178" spans="2:26" x14ac:dyDescent="0.25">
      <c r="B178" s="65" t="s">
        <v>204</v>
      </c>
      <c r="C178" s="129">
        <f>'raw sector data'!B171+'raw sector data'!J171</f>
        <v>0</v>
      </c>
      <c r="D178" s="132">
        <f>IF(OR($C$5&gt;0,$C$5&lt;0),C178*(1+$C$5),C178*(1+'drop down lists'!$B$5))</f>
        <v>0</v>
      </c>
      <c r="E178" s="132">
        <f>IF(OR($C$5&gt;0,$C$5&lt;0),D178*(1+$C$5),D178*(1+'drop down lists'!$B$5))</f>
        <v>0</v>
      </c>
      <c r="F178" s="132">
        <f>IF(OR($C$5&gt;0,$C$5&lt;0),E178*(1+$C$5),E178*(1+'drop down lists'!$B$5))</f>
        <v>0</v>
      </c>
      <c r="G178" s="132">
        <f>IF(OR($C$5&gt;0,$C$5&lt;0),F178*(1+$C$5),F178*(1+'drop down lists'!$B$5))</f>
        <v>0</v>
      </c>
      <c r="H178" s="132">
        <f>IF(OR($C$5&gt;0,$C$5&lt;0),G178*(1+$C$5),G178*(1+'drop down lists'!$B$5))</f>
        <v>0</v>
      </c>
      <c r="I178" s="132">
        <f>IF(OR($C$5&gt;0,$C$5&lt;0),H178*(1+$C$5),H178*(1+'drop down lists'!$B$5))</f>
        <v>0</v>
      </c>
      <c r="J178" s="132">
        <f>IF(OR($C$5&gt;0,$C$5&lt;0),I178*(1+$C$5),I178*(1+'drop down lists'!$B$5))</f>
        <v>0</v>
      </c>
      <c r="K178" s="131">
        <f>IF(OR($C$5&gt;0,$C$5&lt;0),J178*(1+$C$5),J178*(1+'drop down lists'!$B$5))</f>
        <v>0</v>
      </c>
      <c r="L178" s="132">
        <f>IF(OR($C$5&gt;0,$C$5&lt;0),K178*(1+$C$5),K178*(1+'drop down lists'!$B$5))</f>
        <v>0</v>
      </c>
      <c r="M178" s="132">
        <f>IF(OR($C$5&gt;0,$C$5&lt;0),L178*(1+$C$5),L178*(1+'drop down lists'!$B$5))</f>
        <v>0</v>
      </c>
      <c r="N178" s="132">
        <f>IF(OR($C$5&gt;0,$C$5&lt;0),M178*(1+$C$5),M178*(1+'drop down lists'!$B$5))</f>
        <v>0</v>
      </c>
      <c r="O178" s="132">
        <f>IF(OR($C$5&gt;0,$C$5&lt;0),N178*(1+$C$5),N178*(1+'drop down lists'!$B$5))</f>
        <v>0</v>
      </c>
      <c r="P178" s="132">
        <f>IF(OR($C$5&gt;0,$C$5&lt;0),O178*(1+$C$5),O178*(1+'drop down lists'!$B$5))</f>
        <v>0</v>
      </c>
      <c r="Q178" s="132">
        <f>IF(OR($C$5&gt;0,$C$5&lt;0),P178*(1+$C$5),P178*(1+'drop down lists'!$B$5))</f>
        <v>0</v>
      </c>
      <c r="R178" s="132">
        <f>IF(OR($C$5&gt;0,$C$5&lt;0),Q178*(1+$C$5),Q178*(1+'drop down lists'!$B$5))</f>
        <v>0</v>
      </c>
      <c r="S178" s="132">
        <f>IF(OR($C$5&gt;0,$C$5&lt;0),R178*(1+$C$5),R178*(1+'drop down lists'!$B$5))</f>
        <v>0</v>
      </c>
      <c r="T178" s="132">
        <f>IF(OR($C$5&gt;0,$C$5&lt;0),S178*(1+$C$5),S178*(1+'drop down lists'!$B$5))</f>
        <v>0</v>
      </c>
      <c r="U178" s="132">
        <f>IF(OR($C$5&gt;0,$C$5&lt;0),T178*(1+$C$5),T178*(1+'drop down lists'!$B$5))</f>
        <v>0</v>
      </c>
      <c r="V178" s="132">
        <f>IF(OR($C$5&gt;0,$C$5&lt;0),U178*(1+$C$5),U178*(1+'drop down lists'!$B$5))</f>
        <v>0</v>
      </c>
      <c r="W178" s="132">
        <f>IF(OR($C$5&gt;0,$C$5&lt;0),V178*(1+$C$5),V178*(1+'drop down lists'!$B$5))</f>
        <v>0</v>
      </c>
      <c r="X178" s="132">
        <f>IF(OR($C$5&gt;0,$C$5&lt;0),W178*(1+$C$5),W178*(1+'drop down lists'!$B$5))</f>
        <v>0</v>
      </c>
      <c r="Y178" s="132">
        <f>IF(OR($C$5&gt;0,$C$5&lt;0),X178*(1+$C$5),X178*(1+'drop down lists'!$B$5))</f>
        <v>0</v>
      </c>
      <c r="Z178" s="131">
        <f>IF(OR($C$5&gt;0,$C$5&lt;0),Y178*(1+$C$5),Y178*(1+'drop down lists'!$B$5))</f>
        <v>0</v>
      </c>
    </row>
    <row r="179" spans="2:26" x14ac:dyDescent="0.25">
      <c r="B179" s="65" t="s">
        <v>205</v>
      </c>
      <c r="C179" s="129">
        <f>'raw sector data'!B172+'raw sector data'!J172</f>
        <v>0</v>
      </c>
      <c r="D179" s="132">
        <f>IF(OR($C$5&gt;0,$C$5&lt;0),C179*(1+$C$5),C179*(1+'drop down lists'!$B$5))</f>
        <v>0</v>
      </c>
      <c r="E179" s="132">
        <f>IF(OR($C$5&gt;0,$C$5&lt;0),D179*(1+$C$5),D179*(1+'drop down lists'!$B$5))</f>
        <v>0</v>
      </c>
      <c r="F179" s="132">
        <f>IF(OR($C$5&gt;0,$C$5&lt;0),E179*(1+$C$5),E179*(1+'drop down lists'!$B$5))</f>
        <v>0</v>
      </c>
      <c r="G179" s="132">
        <f>IF(OR($C$5&gt;0,$C$5&lt;0),F179*(1+$C$5),F179*(1+'drop down lists'!$B$5))</f>
        <v>0</v>
      </c>
      <c r="H179" s="132">
        <f>IF(OR($C$5&gt;0,$C$5&lt;0),G179*(1+$C$5),G179*(1+'drop down lists'!$B$5))</f>
        <v>0</v>
      </c>
      <c r="I179" s="132">
        <f>IF(OR($C$5&gt;0,$C$5&lt;0),H179*(1+$C$5),H179*(1+'drop down lists'!$B$5))</f>
        <v>0</v>
      </c>
      <c r="J179" s="132">
        <f>IF(OR($C$5&gt;0,$C$5&lt;0),I179*(1+$C$5),I179*(1+'drop down lists'!$B$5))</f>
        <v>0</v>
      </c>
      <c r="K179" s="131">
        <f>IF(OR($C$5&gt;0,$C$5&lt;0),J179*(1+$C$5),J179*(1+'drop down lists'!$B$5))</f>
        <v>0</v>
      </c>
      <c r="L179" s="132">
        <f>IF(OR($C$5&gt;0,$C$5&lt;0),K179*(1+$C$5),K179*(1+'drop down lists'!$B$5))</f>
        <v>0</v>
      </c>
      <c r="M179" s="132">
        <f>IF(OR($C$5&gt;0,$C$5&lt;0),L179*(1+$C$5),L179*(1+'drop down lists'!$B$5))</f>
        <v>0</v>
      </c>
      <c r="N179" s="132">
        <f>IF(OR($C$5&gt;0,$C$5&lt;0),M179*(1+$C$5),M179*(1+'drop down lists'!$B$5))</f>
        <v>0</v>
      </c>
      <c r="O179" s="132">
        <f>IF(OR($C$5&gt;0,$C$5&lt;0),N179*(1+$C$5),N179*(1+'drop down lists'!$B$5))</f>
        <v>0</v>
      </c>
      <c r="P179" s="132">
        <f>IF(OR($C$5&gt;0,$C$5&lt;0),O179*(1+$C$5),O179*(1+'drop down lists'!$B$5))</f>
        <v>0</v>
      </c>
      <c r="Q179" s="132">
        <f>IF(OR($C$5&gt;0,$C$5&lt;0),P179*(1+$C$5),P179*(1+'drop down lists'!$B$5))</f>
        <v>0</v>
      </c>
      <c r="R179" s="132">
        <f>IF(OR($C$5&gt;0,$C$5&lt;0),Q179*(1+$C$5),Q179*(1+'drop down lists'!$B$5))</f>
        <v>0</v>
      </c>
      <c r="S179" s="132">
        <f>IF(OR($C$5&gt;0,$C$5&lt;0),R179*(1+$C$5),R179*(1+'drop down lists'!$B$5))</f>
        <v>0</v>
      </c>
      <c r="T179" s="132">
        <f>IF(OR($C$5&gt;0,$C$5&lt;0),S179*(1+$C$5),S179*(1+'drop down lists'!$B$5))</f>
        <v>0</v>
      </c>
      <c r="U179" s="132">
        <f>IF(OR($C$5&gt;0,$C$5&lt;0),T179*(1+$C$5),T179*(1+'drop down lists'!$B$5))</f>
        <v>0</v>
      </c>
      <c r="V179" s="132">
        <f>IF(OR($C$5&gt;0,$C$5&lt;0),U179*(1+$C$5),U179*(1+'drop down lists'!$B$5))</f>
        <v>0</v>
      </c>
      <c r="W179" s="132">
        <f>IF(OR($C$5&gt;0,$C$5&lt;0),V179*(1+$C$5),V179*(1+'drop down lists'!$B$5))</f>
        <v>0</v>
      </c>
      <c r="X179" s="132">
        <f>IF(OR($C$5&gt;0,$C$5&lt;0),W179*(1+$C$5),W179*(1+'drop down lists'!$B$5))</f>
        <v>0</v>
      </c>
      <c r="Y179" s="132">
        <f>IF(OR($C$5&gt;0,$C$5&lt;0),X179*(1+$C$5),X179*(1+'drop down lists'!$B$5))</f>
        <v>0</v>
      </c>
      <c r="Z179" s="131">
        <f>IF(OR($C$5&gt;0,$C$5&lt;0),Y179*(1+$C$5),Y179*(1+'drop down lists'!$B$5))</f>
        <v>0</v>
      </c>
    </row>
    <row r="180" spans="2:26" x14ac:dyDescent="0.25">
      <c r="B180" s="65" t="s">
        <v>206</v>
      </c>
      <c r="C180" s="129">
        <f>'raw sector data'!B173+'raw sector data'!J173</f>
        <v>0</v>
      </c>
      <c r="D180" s="132">
        <f>IF(OR($C$5&gt;0,$C$5&lt;0),C180*(1+$C$5),C180*(1+'drop down lists'!$B$5))</f>
        <v>0</v>
      </c>
      <c r="E180" s="132">
        <f>IF(OR($C$5&gt;0,$C$5&lt;0),D180*(1+$C$5),D180*(1+'drop down lists'!$B$5))</f>
        <v>0</v>
      </c>
      <c r="F180" s="132">
        <f>IF(OR($C$5&gt;0,$C$5&lt;0),E180*(1+$C$5),E180*(1+'drop down lists'!$B$5))</f>
        <v>0</v>
      </c>
      <c r="G180" s="132">
        <f>IF(OR($C$5&gt;0,$C$5&lt;0),F180*(1+$C$5),F180*(1+'drop down lists'!$B$5))</f>
        <v>0</v>
      </c>
      <c r="H180" s="132">
        <f>IF(OR($C$5&gt;0,$C$5&lt;0),G180*(1+$C$5),G180*(1+'drop down lists'!$B$5))</f>
        <v>0</v>
      </c>
      <c r="I180" s="132">
        <f>IF(OR($C$5&gt;0,$C$5&lt;0),H180*(1+$C$5),H180*(1+'drop down lists'!$B$5))</f>
        <v>0</v>
      </c>
      <c r="J180" s="132">
        <f>IF(OR($C$5&gt;0,$C$5&lt;0),I180*(1+$C$5),I180*(1+'drop down lists'!$B$5))</f>
        <v>0</v>
      </c>
      <c r="K180" s="131">
        <f>IF(OR($C$5&gt;0,$C$5&lt;0),J180*(1+$C$5),J180*(1+'drop down lists'!$B$5))</f>
        <v>0</v>
      </c>
      <c r="L180" s="132">
        <f>IF(OR($C$5&gt;0,$C$5&lt;0),K180*(1+$C$5),K180*(1+'drop down lists'!$B$5))</f>
        <v>0</v>
      </c>
      <c r="M180" s="132">
        <f>IF(OR($C$5&gt;0,$C$5&lt;0),L180*(1+$C$5),L180*(1+'drop down lists'!$B$5))</f>
        <v>0</v>
      </c>
      <c r="N180" s="132">
        <f>IF(OR($C$5&gt;0,$C$5&lt;0),M180*(1+$C$5),M180*(1+'drop down lists'!$B$5))</f>
        <v>0</v>
      </c>
      <c r="O180" s="132">
        <f>IF(OR($C$5&gt;0,$C$5&lt;0),N180*(1+$C$5),N180*(1+'drop down lists'!$B$5))</f>
        <v>0</v>
      </c>
      <c r="P180" s="132">
        <f>IF(OR($C$5&gt;0,$C$5&lt;0),O180*(1+$C$5),O180*(1+'drop down lists'!$B$5))</f>
        <v>0</v>
      </c>
      <c r="Q180" s="132">
        <f>IF(OR($C$5&gt;0,$C$5&lt;0),P180*(1+$C$5),P180*(1+'drop down lists'!$B$5))</f>
        <v>0</v>
      </c>
      <c r="R180" s="132">
        <f>IF(OR($C$5&gt;0,$C$5&lt;0),Q180*(1+$C$5),Q180*(1+'drop down lists'!$B$5))</f>
        <v>0</v>
      </c>
      <c r="S180" s="132">
        <f>IF(OR($C$5&gt;0,$C$5&lt;0),R180*(1+$C$5),R180*(1+'drop down lists'!$B$5))</f>
        <v>0</v>
      </c>
      <c r="T180" s="132">
        <f>IF(OR($C$5&gt;0,$C$5&lt;0),S180*(1+$C$5),S180*(1+'drop down lists'!$B$5))</f>
        <v>0</v>
      </c>
      <c r="U180" s="132">
        <f>IF(OR($C$5&gt;0,$C$5&lt;0),T180*(1+$C$5),T180*(1+'drop down lists'!$B$5))</f>
        <v>0</v>
      </c>
      <c r="V180" s="132">
        <f>IF(OR($C$5&gt;0,$C$5&lt;0),U180*(1+$C$5),U180*(1+'drop down lists'!$B$5))</f>
        <v>0</v>
      </c>
      <c r="W180" s="132">
        <f>IF(OR($C$5&gt;0,$C$5&lt;0),V180*(1+$C$5),V180*(1+'drop down lists'!$B$5))</f>
        <v>0</v>
      </c>
      <c r="X180" s="132">
        <f>IF(OR($C$5&gt;0,$C$5&lt;0),W180*(1+$C$5),W180*(1+'drop down lists'!$B$5))</f>
        <v>0</v>
      </c>
      <c r="Y180" s="132">
        <f>IF(OR($C$5&gt;0,$C$5&lt;0),X180*(1+$C$5),X180*(1+'drop down lists'!$B$5))</f>
        <v>0</v>
      </c>
      <c r="Z180" s="131">
        <f>IF(OR($C$5&gt;0,$C$5&lt;0),Y180*(1+$C$5),Y180*(1+'drop down lists'!$B$5))</f>
        <v>0</v>
      </c>
    </row>
    <row r="181" spans="2:26" x14ac:dyDescent="0.25">
      <c r="B181" s="65" t="s">
        <v>207</v>
      </c>
      <c r="C181" s="129">
        <f>'raw sector data'!B174+'raw sector data'!J174</f>
        <v>0</v>
      </c>
      <c r="D181" s="132">
        <f>IF(OR($C$5&gt;0,$C$5&lt;0),C181*(1+$C$5),C181*(1+'drop down lists'!$B$5))</f>
        <v>0</v>
      </c>
      <c r="E181" s="132">
        <f>IF(OR($C$5&gt;0,$C$5&lt;0),D181*(1+$C$5),D181*(1+'drop down lists'!$B$5))</f>
        <v>0</v>
      </c>
      <c r="F181" s="132">
        <f>IF(OR($C$5&gt;0,$C$5&lt;0),E181*(1+$C$5),E181*(1+'drop down lists'!$B$5))</f>
        <v>0</v>
      </c>
      <c r="G181" s="132">
        <f>IF(OR($C$5&gt;0,$C$5&lt;0),F181*(1+$C$5),F181*(1+'drop down lists'!$B$5))</f>
        <v>0</v>
      </c>
      <c r="H181" s="132">
        <f>IF(OR($C$5&gt;0,$C$5&lt;0),G181*(1+$C$5),G181*(1+'drop down lists'!$B$5))</f>
        <v>0</v>
      </c>
      <c r="I181" s="132">
        <f>IF(OR($C$5&gt;0,$C$5&lt;0),H181*(1+$C$5),H181*(1+'drop down lists'!$B$5))</f>
        <v>0</v>
      </c>
      <c r="J181" s="132">
        <f>IF(OR($C$5&gt;0,$C$5&lt;0),I181*(1+$C$5),I181*(1+'drop down lists'!$B$5))</f>
        <v>0</v>
      </c>
      <c r="K181" s="131">
        <f>IF(OR($C$5&gt;0,$C$5&lt;0),J181*(1+$C$5),J181*(1+'drop down lists'!$B$5))</f>
        <v>0</v>
      </c>
      <c r="L181" s="132">
        <f>IF(OR($C$5&gt;0,$C$5&lt;0),K181*(1+$C$5),K181*(1+'drop down lists'!$B$5))</f>
        <v>0</v>
      </c>
      <c r="M181" s="132">
        <f>IF(OR($C$5&gt;0,$C$5&lt;0),L181*(1+$C$5),L181*(1+'drop down lists'!$B$5))</f>
        <v>0</v>
      </c>
      <c r="N181" s="132">
        <f>IF(OR($C$5&gt;0,$C$5&lt;0),M181*(1+$C$5),M181*(1+'drop down lists'!$B$5))</f>
        <v>0</v>
      </c>
      <c r="O181" s="132">
        <f>IF(OR($C$5&gt;0,$C$5&lt;0),N181*(1+$C$5),N181*(1+'drop down lists'!$B$5))</f>
        <v>0</v>
      </c>
      <c r="P181" s="132">
        <f>IF(OR($C$5&gt;0,$C$5&lt;0),O181*(1+$C$5),O181*(1+'drop down lists'!$B$5))</f>
        <v>0</v>
      </c>
      <c r="Q181" s="132">
        <f>IF(OR($C$5&gt;0,$C$5&lt;0),P181*(1+$C$5),P181*(1+'drop down lists'!$B$5))</f>
        <v>0</v>
      </c>
      <c r="R181" s="132">
        <f>IF(OR($C$5&gt;0,$C$5&lt;0),Q181*(1+$C$5),Q181*(1+'drop down lists'!$B$5))</f>
        <v>0</v>
      </c>
      <c r="S181" s="132">
        <f>IF(OR($C$5&gt;0,$C$5&lt;0),R181*(1+$C$5),R181*(1+'drop down lists'!$B$5))</f>
        <v>0</v>
      </c>
      <c r="T181" s="132">
        <f>IF(OR($C$5&gt;0,$C$5&lt;0),S181*(1+$C$5),S181*(1+'drop down lists'!$B$5))</f>
        <v>0</v>
      </c>
      <c r="U181" s="132">
        <f>IF(OR($C$5&gt;0,$C$5&lt;0),T181*(1+$C$5),T181*(1+'drop down lists'!$B$5))</f>
        <v>0</v>
      </c>
      <c r="V181" s="132">
        <f>IF(OR($C$5&gt;0,$C$5&lt;0),U181*(1+$C$5),U181*(1+'drop down lists'!$B$5))</f>
        <v>0</v>
      </c>
      <c r="W181" s="132">
        <f>IF(OR($C$5&gt;0,$C$5&lt;0),V181*(1+$C$5),V181*(1+'drop down lists'!$B$5))</f>
        <v>0</v>
      </c>
      <c r="X181" s="132">
        <f>IF(OR($C$5&gt;0,$C$5&lt;0),W181*(1+$C$5),W181*(1+'drop down lists'!$B$5))</f>
        <v>0</v>
      </c>
      <c r="Y181" s="132">
        <f>IF(OR($C$5&gt;0,$C$5&lt;0),X181*(1+$C$5),X181*(1+'drop down lists'!$B$5))</f>
        <v>0</v>
      </c>
      <c r="Z181" s="131">
        <f>IF(OR($C$5&gt;0,$C$5&lt;0),Y181*(1+$C$5),Y181*(1+'drop down lists'!$B$5))</f>
        <v>0</v>
      </c>
    </row>
    <row r="182" spans="2:26" x14ac:dyDescent="0.25">
      <c r="B182" s="65" t="s">
        <v>208</v>
      </c>
      <c r="C182" s="129">
        <f>'raw sector data'!B175+'raw sector data'!J175</f>
        <v>0</v>
      </c>
      <c r="D182" s="132">
        <f>IF(OR($C$5&gt;0,$C$5&lt;0),C182*(1+$C$5),C182*(1+'drop down lists'!$B$5))</f>
        <v>0</v>
      </c>
      <c r="E182" s="132">
        <f>IF(OR($C$5&gt;0,$C$5&lt;0),D182*(1+$C$5),D182*(1+'drop down lists'!$B$5))</f>
        <v>0</v>
      </c>
      <c r="F182" s="132">
        <f>IF(OR($C$5&gt;0,$C$5&lt;0),E182*(1+$C$5),E182*(1+'drop down lists'!$B$5))</f>
        <v>0</v>
      </c>
      <c r="G182" s="132">
        <f>IF(OR($C$5&gt;0,$C$5&lt;0),F182*(1+$C$5),F182*(1+'drop down lists'!$B$5))</f>
        <v>0</v>
      </c>
      <c r="H182" s="132">
        <f>IF(OR($C$5&gt;0,$C$5&lt;0),G182*(1+$C$5),G182*(1+'drop down lists'!$B$5))</f>
        <v>0</v>
      </c>
      <c r="I182" s="132">
        <f>IF(OR($C$5&gt;0,$C$5&lt;0),H182*(1+$C$5),H182*(1+'drop down lists'!$B$5))</f>
        <v>0</v>
      </c>
      <c r="J182" s="132">
        <f>IF(OR($C$5&gt;0,$C$5&lt;0),I182*(1+$C$5),I182*(1+'drop down lists'!$B$5))</f>
        <v>0</v>
      </c>
      <c r="K182" s="131">
        <f>IF(OR($C$5&gt;0,$C$5&lt;0),J182*(1+$C$5),J182*(1+'drop down lists'!$B$5))</f>
        <v>0</v>
      </c>
      <c r="L182" s="132">
        <f>IF(OR($C$5&gt;0,$C$5&lt;0),K182*(1+$C$5),K182*(1+'drop down lists'!$B$5))</f>
        <v>0</v>
      </c>
      <c r="M182" s="132">
        <f>IF(OR($C$5&gt;0,$C$5&lt;0),L182*(1+$C$5),L182*(1+'drop down lists'!$B$5))</f>
        <v>0</v>
      </c>
      <c r="N182" s="132">
        <f>IF(OR($C$5&gt;0,$C$5&lt;0),M182*(1+$C$5),M182*(1+'drop down lists'!$B$5))</f>
        <v>0</v>
      </c>
      <c r="O182" s="132">
        <f>IF(OR($C$5&gt;0,$C$5&lt;0),N182*(1+$C$5),N182*(1+'drop down lists'!$B$5))</f>
        <v>0</v>
      </c>
      <c r="P182" s="132">
        <f>IF(OR($C$5&gt;0,$C$5&lt;0),O182*(1+$C$5),O182*(1+'drop down lists'!$B$5))</f>
        <v>0</v>
      </c>
      <c r="Q182" s="132">
        <f>IF(OR($C$5&gt;0,$C$5&lt;0),P182*(1+$C$5),P182*(1+'drop down lists'!$B$5))</f>
        <v>0</v>
      </c>
      <c r="R182" s="132">
        <f>IF(OR($C$5&gt;0,$C$5&lt;0),Q182*(1+$C$5),Q182*(1+'drop down lists'!$B$5))</f>
        <v>0</v>
      </c>
      <c r="S182" s="132">
        <f>IF(OR($C$5&gt;0,$C$5&lt;0),R182*(1+$C$5),R182*(1+'drop down lists'!$B$5))</f>
        <v>0</v>
      </c>
      <c r="T182" s="132">
        <f>IF(OR($C$5&gt;0,$C$5&lt;0),S182*(1+$C$5),S182*(1+'drop down lists'!$B$5))</f>
        <v>0</v>
      </c>
      <c r="U182" s="132">
        <f>IF(OR($C$5&gt;0,$C$5&lt;0),T182*(1+$C$5),T182*(1+'drop down lists'!$B$5))</f>
        <v>0</v>
      </c>
      <c r="V182" s="132">
        <f>IF(OR($C$5&gt;0,$C$5&lt;0),U182*(1+$C$5),U182*(1+'drop down lists'!$B$5))</f>
        <v>0</v>
      </c>
      <c r="W182" s="132">
        <f>IF(OR($C$5&gt;0,$C$5&lt;0),V182*(1+$C$5),V182*(1+'drop down lists'!$B$5))</f>
        <v>0</v>
      </c>
      <c r="X182" s="132">
        <f>IF(OR($C$5&gt;0,$C$5&lt;0),W182*(1+$C$5),W182*(1+'drop down lists'!$B$5))</f>
        <v>0</v>
      </c>
      <c r="Y182" s="132">
        <f>IF(OR($C$5&gt;0,$C$5&lt;0),X182*(1+$C$5),X182*(1+'drop down lists'!$B$5))</f>
        <v>0</v>
      </c>
      <c r="Z182" s="131">
        <f>IF(OR($C$5&gt;0,$C$5&lt;0),Y182*(1+$C$5),Y182*(1+'drop down lists'!$B$5))</f>
        <v>0</v>
      </c>
    </row>
    <row r="183" spans="2:26" x14ac:dyDescent="0.25">
      <c r="B183" s="65" t="s">
        <v>209</v>
      </c>
      <c r="C183" s="129">
        <f>'raw sector data'!B176+'raw sector data'!J176</f>
        <v>0</v>
      </c>
      <c r="D183" s="132">
        <f>IF(OR($C$5&gt;0,$C$5&lt;0),C183*(1+$C$5),C183*(1+'drop down lists'!$B$5))</f>
        <v>0</v>
      </c>
      <c r="E183" s="132">
        <f>IF(OR($C$5&gt;0,$C$5&lt;0),D183*(1+$C$5),D183*(1+'drop down lists'!$B$5))</f>
        <v>0</v>
      </c>
      <c r="F183" s="132">
        <f>IF(OR($C$5&gt;0,$C$5&lt;0),E183*(1+$C$5),E183*(1+'drop down lists'!$B$5))</f>
        <v>0</v>
      </c>
      <c r="G183" s="132">
        <f>IF(OR($C$5&gt;0,$C$5&lt;0),F183*(1+$C$5),F183*(1+'drop down lists'!$B$5))</f>
        <v>0</v>
      </c>
      <c r="H183" s="132">
        <f>IF(OR($C$5&gt;0,$C$5&lt;0),G183*(1+$C$5),G183*(1+'drop down lists'!$B$5))</f>
        <v>0</v>
      </c>
      <c r="I183" s="132">
        <f>IF(OR($C$5&gt;0,$C$5&lt;0),H183*(1+$C$5),H183*(1+'drop down lists'!$B$5))</f>
        <v>0</v>
      </c>
      <c r="J183" s="132">
        <f>IF(OR($C$5&gt;0,$C$5&lt;0),I183*(1+$C$5),I183*(1+'drop down lists'!$B$5))</f>
        <v>0</v>
      </c>
      <c r="K183" s="131">
        <f>IF(OR($C$5&gt;0,$C$5&lt;0),J183*(1+$C$5),J183*(1+'drop down lists'!$B$5))</f>
        <v>0</v>
      </c>
      <c r="L183" s="132">
        <f>IF(OR($C$5&gt;0,$C$5&lt;0),K183*(1+$C$5),K183*(1+'drop down lists'!$B$5))</f>
        <v>0</v>
      </c>
      <c r="M183" s="132">
        <f>IF(OR($C$5&gt;0,$C$5&lt;0),L183*(1+$C$5),L183*(1+'drop down lists'!$B$5))</f>
        <v>0</v>
      </c>
      <c r="N183" s="132">
        <f>IF(OR($C$5&gt;0,$C$5&lt;0),M183*(1+$C$5),M183*(1+'drop down lists'!$B$5))</f>
        <v>0</v>
      </c>
      <c r="O183" s="132">
        <f>IF(OR($C$5&gt;0,$C$5&lt;0),N183*(1+$C$5),N183*(1+'drop down lists'!$B$5))</f>
        <v>0</v>
      </c>
      <c r="P183" s="132">
        <f>IF(OR($C$5&gt;0,$C$5&lt;0),O183*(1+$C$5),O183*(1+'drop down lists'!$B$5))</f>
        <v>0</v>
      </c>
      <c r="Q183" s="132">
        <f>IF(OR($C$5&gt;0,$C$5&lt;0),P183*(1+$C$5),P183*(1+'drop down lists'!$B$5))</f>
        <v>0</v>
      </c>
      <c r="R183" s="132">
        <f>IF(OR($C$5&gt;0,$C$5&lt;0),Q183*(1+$C$5),Q183*(1+'drop down lists'!$B$5))</f>
        <v>0</v>
      </c>
      <c r="S183" s="132">
        <f>IF(OR($C$5&gt;0,$C$5&lt;0),R183*(1+$C$5),R183*(1+'drop down lists'!$B$5))</f>
        <v>0</v>
      </c>
      <c r="T183" s="132">
        <f>IF(OR($C$5&gt;0,$C$5&lt;0),S183*(1+$C$5),S183*(1+'drop down lists'!$B$5))</f>
        <v>0</v>
      </c>
      <c r="U183" s="132">
        <f>IF(OR($C$5&gt;0,$C$5&lt;0),T183*(1+$C$5),T183*(1+'drop down lists'!$B$5))</f>
        <v>0</v>
      </c>
      <c r="V183" s="132">
        <f>IF(OR($C$5&gt;0,$C$5&lt;0),U183*(1+$C$5),U183*(1+'drop down lists'!$B$5))</f>
        <v>0</v>
      </c>
      <c r="W183" s="132">
        <f>IF(OR($C$5&gt;0,$C$5&lt;0),V183*(1+$C$5),V183*(1+'drop down lists'!$B$5))</f>
        <v>0</v>
      </c>
      <c r="X183" s="132">
        <f>IF(OR($C$5&gt;0,$C$5&lt;0),W183*(1+$C$5),W183*(1+'drop down lists'!$B$5))</f>
        <v>0</v>
      </c>
      <c r="Y183" s="132">
        <f>IF(OR($C$5&gt;0,$C$5&lt;0),X183*(1+$C$5),X183*(1+'drop down lists'!$B$5))</f>
        <v>0</v>
      </c>
      <c r="Z183" s="131">
        <f>IF(OR($C$5&gt;0,$C$5&lt;0),Y183*(1+$C$5),Y183*(1+'drop down lists'!$B$5))</f>
        <v>0</v>
      </c>
    </row>
    <row r="184" spans="2:26" x14ac:dyDescent="0.25">
      <c r="B184" s="65" t="s">
        <v>210</v>
      </c>
      <c r="C184" s="129">
        <f>'raw sector data'!B177+'raw sector data'!J177</f>
        <v>0</v>
      </c>
      <c r="D184" s="132">
        <f>IF(OR($C$5&gt;0,$C$5&lt;0),C184*(1+$C$5),C184*(1+'drop down lists'!$B$5))</f>
        <v>0</v>
      </c>
      <c r="E184" s="132">
        <f>IF(OR($C$5&gt;0,$C$5&lt;0),D184*(1+$C$5),D184*(1+'drop down lists'!$B$5))</f>
        <v>0</v>
      </c>
      <c r="F184" s="132">
        <f>IF(OR($C$5&gt;0,$C$5&lt;0),E184*(1+$C$5),E184*(1+'drop down lists'!$B$5))</f>
        <v>0</v>
      </c>
      <c r="G184" s="132">
        <f>IF(OR($C$5&gt;0,$C$5&lt;0),F184*(1+$C$5),F184*(1+'drop down lists'!$B$5))</f>
        <v>0</v>
      </c>
      <c r="H184" s="132">
        <f>IF(OR($C$5&gt;0,$C$5&lt;0),G184*(1+$C$5),G184*(1+'drop down lists'!$B$5))</f>
        <v>0</v>
      </c>
      <c r="I184" s="132">
        <f>IF(OR($C$5&gt;0,$C$5&lt;0),H184*(1+$C$5),H184*(1+'drop down lists'!$B$5))</f>
        <v>0</v>
      </c>
      <c r="J184" s="132">
        <f>IF(OR($C$5&gt;0,$C$5&lt;0),I184*(1+$C$5),I184*(1+'drop down lists'!$B$5))</f>
        <v>0</v>
      </c>
      <c r="K184" s="131">
        <f>IF(OR($C$5&gt;0,$C$5&lt;0),J184*(1+$C$5),J184*(1+'drop down lists'!$B$5))</f>
        <v>0</v>
      </c>
      <c r="L184" s="132">
        <f>IF(OR($C$5&gt;0,$C$5&lt;0),K184*(1+$C$5),K184*(1+'drop down lists'!$B$5))</f>
        <v>0</v>
      </c>
      <c r="M184" s="132">
        <f>IF(OR($C$5&gt;0,$C$5&lt;0),L184*(1+$C$5),L184*(1+'drop down lists'!$B$5))</f>
        <v>0</v>
      </c>
      <c r="N184" s="132">
        <f>IF(OR($C$5&gt;0,$C$5&lt;0),M184*(1+$C$5),M184*(1+'drop down lists'!$B$5))</f>
        <v>0</v>
      </c>
      <c r="O184" s="132">
        <f>IF(OR($C$5&gt;0,$C$5&lt;0),N184*(1+$C$5),N184*(1+'drop down lists'!$B$5))</f>
        <v>0</v>
      </c>
      <c r="P184" s="132">
        <f>IF(OR($C$5&gt;0,$C$5&lt;0),O184*(1+$C$5),O184*(1+'drop down lists'!$B$5))</f>
        <v>0</v>
      </c>
      <c r="Q184" s="132">
        <f>IF(OR($C$5&gt;0,$C$5&lt;0),P184*(1+$C$5),P184*(1+'drop down lists'!$B$5))</f>
        <v>0</v>
      </c>
      <c r="R184" s="132">
        <f>IF(OR($C$5&gt;0,$C$5&lt;0),Q184*(1+$C$5),Q184*(1+'drop down lists'!$B$5))</f>
        <v>0</v>
      </c>
      <c r="S184" s="132">
        <f>IF(OR($C$5&gt;0,$C$5&lt;0),R184*(1+$C$5),R184*(1+'drop down lists'!$B$5))</f>
        <v>0</v>
      </c>
      <c r="T184" s="132">
        <f>IF(OR($C$5&gt;0,$C$5&lt;0),S184*(1+$C$5),S184*(1+'drop down lists'!$B$5))</f>
        <v>0</v>
      </c>
      <c r="U184" s="132">
        <f>IF(OR($C$5&gt;0,$C$5&lt;0),T184*(1+$C$5),T184*(1+'drop down lists'!$B$5))</f>
        <v>0</v>
      </c>
      <c r="V184" s="132">
        <f>IF(OR($C$5&gt;0,$C$5&lt;0),U184*(1+$C$5),U184*(1+'drop down lists'!$B$5))</f>
        <v>0</v>
      </c>
      <c r="W184" s="132">
        <f>IF(OR($C$5&gt;0,$C$5&lt;0),V184*(1+$C$5),V184*(1+'drop down lists'!$B$5))</f>
        <v>0</v>
      </c>
      <c r="X184" s="132">
        <f>IF(OR($C$5&gt;0,$C$5&lt;0),W184*(1+$C$5),W184*(1+'drop down lists'!$B$5))</f>
        <v>0</v>
      </c>
      <c r="Y184" s="132">
        <f>IF(OR($C$5&gt;0,$C$5&lt;0),X184*(1+$C$5),X184*(1+'drop down lists'!$B$5))</f>
        <v>0</v>
      </c>
      <c r="Z184" s="131">
        <f>IF(OR($C$5&gt;0,$C$5&lt;0),Y184*(1+$C$5),Y184*(1+'drop down lists'!$B$5))</f>
        <v>0</v>
      </c>
    </row>
    <row r="185" spans="2:26" x14ac:dyDescent="0.25">
      <c r="B185" s="65" t="s">
        <v>211</v>
      </c>
      <c r="C185" s="129">
        <f>'raw sector data'!B178+'raw sector data'!J178</f>
        <v>0</v>
      </c>
      <c r="D185" s="132">
        <f>IF(OR($C$5&gt;0,$C$5&lt;0),C185*(1+$C$5),C185*(1+'drop down lists'!$B$5))</f>
        <v>0</v>
      </c>
      <c r="E185" s="132">
        <f>IF(OR($C$5&gt;0,$C$5&lt;0),D185*(1+$C$5),D185*(1+'drop down lists'!$B$5))</f>
        <v>0</v>
      </c>
      <c r="F185" s="132">
        <f>IF(OR($C$5&gt;0,$C$5&lt;0),E185*(1+$C$5),E185*(1+'drop down lists'!$B$5))</f>
        <v>0</v>
      </c>
      <c r="G185" s="132">
        <f>IF(OR($C$5&gt;0,$C$5&lt;0),F185*(1+$C$5),F185*(1+'drop down lists'!$B$5))</f>
        <v>0</v>
      </c>
      <c r="H185" s="132">
        <f>IF(OR($C$5&gt;0,$C$5&lt;0),G185*(1+$C$5),G185*(1+'drop down lists'!$B$5))</f>
        <v>0</v>
      </c>
      <c r="I185" s="132">
        <f>IF(OR($C$5&gt;0,$C$5&lt;0),H185*(1+$C$5),H185*(1+'drop down lists'!$B$5))</f>
        <v>0</v>
      </c>
      <c r="J185" s="132">
        <f>IF(OR($C$5&gt;0,$C$5&lt;0),I185*(1+$C$5),I185*(1+'drop down lists'!$B$5))</f>
        <v>0</v>
      </c>
      <c r="K185" s="131">
        <f>IF(OR($C$5&gt;0,$C$5&lt;0),J185*(1+$C$5),J185*(1+'drop down lists'!$B$5))</f>
        <v>0</v>
      </c>
      <c r="L185" s="132">
        <f>IF(OR($C$5&gt;0,$C$5&lt;0),K185*(1+$C$5),K185*(1+'drop down lists'!$B$5))</f>
        <v>0</v>
      </c>
      <c r="M185" s="132">
        <f>IF(OR($C$5&gt;0,$C$5&lt;0),L185*(1+$C$5),L185*(1+'drop down lists'!$B$5))</f>
        <v>0</v>
      </c>
      <c r="N185" s="132">
        <f>IF(OR($C$5&gt;0,$C$5&lt;0),M185*(1+$C$5),M185*(1+'drop down lists'!$B$5))</f>
        <v>0</v>
      </c>
      <c r="O185" s="132">
        <f>IF(OR($C$5&gt;0,$C$5&lt;0),N185*(1+$C$5),N185*(1+'drop down lists'!$B$5))</f>
        <v>0</v>
      </c>
      <c r="P185" s="132">
        <f>IF(OR($C$5&gt;0,$C$5&lt;0),O185*(1+$C$5),O185*(1+'drop down lists'!$B$5))</f>
        <v>0</v>
      </c>
      <c r="Q185" s="132">
        <f>IF(OR($C$5&gt;0,$C$5&lt;0),P185*(1+$C$5),P185*(1+'drop down lists'!$B$5))</f>
        <v>0</v>
      </c>
      <c r="R185" s="132">
        <f>IF(OR($C$5&gt;0,$C$5&lt;0),Q185*(1+$C$5),Q185*(1+'drop down lists'!$B$5))</f>
        <v>0</v>
      </c>
      <c r="S185" s="132">
        <f>IF(OR($C$5&gt;0,$C$5&lt;0),R185*(1+$C$5),R185*(1+'drop down lists'!$B$5))</f>
        <v>0</v>
      </c>
      <c r="T185" s="132">
        <f>IF(OR($C$5&gt;0,$C$5&lt;0),S185*(1+$C$5),S185*(1+'drop down lists'!$B$5))</f>
        <v>0</v>
      </c>
      <c r="U185" s="132">
        <f>IF(OR($C$5&gt;0,$C$5&lt;0),T185*(1+$C$5),T185*(1+'drop down lists'!$B$5))</f>
        <v>0</v>
      </c>
      <c r="V185" s="132">
        <f>IF(OR($C$5&gt;0,$C$5&lt;0),U185*(1+$C$5),U185*(1+'drop down lists'!$B$5))</f>
        <v>0</v>
      </c>
      <c r="W185" s="132">
        <f>IF(OR($C$5&gt;0,$C$5&lt;0),V185*(1+$C$5),V185*(1+'drop down lists'!$B$5))</f>
        <v>0</v>
      </c>
      <c r="X185" s="132">
        <f>IF(OR($C$5&gt;0,$C$5&lt;0),W185*(1+$C$5),W185*(1+'drop down lists'!$B$5))</f>
        <v>0</v>
      </c>
      <c r="Y185" s="132">
        <f>IF(OR($C$5&gt;0,$C$5&lt;0),X185*(1+$C$5),X185*(1+'drop down lists'!$B$5))</f>
        <v>0</v>
      </c>
      <c r="Z185" s="131">
        <f>IF(OR($C$5&gt;0,$C$5&lt;0),Y185*(1+$C$5),Y185*(1+'drop down lists'!$B$5))</f>
        <v>0</v>
      </c>
    </row>
    <row r="186" spans="2:26" x14ac:dyDescent="0.25">
      <c r="B186" s="65" t="s">
        <v>212</v>
      </c>
      <c r="C186" s="129">
        <f>'raw sector data'!B179+'raw sector data'!J179</f>
        <v>0</v>
      </c>
      <c r="D186" s="132">
        <f>IF(OR($C$5&gt;0,$C$5&lt;0),C186*(1+$C$5),C186*(1+'drop down lists'!$B$5))</f>
        <v>0</v>
      </c>
      <c r="E186" s="132">
        <f>IF(OR($C$5&gt;0,$C$5&lt;0),D186*(1+$C$5),D186*(1+'drop down lists'!$B$5))</f>
        <v>0</v>
      </c>
      <c r="F186" s="132">
        <f>IF(OR($C$5&gt;0,$C$5&lt;0),E186*(1+$C$5),E186*(1+'drop down lists'!$B$5))</f>
        <v>0</v>
      </c>
      <c r="G186" s="132">
        <f>IF(OR($C$5&gt;0,$C$5&lt;0),F186*(1+$C$5),F186*(1+'drop down lists'!$B$5))</f>
        <v>0</v>
      </c>
      <c r="H186" s="132">
        <f>IF(OR($C$5&gt;0,$C$5&lt;0),G186*(1+$C$5),G186*(1+'drop down lists'!$B$5))</f>
        <v>0</v>
      </c>
      <c r="I186" s="132">
        <f>IF(OR($C$5&gt;0,$C$5&lt;0),H186*(1+$C$5),H186*(1+'drop down lists'!$B$5))</f>
        <v>0</v>
      </c>
      <c r="J186" s="132">
        <f>IF(OR($C$5&gt;0,$C$5&lt;0),I186*(1+$C$5),I186*(1+'drop down lists'!$B$5))</f>
        <v>0</v>
      </c>
      <c r="K186" s="131">
        <f>IF(OR($C$5&gt;0,$C$5&lt;0),J186*(1+$C$5),J186*(1+'drop down lists'!$B$5))</f>
        <v>0</v>
      </c>
      <c r="L186" s="132">
        <f>IF(OR($C$5&gt;0,$C$5&lt;0),K186*(1+$C$5),K186*(1+'drop down lists'!$B$5))</f>
        <v>0</v>
      </c>
      <c r="M186" s="132">
        <f>IF(OR($C$5&gt;0,$C$5&lt;0),L186*(1+$C$5),L186*(1+'drop down lists'!$B$5))</f>
        <v>0</v>
      </c>
      <c r="N186" s="132">
        <f>IF(OR($C$5&gt;0,$C$5&lt;0),M186*(1+$C$5),M186*(1+'drop down lists'!$B$5))</f>
        <v>0</v>
      </c>
      <c r="O186" s="132">
        <f>IF(OR($C$5&gt;0,$C$5&lt;0),N186*(1+$C$5),N186*(1+'drop down lists'!$B$5))</f>
        <v>0</v>
      </c>
      <c r="P186" s="132">
        <f>IF(OR($C$5&gt;0,$C$5&lt;0),O186*(1+$C$5),O186*(1+'drop down lists'!$B$5))</f>
        <v>0</v>
      </c>
      <c r="Q186" s="132">
        <f>IF(OR($C$5&gt;0,$C$5&lt;0),P186*(1+$C$5),P186*(1+'drop down lists'!$B$5))</f>
        <v>0</v>
      </c>
      <c r="R186" s="132">
        <f>IF(OR($C$5&gt;0,$C$5&lt;0),Q186*(1+$C$5),Q186*(1+'drop down lists'!$B$5))</f>
        <v>0</v>
      </c>
      <c r="S186" s="132">
        <f>IF(OR($C$5&gt;0,$C$5&lt;0),R186*(1+$C$5),R186*(1+'drop down lists'!$B$5))</f>
        <v>0</v>
      </c>
      <c r="T186" s="132">
        <f>IF(OR($C$5&gt;0,$C$5&lt;0),S186*(1+$C$5),S186*(1+'drop down lists'!$B$5))</f>
        <v>0</v>
      </c>
      <c r="U186" s="132">
        <f>IF(OR($C$5&gt;0,$C$5&lt;0),T186*(1+$C$5),T186*(1+'drop down lists'!$B$5))</f>
        <v>0</v>
      </c>
      <c r="V186" s="132">
        <f>IF(OR($C$5&gt;0,$C$5&lt;0),U186*(1+$C$5),U186*(1+'drop down lists'!$B$5))</f>
        <v>0</v>
      </c>
      <c r="W186" s="132">
        <f>IF(OR($C$5&gt;0,$C$5&lt;0),V186*(1+$C$5),V186*(1+'drop down lists'!$B$5))</f>
        <v>0</v>
      </c>
      <c r="X186" s="132">
        <f>IF(OR($C$5&gt;0,$C$5&lt;0),W186*(1+$C$5),W186*(1+'drop down lists'!$B$5))</f>
        <v>0</v>
      </c>
      <c r="Y186" s="132">
        <f>IF(OR($C$5&gt;0,$C$5&lt;0),X186*(1+$C$5),X186*(1+'drop down lists'!$B$5))</f>
        <v>0</v>
      </c>
      <c r="Z186" s="131">
        <f>IF(OR($C$5&gt;0,$C$5&lt;0),Y186*(1+$C$5),Y186*(1+'drop down lists'!$B$5))</f>
        <v>0</v>
      </c>
    </row>
    <row r="187" spans="2:26" x14ac:dyDescent="0.25">
      <c r="B187" s="65" t="s">
        <v>213</v>
      </c>
      <c r="C187" s="129">
        <f>'raw sector data'!B180+'raw sector data'!J180</f>
        <v>0</v>
      </c>
      <c r="D187" s="132">
        <f>IF(OR($C$5&gt;0,$C$5&lt;0),C187*(1+$C$5),C187*(1+'drop down lists'!$B$5))</f>
        <v>0</v>
      </c>
      <c r="E187" s="132">
        <f>IF(OR($C$5&gt;0,$C$5&lt;0),D187*(1+$C$5),D187*(1+'drop down lists'!$B$5))</f>
        <v>0</v>
      </c>
      <c r="F187" s="132">
        <f>IF(OR($C$5&gt;0,$C$5&lt;0),E187*(1+$C$5),E187*(1+'drop down lists'!$B$5))</f>
        <v>0</v>
      </c>
      <c r="G187" s="132">
        <f>IF(OR($C$5&gt;0,$C$5&lt;0),F187*(1+$C$5),F187*(1+'drop down lists'!$B$5))</f>
        <v>0</v>
      </c>
      <c r="H187" s="132">
        <f>IF(OR($C$5&gt;0,$C$5&lt;0),G187*(1+$C$5),G187*(1+'drop down lists'!$B$5))</f>
        <v>0</v>
      </c>
      <c r="I187" s="132">
        <f>IF(OR($C$5&gt;0,$C$5&lt;0),H187*(1+$C$5),H187*(1+'drop down lists'!$B$5))</f>
        <v>0</v>
      </c>
      <c r="J187" s="132">
        <f>IF(OR($C$5&gt;0,$C$5&lt;0),I187*(1+$C$5),I187*(1+'drop down lists'!$B$5))</f>
        <v>0</v>
      </c>
      <c r="K187" s="131">
        <f>IF(OR($C$5&gt;0,$C$5&lt;0),J187*(1+$C$5),J187*(1+'drop down lists'!$B$5))</f>
        <v>0</v>
      </c>
      <c r="L187" s="132">
        <f>IF(OR($C$5&gt;0,$C$5&lt;0),K187*(1+$C$5),K187*(1+'drop down lists'!$B$5))</f>
        <v>0</v>
      </c>
      <c r="M187" s="132">
        <f>IF(OR($C$5&gt;0,$C$5&lt;0),L187*(1+$C$5),L187*(1+'drop down lists'!$B$5))</f>
        <v>0</v>
      </c>
      <c r="N187" s="132">
        <f>IF(OR($C$5&gt;0,$C$5&lt;0),M187*(1+$C$5),M187*(1+'drop down lists'!$B$5))</f>
        <v>0</v>
      </c>
      <c r="O187" s="132">
        <f>IF(OR($C$5&gt;0,$C$5&lt;0),N187*(1+$C$5),N187*(1+'drop down lists'!$B$5))</f>
        <v>0</v>
      </c>
      <c r="P187" s="132">
        <f>IF(OR($C$5&gt;0,$C$5&lt;0),O187*(1+$C$5),O187*(1+'drop down lists'!$B$5))</f>
        <v>0</v>
      </c>
      <c r="Q187" s="132">
        <f>IF(OR($C$5&gt;0,$C$5&lt;0),P187*(1+$C$5),P187*(1+'drop down lists'!$B$5))</f>
        <v>0</v>
      </c>
      <c r="R187" s="132">
        <f>IF(OR($C$5&gt;0,$C$5&lt;0),Q187*(1+$C$5),Q187*(1+'drop down lists'!$B$5))</f>
        <v>0</v>
      </c>
      <c r="S187" s="132">
        <f>IF(OR($C$5&gt;0,$C$5&lt;0),R187*(1+$C$5),R187*(1+'drop down lists'!$B$5))</f>
        <v>0</v>
      </c>
      <c r="T187" s="132">
        <f>IF(OR($C$5&gt;0,$C$5&lt;0),S187*(1+$C$5),S187*(1+'drop down lists'!$B$5))</f>
        <v>0</v>
      </c>
      <c r="U187" s="132">
        <f>IF(OR($C$5&gt;0,$C$5&lt;0),T187*(1+$C$5),T187*(1+'drop down lists'!$B$5))</f>
        <v>0</v>
      </c>
      <c r="V187" s="132">
        <f>IF(OR($C$5&gt;0,$C$5&lt;0),U187*(1+$C$5),U187*(1+'drop down lists'!$B$5))</f>
        <v>0</v>
      </c>
      <c r="W187" s="132">
        <f>IF(OR($C$5&gt;0,$C$5&lt;0),V187*(1+$C$5),V187*(1+'drop down lists'!$B$5))</f>
        <v>0</v>
      </c>
      <c r="X187" s="132">
        <f>IF(OR($C$5&gt;0,$C$5&lt;0),W187*(1+$C$5),W187*(1+'drop down lists'!$B$5))</f>
        <v>0</v>
      </c>
      <c r="Y187" s="132">
        <f>IF(OR($C$5&gt;0,$C$5&lt;0),X187*(1+$C$5),X187*(1+'drop down lists'!$B$5))</f>
        <v>0</v>
      </c>
      <c r="Z187" s="131">
        <f>IF(OR($C$5&gt;0,$C$5&lt;0),Y187*(1+$C$5),Y187*(1+'drop down lists'!$B$5))</f>
        <v>0</v>
      </c>
    </row>
    <row r="188" spans="2:26" x14ac:dyDescent="0.25">
      <c r="B188" s="65" t="s">
        <v>214</v>
      </c>
      <c r="C188" s="129">
        <f>'raw sector data'!B181+'raw sector data'!J181</f>
        <v>0</v>
      </c>
      <c r="D188" s="132">
        <f>IF(OR($C$5&gt;0,$C$5&lt;0),C188*(1+$C$5),C188*(1+'drop down lists'!$B$5))</f>
        <v>0</v>
      </c>
      <c r="E188" s="132">
        <f>IF(OR($C$5&gt;0,$C$5&lt;0),D188*(1+$C$5),D188*(1+'drop down lists'!$B$5))</f>
        <v>0</v>
      </c>
      <c r="F188" s="132">
        <f>IF(OR($C$5&gt;0,$C$5&lt;0),E188*(1+$C$5),E188*(1+'drop down lists'!$B$5))</f>
        <v>0</v>
      </c>
      <c r="G188" s="132">
        <f>IF(OR($C$5&gt;0,$C$5&lt;0),F188*(1+$C$5),F188*(1+'drop down lists'!$B$5))</f>
        <v>0</v>
      </c>
      <c r="H188" s="132">
        <f>IF(OR($C$5&gt;0,$C$5&lt;0),G188*(1+$C$5),G188*(1+'drop down lists'!$B$5))</f>
        <v>0</v>
      </c>
      <c r="I188" s="132">
        <f>IF(OR($C$5&gt;0,$C$5&lt;0),H188*(1+$C$5),H188*(1+'drop down lists'!$B$5))</f>
        <v>0</v>
      </c>
      <c r="J188" s="132">
        <f>IF(OR($C$5&gt;0,$C$5&lt;0),I188*(1+$C$5),I188*(1+'drop down lists'!$B$5))</f>
        <v>0</v>
      </c>
      <c r="K188" s="131">
        <f>IF(OR($C$5&gt;0,$C$5&lt;0),J188*(1+$C$5),J188*(1+'drop down lists'!$B$5))</f>
        <v>0</v>
      </c>
      <c r="L188" s="132">
        <f>IF(OR($C$5&gt;0,$C$5&lt;0),K188*(1+$C$5),K188*(1+'drop down lists'!$B$5))</f>
        <v>0</v>
      </c>
      <c r="M188" s="132">
        <f>IF(OR($C$5&gt;0,$C$5&lt;0),L188*(1+$C$5),L188*(1+'drop down lists'!$B$5))</f>
        <v>0</v>
      </c>
      <c r="N188" s="132">
        <f>IF(OR($C$5&gt;0,$C$5&lt;0),M188*(1+$C$5),M188*(1+'drop down lists'!$B$5))</f>
        <v>0</v>
      </c>
      <c r="O188" s="132">
        <f>IF(OR($C$5&gt;0,$C$5&lt;0),N188*(1+$C$5),N188*(1+'drop down lists'!$B$5))</f>
        <v>0</v>
      </c>
      <c r="P188" s="132">
        <f>IF(OR($C$5&gt;0,$C$5&lt;0),O188*(1+$C$5),O188*(1+'drop down lists'!$B$5))</f>
        <v>0</v>
      </c>
      <c r="Q188" s="132">
        <f>IF(OR($C$5&gt;0,$C$5&lt;0),P188*(1+$C$5),P188*(1+'drop down lists'!$B$5))</f>
        <v>0</v>
      </c>
      <c r="R188" s="132">
        <f>IF(OR($C$5&gt;0,$C$5&lt;0),Q188*(1+$C$5),Q188*(1+'drop down lists'!$B$5))</f>
        <v>0</v>
      </c>
      <c r="S188" s="132">
        <f>IF(OR($C$5&gt;0,$C$5&lt;0),R188*(1+$C$5),R188*(1+'drop down lists'!$B$5))</f>
        <v>0</v>
      </c>
      <c r="T188" s="132">
        <f>IF(OR($C$5&gt;0,$C$5&lt;0),S188*(1+$C$5),S188*(1+'drop down lists'!$B$5))</f>
        <v>0</v>
      </c>
      <c r="U188" s="132">
        <f>IF(OR($C$5&gt;0,$C$5&lt;0),T188*(1+$C$5),T188*(1+'drop down lists'!$B$5))</f>
        <v>0</v>
      </c>
      <c r="V188" s="132">
        <f>IF(OR($C$5&gt;0,$C$5&lt;0),U188*(1+$C$5),U188*(1+'drop down lists'!$B$5))</f>
        <v>0</v>
      </c>
      <c r="W188" s="132">
        <f>IF(OR($C$5&gt;0,$C$5&lt;0),V188*(1+$C$5),V188*(1+'drop down lists'!$B$5))</f>
        <v>0</v>
      </c>
      <c r="X188" s="132">
        <f>IF(OR($C$5&gt;0,$C$5&lt;0),W188*(1+$C$5),W188*(1+'drop down lists'!$B$5))</f>
        <v>0</v>
      </c>
      <c r="Y188" s="132">
        <f>IF(OR($C$5&gt;0,$C$5&lt;0),X188*(1+$C$5),X188*(1+'drop down lists'!$B$5))</f>
        <v>0</v>
      </c>
      <c r="Z188" s="131">
        <f>IF(OR($C$5&gt;0,$C$5&lt;0),Y188*(1+$C$5),Y188*(1+'drop down lists'!$B$5))</f>
        <v>0</v>
      </c>
    </row>
    <row r="191" spans="2:26" x14ac:dyDescent="0.25">
      <c r="B191" s="67" t="s">
        <v>468</v>
      </c>
      <c r="C191" s="68">
        <f>SUBTOTAL(9,C10:C188)</f>
        <v>41180</v>
      </c>
      <c r="D191" s="69">
        <f t="shared" ref="D191:Z191" si="0">SUBTOTAL(9,D10:D188)</f>
        <v>41688.139517293195</v>
      </c>
      <c r="E191" s="69">
        <f t="shared" si="0"/>
        <v>42202.549208676617</v>
      </c>
      <c r="F191" s="69">
        <f t="shared" si="0"/>
        <v>42723.306444797039</v>
      </c>
      <c r="G191" s="69">
        <f t="shared" si="0"/>
        <v>43250.489551014347</v>
      </c>
      <c r="H191" s="69">
        <f t="shared" si="0"/>
        <v>43784.177819182063</v>
      </c>
      <c r="I191" s="69">
        <f t="shared" si="0"/>
        <v>44324.451519573486</v>
      </c>
      <c r="J191" s="69">
        <f t="shared" si="0"/>
        <v>44871.391912954787</v>
      </c>
      <c r="K191" s="68">
        <f t="shared" si="0"/>
        <v>45425.081262807209</v>
      </c>
      <c r="L191" s="69">
        <f t="shared" si="0"/>
        <v>45985.602847700044</v>
      </c>
      <c r="M191" s="69">
        <f t="shared" si="0"/>
        <v>46553.040973816293</v>
      </c>
      <c r="N191" s="69">
        <f t="shared" si="0"/>
        <v>47127.480987632836</v>
      </c>
      <c r="O191" s="69">
        <f t="shared" si="0"/>
        <v>47709.009288757181</v>
      </c>
      <c r="P191" s="69">
        <f t="shared" si="0"/>
        <v>48297.713342922449</v>
      </c>
      <c r="Q191" s="69">
        <f t="shared" si="0"/>
        <v>48893.681695142892</v>
      </c>
      <c r="R191" s="69">
        <f t="shared" si="0"/>
        <v>49497.003983031595</v>
      </c>
      <c r="S191" s="69">
        <f t="shared" si="0"/>
        <v>50107.770950282626</v>
      </c>
      <c r="T191" s="69">
        <f t="shared" si="0"/>
        <v>50726.074460319403</v>
      </c>
      <c r="U191" s="69">
        <f t="shared" si="0"/>
        <v>51352.007510111682</v>
      </c>
      <c r="V191" s="69">
        <f t="shared" si="0"/>
        <v>51985.664244162792</v>
      </c>
      <c r="W191" s="69">
        <f t="shared" si="0"/>
        <v>52627.139968669711</v>
      </c>
      <c r="X191" s="69">
        <f t="shared" si="0"/>
        <v>53276.531165857697</v>
      </c>
      <c r="Y191" s="69">
        <f t="shared" si="0"/>
        <v>53933.935508491872</v>
      </c>
      <c r="Z191" s="68">
        <f t="shared" si="0"/>
        <v>54599.451874567822</v>
      </c>
    </row>
    <row r="192" spans="2:26" x14ac:dyDescent="0.25">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2:26" x14ac:dyDescent="0.25">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2:26" x14ac:dyDescent="0.25">
      <c r="B194" s="133" t="s">
        <v>28</v>
      </c>
      <c r="C194" s="72">
        <f t="shared" ref="C194:Z194" si="1">SUM(C10:C188)</f>
        <v>41180</v>
      </c>
      <c r="D194" s="134">
        <f t="shared" si="1"/>
        <v>41688.139517293195</v>
      </c>
      <c r="E194" s="134">
        <f t="shared" si="1"/>
        <v>42202.549208676617</v>
      </c>
      <c r="F194" s="134">
        <f t="shared" si="1"/>
        <v>42723.306444797039</v>
      </c>
      <c r="G194" s="134">
        <f t="shared" si="1"/>
        <v>43250.489551014347</v>
      </c>
      <c r="H194" s="134">
        <f t="shared" si="1"/>
        <v>43784.177819182063</v>
      </c>
      <c r="I194" s="134">
        <f t="shared" si="1"/>
        <v>44324.451519573486</v>
      </c>
      <c r="J194" s="134">
        <f t="shared" si="1"/>
        <v>44871.391912954787</v>
      </c>
      <c r="K194" s="72">
        <f t="shared" si="1"/>
        <v>45425.081262807209</v>
      </c>
      <c r="L194" s="134">
        <f t="shared" si="1"/>
        <v>45985.602847700044</v>
      </c>
      <c r="M194" s="134">
        <f t="shared" si="1"/>
        <v>46553.040973816293</v>
      </c>
      <c r="N194" s="134">
        <f t="shared" si="1"/>
        <v>47127.480987632836</v>
      </c>
      <c r="O194" s="134">
        <f t="shared" si="1"/>
        <v>47709.009288757181</v>
      </c>
      <c r="P194" s="134">
        <f t="shared" si="1"/>
        <v>48297.713342922449</v>
      </c>
      <c r="Q194" s="134">
        <f t="shared" si="1"/>
        <v>48893.681695142892</v>
      </c>
      <c r="R194" s="134">
        <f t="shared" si="1"/>
        <v>49497.003983031595</v>
      </c>
      <c r="S194" s="134">
        <f t="shared" si="1"/>
        <v>50107.770950282626</v>
      </c>
      <c r="T194" s="134">
        <f t="shared" si="1"/>
        <v>50726.074460319403</v>
      </c>
      <c r="U194" s="134">
        <f t="shared" si="1"/>
        <v>51352.007510111682</v>
      </c>
      <c r="V194" s="134">
        <f t="shared" si="1"/>
        <v>51985.664244162792</v>
      </c>
      <c r="W194" s="134">
        <f t="shared" si="1"/>
        <v>52627.139968669711</v>
      </c>
      <c r="X194" s="134">
        <f t="shared" si="1"/>
        <v>53276.531165857697</v>
      </c>
      <c r="Y194" s="134">
        <f t="shared" si="1"/>
        <v>53933.935508491872</v>
      </c>
      <c r="Z194" s="72">
        <f t="shared" si="1"/>
        <v>54599.451874567822</v>
      </c>
    </row>
  </sheetData>
  <sheetProtection password="8AFC" sheet="1" objects="1" scenarios="1" autoFilter="0"/>
  <autoFilter ref="B9:B188"/>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1&amp;RPage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6.28515625" style="57" customWidth="1"/>
    <col min="2" max="2" width="66.28515625" style="57" customWidth="1"/>
    <col min="3" max="3" width="22" style="57" bestFit="1" customWidth="1"/>
    <col min="4" max="26" width="10.5703125" style="57" bestFit="1" customWidth="1"/>
    <col min="27" max="16384" width="9.140625" style="57"/>
  </cols>
  <sheetData>
    <row r="2" spans="2:26" ht="18.75" x14ac:dyDescent="0.3">
      <c r="B2" s="56" t="s">
        <v>462</v>
      </c>
    </row>
    <row r="3" spans="2:26" ht="18.75" x14ac:dyDescent="0.3">
      <c r="B3" s="77" t="s">
        <v>481</v>
      </c>
    </row>
    <row r="4" spans="2:26" ht="18.75" x14ac:dyDescent="0.3">
      <c r="B4" s="89"/>
      <c r="E4" s="88" t="s">
        <v>215</v>
      </c>
    </row>
    <row r="5" spans="2:26" x14ac:dyDescent="0.25">
      <c r="B5" s="114" t="s">
        <v>517</v>
      </c>
      <c r="C5" s="55"/>
      <c r="E5" s="86" t="str">
        <f>IF(C5='drop down lists'!$B$3,"High (Pilbara Cities)",IF(C5='drop down lists'!$B$4,"Existing (ABS 2001-2011)",IF(C5='drop down lists'!$B$5,"Low (WA Tomorrow)","PLEASE SELECT from drop down list")))</f>
        <v>PLEASE SELECT from drop down list</v>
      </c>
    </row>
    <row r="7" spans="2: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2: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2:26" x14ac:dyDescent="0.25">
      <c r="B9" s="115" t="s">
        <v>518</v>
      </c>
      <c r="C9" s="58"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2:26" x14ac:dyDescent="0.25">
      <c r="B10" s="60" t="s">
        <v>36</v>
      </c>
      <c r="C10" s="61">
        <f>'raw sector data'!C3+'raw sector data'!K3</f>
        <v>0</v>
      </c>
      <c r="D10" s="130">
        <f>IF(OR($C$5&gt;0,$C$5&lt;0),C10*(1+$C$5),C10*(1+'drop down lists'!$B$5))</f>
        <v>0</v>
      </c>
      <c r="E10" s="130">
        <f>IF(OR($C$5&gt;0,$C$5&lt;0),D10*(1+$C$5),D10*(1+'drop down lists'!$B$5))</f>
        <v>0</v>
      </c>
      <c r="F10" s="130">
        <f>IF(OR($C$5&gt;0,$C$5&lt;0),E10*(1+$C$5),E10*(1+'drop down lists'!$B$5))</f>
        <v>0</v>
      </c>
      <c r="G10" s="130">
        <f>IF(OR($C$5&gt;0,$C$5&lt;0),F10*(1+$C$5),F10*(1+'drop down lists'!$B$5))</f>
        <v>0</v>
      </c>
      <c r="H10" s="130">
        <f>IF(OR($C$5&gt;0,$C$5&lt;0),G10*(1+$C$5),G10*(1+'drop down lists'!$B$5))</f>
        <v>0</v>
      </c>
      <c r="I10" s="130">
        <f>IF(OR($C$5&gt;0,$C$5&lt;0),H10*(1+$C$5),H10*(1+'drop down lists'!$B$5))</f>
        <v>0</v>
      </c>
      <c r="J10" s="130">
        <f>IF(OR($C$5&gt;0,$C$5&lt;0),I10*(1+$C$5),I10*(1+'drop down lists'!$B$5))</f>
        <v>0</v>
      </c>
      <c r="K10" s="130">
        <f>IF(OR($C$5&gt;0,$C$5&lt;0),J10*(1+$C$5),J10*(1+'drop down lists'!$B$5))</f>
        <v>0</v>
      </c>
      <c r="L10" s="130">
        <f>IF(OR($C$5&gt;0,$C$5&lt;0),K10*(1+$C$5),K10*(1+'drop down lists'!$B$5))</f>
        <v>0</v>
      </c>
      <c r="M10" s="130">
        <f>IF(OR($C$5&gt;0,$C$5&lt;0),L10*(1+$C$5),L10*(1+'drop down lists'!$B$5))</f>
        <v>0</v>
      </c>
      <c r="N10" s="130">
        <f>IF(OR($C$5&gt;0,$C$5&lt;0),M10*(1+$C$5),M10*(1+'drop down lists'!$B$5))</f>
        <v>0</v>
      </c>
      <c r="O10" s="130">
        <f>IF(OR($C$5&gt;0,$C$5&lt;0),N10*(1+$C$5),N10*(1+'drop down lists'!$B$5))</f>
        <v>0</v>
      </c>
      <c r="P10" s="130">
        <f>IF(OR($C$5&gt;0,$C$5&lt;0),O10*(1+$C$5),O10*(1+'drop down lists'!$B$5))</f>
        <v>0</v>
      </c>
      <c r="Q10" s="130">
        <f>IF(OR($C$5&gt;0,$C$5&lt;0),P10*(1+$C$5),P10*(1+'drop down lists'!$B$5))</f>
        <v>0</v>
      </c>
      <c r="R10" s="130">
        <f>IF(OR($C$5&gt;0,$C$5&lt;0),Q10*(1+$C$5),Q10*(1+'drop down lists'!$B$5))</f>
        <v>0</v>
      </c>
      <c r="S10" s="130">
        <f>IF(OR($C$5&gt;0,$C$5&lt;0),R10*(1+$C$5),R10*(1+'drop down lists'!$B$5))</f>
        <v>0</v>
      </c>
      <c r="T10" s="130">
        <f>IF(OR($C$5&gt;0,$C$5&lt;0),S10*(1+$C$5),S10*(1+'drop down lists'!$B$5))</f>
        <v>0</v>
      </c>
      <c r="U10" s="130">
        <f>IF(OR($C$5&gt;0,$C$5&lt;0),T10*(1+$C$5),T10*(1+'drop down lists'!$B$5))</f>
        <v>0</v>
      </c>
      <c r="V10" s="130">
        <f>IF(OR($C$5&gt;0,$C$5&lt;0),U10*(1+$C$5),U10*(1+'drop down lists'!$B$5))</f>
        <v>0</v>
      </c>
      <c r="W10" s="130">
        <f>IF(OR($C$5&gt;0,$C$5&lt;0),V10*(1+$C$5),V10*(1+'drop down lists'!$B$5))</f>
        <v>0</v>
      </c>
      <c r="X10" s="130">
        <f>IF(OR($C$5&gt;0,$C$5&lt;0),W10*(1+$C$5),W10*(1+'drop down lists'!$B$5))</f>
        <v>0</v>
      </c>
      <c r="Y10" s="130">
        <f>IF(OR($C$5&gt;0,$C$5&lt;0),X10*(1+$C$5),X10*(1+'drop down lists'!$B$5))</f>
        <v>0</v>
      </c>
      <c r="Z10" s="130">
        <f>IF(OR($C$5&gt;0,$C$5&lt;0),Y10*(1+$C$5),Y10*(1+'drop down lists'!$B$5))</f>
        <v>0</v>
      </c>
    </row>
    <row r="11" spans="2:26" x14ac:dyDescent="0.25">
      <c r="B11" s="60" t="s">
        <v>37</v>
      </c>
      <c r="C11" s="61">
        <f>'raw sector data'!C4+'raw sector data'!K4</f>
        <v>0</v>
      </c>
      <c r="D11" s="130">
        <f>IF(OR($C$5&gt;0,$C$5&lt;0),C11*(1+$C$5),C11*(1+'drop down lists'!$B$5))</f>
        <v>0</v>
      </c>
      <c r="E11" s="130">
        <f>IF(OR($C$5&gt;0,$C$5&lt;0),D11*(1+$C$5),D11*(1+'drop down lists'!$B$5))</f>
        <v>0</v>
      </c>
      <c r="F11" s="130">
        <f>IF(OR($C$5&gt;0,$C$5&lt;0),E11*(1+$C$5),E11*(1+'drop down lists'!$B$5))</f>
        <v>0</v>
      </c>
      <c r="G11" s="130">
        <f>IF(OR($C$5&gt;0,$C$5&lt;0),F11*(1+$C$5),F11*(1+'drop down lists'!$B$5))</f>
        <v>0</v>
      </c>
      <c r="H11" s="130">
        <f>IF(OR($C$5&gt;0,$C$5&lt;0),G11*(1+$C$5),G11*(1+'drop down lists'!$B$5))</f>
        <v>0</v>
      </c>
      <c r="I11" s="130">
        <f>IF(OR($C$5&gt;0,$C$5&lt;0),H11*(1+$C$5),H11*(1+'drop down lists'!$B$5))</f>
        <v>0</v>
      </c>
      <c r="J11" s="130">
        <f>IF(OR($C$5&gt;0,$C$5&lt;0),I11*(1+$C$5),I11*(1+'drop down lists'!$B$5))</f>
        <v>0</v>
      </c>
      <c r="K11" s="130">
        <f>IF(OR($C$5&gt;0,$C$5&lt;0),J11*(1+$C$5),J11*(1+'drop down lists'!$B$5))</f>
        <v>0</v>
      </c>
      <c r="L11" s="130">
        <f>IF(OR($C$5&gt;0,$C$5&lt;0),K11*(1+$C$5),K11*(1+'drop down lists'!$B$5))</f>
        <v>0</v>
      </c>
      <c r="M11" s="130">
        <f>IF(OR($C$5&gt;0,$C$5&lt;0),L11*(1+$C$5),L11*(1+'drop down lists'!$B$5))</f>
        <v>0</v>
      </c>
      <c r="N11" s="130">
        <f>IF(OR($C$5&gt;0,$C$5&lt;0),M11*(1+$C$5),M11*(1+'drop down lists'!$B$5))</f>
        <v>0</v>
      </c>
      <c r="O11" s="130">
        <f>IF(OR($C$5&gt;0,$C$5&lt;0),N11*(1+$C$5),N11*(1+'drop down lists'!$B$5))</f>
        <v>0</v>
      </c>
      <c r="P11" s="130">
        <f>IF(OR($C$5&gt;0,$C$5&lt;0),O11*(1+$C$5),O11*(1+'drop down lists'!$B$5))</f>
        <v>0</v>
      </c>
      <c r="Q11" s="130">
        <f>IF(OR($C$5&gt;0,$C$5&lt;0),P11*(1+$C$5),P11*(1+'drop down lists'!$B$5))</f>
        <v>0</v>
      </c>
      <c r="R11" s="130">
        <f>IF(OR($C$5&gt;0,$C$5&lt;0),Q11*(1+$C$5),Q11*(1+'drop down lists'!$B$5))</f>
        <v>0</v>
      </c>
      <c r="S11" s="130">
        <f>IF(OR($C$5&gt;0,$C$5&lt;0),R11*(1+$C$5),R11*(1+'drop down lists'!$B$5))</f>
        <v>0</v>
      </c>
      <c r="T11" s="130">
        <f>IF(OR($C$5&gt;0,$C$5&lt;0),S11*(1+$C$5),S11*(1+'drop down lists'!$B$5))</f>
        <v>0</v>
      </c>
      <c r="U11" s="130">
        <f>IF(OR($C$5&gt;0,$C$5&lt;0),T11*(1+$C$5),T11*(1+'drop down lists'!$B$5))</f>
        <v>0</v>
      </c>
      <c r="V11" s="130">
        <f>IF(OR($C$5&gt;0,$C$5&lt;0),U11*(1+$C$5),U11*(1+'drop down lists'!$B$5))</f>
        <v>0</v>
      </c>
      <c r="W11" s="130">
        <f>IF(OR($C$5&gt;0,$C$5&lt;0),V11*(1+$C$5),V11*(1+'drop down lists'!$B$5))</f>
        <v>0</v>
      </c>
      <c r="X11" s="130">
        <f>IF(OR($C$5&gt;0,$C$5&lt;0),W11*(1+$C$5),W11*(1+'drop down lists'!$B$5))</f>
        <v>0</v>
      </c>
      <c r="Y11" s="130">
        <f>IF(OR($C$5&gt;0,$C$5&lt;0),X11*(1+$C$5),X11*(1+'drop down lists'!$B$5))</f>
        <v>0</v>
      </c>
      <c r="Z11" s="130">
        <f>IF(OR($C$5&gt;0,$C$5&lt;0),Y11*(1+$C$5),Y11*(1+'drop down lists'!$B$5))</f>
        <v>0</v>
      </c>
    </row>
    <row r="12" spans="2:26" x14ac:dyDescent="0.25">
      <c r="B12" s="60" t="s">
        <v>38</v>
      </c>
      <c r="C12" s="61">
        <f>'raw sector data'!C5+'raw sector data'!K5</f>
        <v>40.039657199700585</v>
      </c>
      <c r="D12" s="130">
        <f>IF(OR($C$5&gt;0,$C$5&lt;0),C12*(1+$C$5),C12*(1+'drop down lists'!$B$5))</f>
        <v>40.533725487268363</v>
      </c>
      <c r="E12" s="130">
        <f>IF(OR($C$5&gt;0,$C$5&lt;0),D12*(1+$C$5),D12*(1+'drop down lists'!$B$5))</f>
        <v>41.03389031736053</v>
      </c>
      <c r="F12" s="130">
        <f>IF(OR($C$5&gt;0,$C$5&lt;0),E12*(1+$C$5),E12*(1+'drop down lists'!$B$5))</f>
        <v>41.540226918101801</v>
      </c>
      <c r="G12" s="130">
        <f>IF(OR($C$5&gt;0,$C$5&lt;0),F12*(1+$C$5),F12*(1+'drop down lists'!$B$5))</f>
        <v>42.052811445892331</v>
      </c>
      <c r="H12" s="130">
        <f>IF(OR($C$5&gt;0,$C$5&lt;0),G12*(1+$C$5),G12*(1+'drop down lists'!$B$5))</f>
        <v>42.571720996862162</v>
      </c>
      <c r="I12" s="130">
        <f>IF(OR($C$5&gt;0,$C$5&lt;0),H12*(1+$C$5),H12*(1+'drop down lists'!$B$5))</f>
        <v>43.097033618466973</v>
      </c>
      <c r="J12" s="130">
        <f>IF(OR($C$5&gt;0,$C$5&lt;0),I12*(1+$C$5),I12*(1+'drop down lists'!$B$5))</f>
        <v>43.628828321226969</v>
      </c>
      <c r="K12" s="130">
        <f>IF(OR($C$5&gt;0,$C$5&lt;0),J12*(1+$C$5),J12*(1+'drop down lists'!$B$5))</f>
        <v>44.167185090610552</v>
      </c>
      <c r="L12" s="130">
        <f>IF(OR($C$5&gt;0,$C$5&lt;0),K12*(1+$C$5),K12*(1+'drop down lists'!$B$5))</f>
        <v>44.712184899064709</v>
      </c>
      <c r="M12" s="130">
        <f>IF(OR($C$5&gt;0,$C$5&lt;0),L12*(1+$C$5),L12*(1+'drop down lists'!$B$5))</f>
        <v>45.263909718193773</v>
      </c>
      <c r="N12" s="130">
        <f>IF(OR($C$5&gt;0,$C$5&lt;0),M12*(1+$C$5),M12*(1+'drop down lists'!$B$5))</f>
        <v>45.822442531088527</v>
      </c>
      <c r="O12" s="130">
        <f>IF(OR($C$5&gt;0,$C$5&lt;0),N12*(1+$C$5),N12*(1+'drop down lists'!$B$5))</f>
        <v>46.387867344807383</v>
      </c>
      <c r="P12" s="130">
        <f>IF(OR($C$5&gt;0,$C$5&lt;0),O12*(1+$C$5),O12*(1+'drop down lists'!$B$5))</f>
        <v>46.960269203011642</v>
      </c>
      <c r="Q12" s="130">
        <f>IF(OR($C$5&gt;0,$C$5&lt;0),P12*(1+$C$5),P12*(1+'drop down lists'!$B$5))</f>
        <v>47.539734198756591</v>
      </c>
      <c r="R12" s="130">
        <f>IF(OR($C$5&gt;0,$C$5&lt;0),Q12*(1+$C$5),Q12*(1+'drop down lists'!$B$5))</f>
        <v>48.126349487440493</v>
      </c>
      <c r="S12" s="130">
        <f>IF(OR($C$5&gt;0,$C$5&lt;0),R12*(1+$C$5),R12*(1+'drop down lists'!$B$5))</f>
        <v>48.720203299913337</v>
      </c>
      <c r="T12" s="130">
        <f>IF(OR($C$5&gt;0,$C$5&lt;0),S12*(1+$C$5),S12*(1+'drop down lists'!$B$5))</f>
        <v>49.321384955747341</v>
      </c>
      <c r="U12" s="130">
        <f>IF(OR($C$5&gt;0,$C$5&lt;0),T12*(1+$C$5),T12*(1+'drop down lists'!$B$5))</f>
        <v>49.92998487667122</v>
      </c>
      <c r="V12" s="130">
        <f>IF(OR($C$5&gt;0,$C$5&lt;0),U12*(1+$C$5),U12*(1+'drop down lists'!$B$5))</f>
        <v>50.546094600170207</v>
      </c>
      <c r="W12" s="130">
        <f>IF(OR($C$5&gt;0,$C$5&lt;0),V12*(1+$C$5),V12*(1+'drop down lists'!$B$5))</f>
        <v>51.169806793253905</v>
      </c>
      <c r="X12" s="130">
        <f>IF(OR($C$5&gt;0,$C$5&lt;0),W12*(1+$C$5),W12*(1+'drop down lists'!$B$5))</f>
        <v>51.801215266394024</v>
      </c>
      <c r="Y12" s="130">
        <f>IF(OR($C$5&gt;0,$C$5&lt;0),X12*(1+$C$5),X12*(1+'drop down lists'!$B$5))</f>
        <v>52.440414987634107</v>
      </c>
      <c r="Z12" s="130">
        <f>IF(OR($C$5&gt;0,$C$5&lt;0),Y12*(1+$C$5),Y12*(1+'drop down lists'!$B$5))</f>
        <v>53.087502096873337</v>
      </c>
    </row>
    <row r="13" spans="2:26" x14ac:dyDescent="0.25">
      <c r="B13" s="60" t="s">
        <v>39</v>
      </c>
      <c r="C13" s="61">
        <f>'raw sector data'!C6+'raw sector data'!K6</f>
        <v>0</v>
      </c>
      <c r="D13" s="130">
        <f>IF(OR($C$5&gt;0,$C$5&lt;0),C13*(1+$C$5),C13*(1+'drop down lists'!$B$5))</f>
        <v>0</v>
      </c>
      <c r="E13" s="130">
        <f>IF(OR($C$5&gt;0,$C$5&lt;0),D13*(1+$C$5),D13*(1+'drop down lists'!$B$5))</f>
        <v>0</v>
      </c>
      <c r="F13" s="130">
        <f>IF(OR($C$5&gt;0,$C$5&lt;0),E13*(1+$C$5),E13*(1+'drop down lists'!$B$5))</f>
        <v>0</v>
      </c>
      <c r="G13" s="130">
        <f>IF(OR($C$5&gt;0,$C$5&lt;0),F13*(1+$C$5),F13*(1+'drop down lists'!$B$5))</f>
        <v>0</v>
      </c>
      <c r="H13" s="130">
        <f>IF(OR($C$5&gt;0,$C$5&lt;0),G13*(1+$C$5),G13*(1+'drop down lists'!$B$5))</f>
        <v>0</v>
      </c>
      <c r="I13" s="130">
        <f>IF(OR($C$5&gt;0,$C$5&lt;0),H13*(1+$C$5),H13*(1+'drop down lists'!$B$5))</f>
        <v>0</v>
      </c>
      <c r="J13" s="130">
        <f>IF(OR($C$5&gt;0,$C$5&lt;0),I13*(1+$C$5),I13*(1+'drop down lists'!$B$5))</f>
        <v>0</v>
      </c>
      <c r="K13" s="130">
        <f>IF(OR($C$5&gt;0,$C$5&lt;0),J13*(1+$C$5),J13*(1+'drop down lists'!$B$5))</f>
        <v>0</v>
      </c>
      <c r="L13" s="130">
        <f>IF(OR($C$5&gt;0,$C$5&lt;0),K13*(1+$C$5),K13*(1+'drop down lists'!$B$5))</f>
        <v>0</v>
      </c>
      <c r="M13" s="130">
        <f>IF(OR($C$5&gt;0,$C$5&lt;0),L13*(1+$C$5),L13*(1+'drop down lists'!$B$5))</f>
        <v>0</v>
      </c>
      <c r="N13" s="130">
        <f>IF(OR($C$5&gt;0,$C$5&lt;0),M13*(1+$C$5),M13*(1+'drop down lists'!$B$5))</f>
        <v>0</v>
      </c>
      <c r="O13" s="130">
        <f>IF(OR($C$5&gt;0,$C$5&lt;0),N13*(1+$C$5),N13*(1+'drop down lists'!$B$5))</f>
        <v>0</v>
      </c>
      <c r="P13" s="130">
        <f>IF(OR($C$5&gt;0,$C$5&lt;0),O13*(1+$C$5),O13*(1+'drop down lists'!$B$5))</f>
        <v>0</v>
      </c>
      <c r="Q13" s="130">
        <f>IF(OR($C$5&gt;0,$C$5&lt;0),P13*(1+$C$5),P13*(1+'drop down lists'!$B$5))</f>
        <v>0</v>
      </c>
      <c r="R13" s="130">
        <f>IF(OR($C$5&gt;0,$C$5&lt;0),Q13*(1+$C$5),Q13*(1+'drop down lists'!$B$5))</f>
        <v>0</v>
      </c>
      <c r="S13" s="130">
        <f>IF(OR($C$5&gt;0,$C$5&lt;0),R13*(1+$C$5),R13*(1+'drop down lists'!$B$5))</f>
        <v>0</v>
      </c>
      <c r="T13" s="130">
        <f>IF(OR($C$5&gt;0,$C$5&lt;0),S13*(1+$C$5),S13*(1+'drop down lists'!$B$5))</f>
        <v>0</v>
      </c>
      <c r="U13" s="130">
        <f>IF(OR($C$5&gt;0,$C$5&lt;0),T13*(1+$C$5),T13*(1+'drop down lists'!$B$5))</f>
        <v>0</v>
      </c>
      <c r="V13" s="130">
        <f>IF(OR($C$5&gt;0,$C$5&lt;0),U13*(1+$C$5),U13*(1+'drop down lists'!$B$5))</f>
        <v>0</v>
      </c>
      <c r="W13" s="130">
        <f>IF(OR($C$5&gt;0,$C$5&lt;0),V13*(1+$C$5),V13*(1+'drop down lists'!$B$5))</f>
        <v>0</v>
      </c>
      <c r="X13" s="130">
        <f>IF(OR($C$5&gt;0,$C$5&lt;0),W13*(1+$C$5),W13*(1+'drop down lists'!$B$5))</f>
        <v>0</v>
      </c>
      <c r="Y13" s="130">
        <f>IF(OR($C$5&gt;0,$C$5&lt;0),X13*(1+$C$5),X13*(1+'drop down lists'!$B$5))</f>
        <v>0</v>
      </c>
      <c r="Z13" s="130">
        <f>IF(OR($C$5&gt;0,$C$5&lt;0),Y13*(1+$C$5),Y13*(1+'drop down lists'!$B$5))</f>
        <v>0</v>
      </c>
    </row>
    <row r="14" spans="2:26" x14ac:dyDescent="0.25">
      <c r="B14" s="60" t="s">
        <v>40</v>
      </c>
      <c r="C14" s="61">
        <f>'raw sector data'!C7+'raw sector data'!K7</f>
        <v>0</v>
      </c>
      <c r="D14" s="130">
        <f>IF(OR($C$5&gt;0,$C$5&lt;0),C14*(1+$C$5),C14*(1+'drop down lists'!$B$5))</f>
        <v>0</v>
      </c>
      <c r="E14" s="130">
        <f>IF(OR($C$5&gt;0,$C$5&lt;0),D14*(1+$C$5),D14*(1+'drop down lists'!$B$5))</f>
        <v>0</v>
      </c>
      <c r="F14" s="130">
        <f>IF(OR($C$5&gt;0,$C$5&lt;0),E14*(1+$C$5),E14*(1+'drop down lists'!$B$5))</f>
        <v>0</v>
      </c>
      <c r="G14" s="130">
        <f>IF(OR($C$5&gt;0,$C$5&lt;0),F14*(1+$C$5),F14*(1+'drop down lists'!$B$5))</f>
        <v>0</v>
      </c>
      <c r="H14" s="130">
        <f>IF(OR($C$5&gt;0,$C$5&lt;0),G14*(1+$C$5),G14*(1+'drop down lists'!$B$5))</f>
        <v>0</v>
      </c>
      <c r="I14" s="130">
        <f>IF(OR($C$5&gt;0,$C$5&lt;0),H14*(1+$C$5),H14*(1+'drop down lists'!$B$5))</f>
        <v>0</v>
      </c>
      <c r="J14" s="130">
        <f>IF(OR($C$5&gt;0,$C$5&lt;0),I14*(1+$C$5),I14*(1+'drop down lists'!$B$5))</f>
        <v>0</v>
      </c>
      <c r="K14" s="130">
        <f>IF(OR($C$5&gt;0,$C$5&lt;0),J14*(1+$C$5),J14*(1+'drop down lists'!$B$5))</f>
        <v>0</v>
      </c>
      <c r="L14" s="130">
        <f>IF(OR($C$5&gt;0,$C$5&lt;0),K14*(1+$C$5),K14*(1+'drop down lists'!$B$5))</f>
        <v>0</v>
      </c>
      <c r="M14" s="130">
        <f>IF(OR($C$5&gt;0,$C$5&lt;0),L14*(1+$C$5),L14*(1+'drop down lists'!$B$5))</f>
        <v>0</v>
      </c>
      <c r="N14" s="130">
        <f>IF(OR($C$5&gt;0,$C$5&lt;0),M14*(1+$C$5),M14*(1+'drop down lists'!$B$5))</f>
        <v>0</v>
      </c>
      <c r="O14" s="130">
        <f>IF(OR($C$5&gt;0,$C$5&lt;0),N14*(1+$C$5),N14*(1+'drop down lists'!$B$5))</f>
        <v>0</v>
      </c>
      <c r="P14" s="130">
        <f>IF(OR($C$5&gt;0,$C$5&lt;0),O14*(1+$C$5),O14*(1+'drop down lists'!$B$5))</f>
        <v>0</v>
      </c>
      <c r="Q14" s="130">
        <f>IF(OR($C$5&gt;0,$C$5&lt;0),P14*(1+$C$5),P14*(1+'drop down lists'!$B$5))</f>
        <v>0</v>
      </c>
      <c r="R14" s="130">
        <f>IF(OR($C$5&gt;0,$C$5&lt;0),Q14*(1+$C$5),Q14*(1+'drop down lists'!$B$5))</f>
        <v>0</v>
      </c>
      <c r="S14" s="130">
        <f>IF(OR($C$5&gt;0,$C$5&lt;0),R14*(1+$C$5),R14*(1+'drop down lists'!$B$5))</f>
        <v>0</v>
      </c>
      <c r="T14" s="130">
        <f>IF(OR($C$5&gt;0,$C$5&lt;0),S14*(1+$C$5),S14*(1+'drop down lists'!$B$5))</f>
        <v>0</v>
      </c>
      <c r="U14" s="130">
        <f>IF(OR($C$5&gt;0,$C$5&lt;0),T14*(1+$C$5),T14*(1+'drop down lists'!$B$5))</f>
        <v>0</v>
      </c>
      <c r="V14" s="130">
        <f>IF(OR($C$5&gt;0,$C$5&lt;0),U14*(1+$C$5),U14*(1+'drop down lists'!$B$5))</f>
        <v>0</v>
      </c>
      <c r="W14" s="130">
        <f>IF(OR($C$5&gt;0,$C$5&lt;0),V14*(1+$C$5),V14*(1+'drop down lists'!$B$5))</f>
        <v>0</v>
      </c>
      <c r="X14" s="130">
        <f>IF(OR($C$5&gt;0,$C$5&lt;0),W14*(1+$C$5),W14*(1+'drop down lists'!$B$5))</f>
        <v>0</v>
      </c>
      <c r="Y14" s="130">
        <f>IF(OR($C$5&gt;0,$C$5&lt;0),X14*(1+$C$5),X14*(1+'drop down lists'!$B$5))</f>
        <v>0</v>
      </c>
      <c r="Z14" s="130">
        <f>IF(OR($C$5&gt;0,$C$5&lt;0),Y14*(1+$C$5),Y14*(1+'drop down lists'!$B$5))</f>
        <v>0</v>
      </c>
    </row>
    <row r="15" spans="2:26" x14ac:dyDescent="0.25">
      <c r="B15" s="60" t="s">
        <v>41</v>
      </c>
      <c r="C15" s="61">
        <f>'raw sector data'!C8+'raw sector data'!K8</f>
        <v>0</v>
      </c>
      <c r="D15" s="130">
        <f>IF(OR($C$5&gt;0,$C$5&lt;0),C15*(1+$C$5),C15*(1+'drop down lists'!$B$5))</f>
        <v>0</v>
      </c>
      <c r="E15" s="130">
        <f>IF(OR($C$5&gt;0,$C$5&lt;0),D15*(1+$C$5),D15*(1+'drop down lists'!$B$5))</f>
        <v>0</v>
      </c>
      <c r="F15" s="130">
        <f>IF(OR($C$5&gt;0,$C$5&lt;0),E15*(1+$C$5),E15*(1+'drop down lists'!$B$5))</f>
        <v>0</v>
      </c>
      <c r="G15" s="130">
        <f>IF(OR($C$5&gt;0,$C$5&lt;0),F15*(1+$C$5),F15*(1+'drop down lists'!$B$5))</f>
        <v>0</v>
      </c>
      <c r="H15" s="130">
        <f>IF(OR($C$5&gt;0,$C$5&lt;0),G15*(1+$C$5),G15*(1+'drop down lists'!$B$5))</f>
        <v>0</v>
      </c>
      <c r="I15" s="130">
        <f>IF(OR($C$5&gt;0,$C$5&lt;0),H15*(1+$C$5),H15*(1+'drop down lists'!$B$5))</f>
        <v>0</v>
      </c>
      <c r="J15" s="130">
        <f>IF(OR($C$5&gt;0,$C$5&lt;0),I15*(1+$C$5),I15*(1+'drop down lists'!$B$5))</f>
        <v>0</v>
      </c>
      <c r="K15" s="130">
        <f>IF(OR($C$5&gt;0,$C$5&lt;0),J15*(1+$C$5),J15*(1+'drop down lists'!$B$5))</f>
        <v>0</v>
      </c>
      <c r="L15" s="130">
        <f>IF(OR($C$5&gt;0,$C$5&lt;0),K15*(1+$C$5),K15*(1+'drop down lists'!$B$5))</f>
        <v>0</v>
      </c>
      <c r="M15" s="130">
        <f>IF(OR($C$5&gt;0,$C$5&lt;0),L15*(1+$C$5),L15*(1+'drop down lists'!$B$5))</f>
        <v>0</v>
      </c>
      <c r="N15" s="130">
        <f>IF(OR($C$5&gt;0,$C$5&lt;0),M15*(1+$C$5),M15*(1+'drop down lists'!$B$5))</f>
        <v>0</v>
      </c>
      <c r="O15" s="130">
        <f>IF(OR($C$5&gt;0,$C$5&lt;0),N15*(1+$C$5),N15*(1+'drop down lists'!$B$5))</f>
        <v>0</v>
      </c>
      <c r="P15" s="130">
        <f>IF(OR($C$5&gt;0,$C$5&lt;0),O15*(1+$C$5),O15*(1+'drop down lists'!$B$5))</f>
        <v>0</v>
      </c>
      <c r="Q15" s="130">
        <f>IF(OR($C$5&gt;0,$C$5&lt;0),P15*(1+$C$5),P15*(1+'drop down lists'!$B$5))</f>
        <v>0</v>
      </c>
      <c r="R15" s="130">
        <f>IF(OR($C$5&gt;0,$C$5&lt;0),Q15*(1+$C$5),Q15*(1+'drop down lists'!$B$5))</f>
        <v>0</v>
      </c>
      <c r="S15" s="130">
        <f>IF(OR($C$5&gt;0,$C$5&lt;0),R15*(1+$C$5),R15*(1+'drop down lists'!$B$5))</f>
        <v>0</v>
      </c>
      <c r="T15" s="130">
        <f>IF(OR($C$5&gt;0,$C$5&lt;0),S15*(1+$C$5),S15*(1+'drop down lists'!$B$5))</f>
        <v>0</v>
      </c>
      <c r="U15" s="130">
        <f>IF(OR($C$5&gt;0,$C$5&lt;0),T15*(1+$C$5),T15*(1+'drop down lists'!$B$5))</f>
        <v>0</v>
      </c>
      <c r="V15" s="130">
        <f>IF(OR($C$5&gt;0,$C$5&lt;0),U15*(1+$C$5),U15*(1+'drop down lists'!$B$5))</f>
        <v>0</v>
      </c>
      <c r="W15" s="130">
        <f>IF(OR($C$5&gt;0,$C$5&lt;0),V15*(1+$C$5),V15*(1+'drop down lists'!$B$5))</f>
        <v>0</v>
      </c>
      <c r="X15" s="130">
        <f>IF(OR($C$5&gt;0,$C$5&lt;0),W15*(1+$C$5),W15*(1+'drop down lists'!$B$5))</f>
        <v>0</v>
      </c>
      <c r="Y15" s="130">
        <f>IF(OR($C$5&gt;0,$C$5&lt;0),X15*(1+$C$5),X15*(1+'drop down lists'!$B$5))</f>
        <v>0</v>
      </c>
      <c r="Z15" s="130">
        <f>IF(OR($C$5&gt;0,$C$5&lt;0),Y15*(1+$C$5),Y15*(1+'drop down lists'!$B$5))</f>
        <v>0</v>
      </c>
    </row>
    <row r="16" spans="2:26" x14ac:dyDescent="0.25">
      <c r="B16" s="60" t="s">
        <v>42</v>
      </c>
      <c r="C16" s="61">
        <f>'raw sector data'!C9+'raw sector data'!K9</f>
        <v>0</v>
      </c>
      <c r="D16" s="130">
        <f>IF(OR($C$5&gt;0,$C$5&lt;0),C16*(1+$C$5),C16*(1+'drop down lists'!$B$5))</f>
        <v>0</v>
      </c>
      <c r="E16" s="130">
        <f>IF(OR($C$5&gt;0,$C$5&lt;0),D16*(1+$C$5),D16*(1+'drop down lists'!$B$5))</f>
        <v>0</v>
      </c>
      <c r="F16" s="130">
        <f>IF(OR($C$5&gt;0,$C$5&lt;0),E16*(1+$C$5),E16*(1+'drop down lists'!$B$5))</f>
        <v>0</v>
      </c>
      <c r="G16" s="130">
        <f>IF(OR($C$5&gt;0,$C$5&lt;0),F16*(1+$C$5),F16*(1+'drop down lists'!$B$5))</f>
        <v>0</v>
      </c>
      <c r="H16" s="130">
        <f>IF(OR($C$5&gt;0,$C$5&lt;0),G16*(1+$C$5),G16*(1+'drop down lists'!$B$5))</f>
        <v>0</v>
      </c>
      <c r="I16" s="130">
        <f>IF(OR($C$5&gt;0,$C$5&lt;0),H16*(1+$C$5),H16*(1+'drop down lists'!$B$5))</f>
        <v>0</v>
      </c>
      <c r="J16" s="130">
        <f>IF(OR($C$5&gt;0,$C$5&lt;0),I16*(1+$C$5),I16*(1+'drop down lists'!$B$5))</f>
        <v>0</v>
      </c>
      <c r="K16" s="130">
        <f>IF(OR($C$5&gt;0,$C$5&lt;0),J16*(1+$C$5),J16*(1+'drop down lists'!$B$5))</f>
        <v>0</v>
      </c>
      <c r="L16" s="130">
        <f>IF(OR($C$5&gt;0,$C$5&lt;0),K16*(1+$C$5),K16*(1+'drop down lists'!$B$5))</f>
        <v>0</v>
      </c>
      <c r="M16" s="130">
        <f>IF(OR($C$5&gt;0,$C$5&lt;0),L16*(1+$C$5),L16*(1+'drop down lists'!$B$5))</f>
        <v>0</v>
      </c>
      <c r="N16" s="130">
        <f>IF(OR($C$5&gt;0,$C$5&lt;0),M16*(1+$C$5),M16*(1+'drop down lists'!$B$5))</f>
        <v>0</v>
      </c>
      <c r="O16" s="130">
        <f>IF(OR($C$5&gt;0,$C$5&lt;0),N16*(1+$C$5),N16*(1+'drop down lists'!$B$5))</f>
        <v>0</v>
      </c>
      <c r="P16" s="130">
        <f>IF(OR($C$5&gt;0,$C$5&lt;0),O16*(1+$C$5),O16*(1+'drop down lists'!$B$5))</f>
        <v>0</v>
      </c>
      <c r="Q16" s="130">
        <f>IF(OR($C$5&gt;0,$C$5&lt;0),P16*(1+$C$5),P16*(1+'drop down lists'!$B$5))</f>
        <v>0</v>
      </c>
      <c r="R16" s="130">
        <f>IF(OR($C$5&gt;0,$C$5&lt;0),Q16*(1+$C$5),Q16*(1+'drop down lists'!$B$5))</f>
        <v>0</v>
      </c>
      <c r="S16" s="130">
        <f>IF(OR($C$5&gt;0,$C$5&lt;0),R16*(1+$C$5),R16*(1+'drop down lists'!$B$5))</f>
        <v>0</v>
      </c>
      <c r="T16" s="130">
        <f>IF(OR($C$5&gt;0,$C$5&lt;0),S16*(1+$C$5),S16*(1+'drop down lists'!$B$5))</f>
        <v>0</v>
      </c>
      <c r="U16" s="130">
        <f>IF(OR($C$5&gt;0,$C$5&lt;0),T16*(1+$C$5),T16*(1+'drop down lists'!$B$5))</f>
        <v>0</v>
      </c>
      <c r="V16" s="130">
        <f>IF(OR($C$5&gt;0,$C$5&lt;0),U16*(1+$C$5),U16*(1+'drop down lists'!$B$5))</f>
        <v>0</v>
      </c>
      <c r="W16" s="130">
        <f>IF(OR($C$5&gt;0,$C$5&lt;0),V16*(1+$C$5),V16*(1+'drop down lists'!$B$5))</f>
        <v>0</v>
      </c>
      <c r="X16" s="130">
        <f>IF(OR($C$5&gt;0,$C$5&lt;0),W16*(1+$C$5),W16*(1+'drop down lists'!$B$5))</f>
        <v>0</v>
      </c>
      <c r="Y16" s="130">
        <f>IF(OR($C$5&gt;0,$C$5&lt;0),X16*(1+$C$5),X16*(1+'drop down lists'!$B$5))</f>
        <v>0</v>
      </c>
      <c r="Z16" s="130">
        <f>IF(OR($C$5&gt;0,$C$5&lt;0),Y16*(1+$C$5),Y16*(1+'drop down lists'!$B$5))</f>
        <v>0</v>
      </c>
    </row>
    <row r="17" spans="2:26" x14ac:dyDescent="0.25">
      <c r="B17" s="60" t="s">
        <v>43</v>
      </c>
      <c r="C17" s="61">
        <f>'raw sector data'!C10+'raw sector data'!K10</f>
        <v>0</v>
      </c>
      <c r="D17" s="130">
        <f>IF(OR($C$5&gt;0,$C$5&lt;0),C17*(1+$C$5),C17*(1+'drop down lists'!$B$5))</f>
        <v>0</v>
      </c>
      <c r="E17" s="130">
        <f>IF(OR($C$5&gt;0,$C$5&lt;0),D17*(1+$C$5),D17*(1+'drop down lists'!$B$5))</f>
        <v>0</v>
      </c>
      <c r="F17" s="130">
        <f>IF(OR($C$5&gt;0,$C$5&lt;0),E17*(1+$C$5),E17*(1+'drop down lists'!$B$5))</f>
        <v>0</v>
      </c>
      <c r="G17" s="130">
        <f>IF(OR($C$5&gt;0,$C$5&lt;0),F17*(1+$C$5),F17*(1+'drop down lists'!$B$5))</f>
        <v>0</v>
      </c>
      <c r="H17" s="130">
        <f>IF(OR($C$5&gt;0,$C$5&lt;0),G17*(1+$C$5),G17*(1+'drop down lists'!$B$5))</f>
        <v>0</v>
      </c>
      <c r="I17" s="130">
        <f>IF(OR($C$5&gt;0,$C$5&lt;0),H17*(1+$C$5),H17*(1+'drop down lists'!$B$5))</f>
        <v>0</v>
      </c>
      <c r="J17" s="130">
        <f>IF(OR($C$5&gt;0,$C$5&lt;0),I17*(1+$C$5),I17*(1+'drop down lists'!$B$5))</f>
        <v>0</v>
      </c>
      <c r="K17" s="130">
        <f>IF(OR($C$5&gt;0,$C$5&lt;0),J17*(1+$C$5),J17*(1+'drop down lists'!$B$5))</f>
        <v>0</v>
      </c>
      <c r="L17" s="130">
        <f>IF(OR($C$5&gt;0,$C$5&lt;0),K17*(1+$C$5),K17*(1+'drop down lists'!$B$5))</f>
        <v>0</v>
      </c>
      <c r="M17" s="130">
        <f>IF(OR($C$5&gt;0,$C$5&lt;0),L17*(1+$C$5),L17*(1+'drop down lists'!$B$5))</f>
        <v>0</v>
      </c>
      <c r="N17" s="130">
        <f>IF(OR($C$5&gt;0,$C$5&lt;0),M17*(1+$C$5),M17*(1+'drop down lists'!$B$5))</f>
        <v>0</v>
      </c>
      <c r="O17" s="130">
        <f>IF(OR($C$5&gt;0,$C$5&lt;0),N17*(1+$C$5),N17*(1+'drop down lists'!$B$5))</f>
        <v>0</v>
      </c>
      <c r="P17" s="130">
        <f>IF(OR($C$5&gt;0,$C$5&lt;0),O17*(1+$C$5),O17*(1+'drop down lists'!$B$5))</f>
        <v>0</v>
      </c>
      <c r="Q17" s="130">
        <f>IF(OR($C$5&gt;0,$C$5&lt;0),P17*(1+$C$5),P17*(1+'drop down lists'!$B$5))</f>
        <v>0</v>
      </c>
      <c r="R17" s="130">
        <f>IF(OR($C$5&gt;0,$C$5&lt;0),Q17*(1+$C$5),Q17*(1+'drop down lists'!$B$5))</f>
        <v>0</v>
      </c>
      <c r="S17" s="130">
        <f>IF(OR($C$5&gt;0,$C$5&lt;0),R17*(1+$C$5),R17*(1+'drop down lists'!$B$5))</f>
        <v>0</v>
      </c>
      <c r="T17" s="130">
        <f>IF(OR($C$5&gt;0,$C$5&lt;0),S17*(1+$C$5),S17*(1+'drop down lists'!$B$5))</f>
        <v>0</v>
      </c>
      <c r="U17" s="130">
        <f>IF(OR($C$5&gt;0,$C$5&lt;0),T17*(1+$C$5),T17*(1+'drop down lists'!$B$5))</f>
        <v>0</v>
      </c>
      <c r="V17" s="130">
        <f>IF(OR($C$5&gt;0,$C$5&lt;0),U17*(1+$C$5),U17*(1+'drop down lists'!$B$5))</f>
        <v>0</v>
      </c>
      <c r="W17" s="130">
        <f>IF(OR($C$5&gt;0,$C$5&lt;0),V17*(1+$C$5),V17*(1+'drop down lists'!$B$5))</f>
        <v>0</v>
      </c>
      <c r="X17" s="130">
        <f>IF(OR($C$5&gt;0,$C$5&lt;0),W17*(1+$C$5),W17*(1+'drop down lists'!$B$5))</f>
        <v>0</v>
      </c>
      <c r="Y17" s="130">
        <f>IF(OR($C$5&gt;0,$C$5&lt;0),X17*(1+$C$5),X17*(1+'drop down lists'!$B$5))</f>
        <v>0</v>
      </c>
      <c r="Z17" s="130">
        <f>IF(OR($C$5&gt;0,$C$5&lt;0),Y17*(1+$C$5),Y17*(1+'drop down lists'!$B$5))</f>
        <v>0</v>
      </c>
    </row>
    <row r="18" spans="2:26" x14ac:dyDescent="0.25">
      <c r="B18" s="60" t="s">
        <v>44</v>
      </c>
      <c r="C18" s="61">
        <f>'raw sector data'!C11+'raw sector data'!K11</f>
        <v>0</v>
      </c>
      <c r="D18" s="130">
        <f>IF(OR($C$5&gt;0,$C$5&lt;0),C18*(1+$C$5),C18*(1+'drop down lists'!$B$5))</f>
        <v>0</v>
      </c>
      <c r="E18" s="130">
        <f>IF(OR($C$5&gt;0,$C$5&lt;0),D18*(1+$C$5),D18*(1+'drop down lists'!$B$5))</f>
        <v>0</v>
      </c>
      <c r="F18" s="130">
        <f>IF(OR($C$5&gt;0,$C$5&lt;0),E18*(1+$C$5),E18*(1+'drop down lists'!$B$5))</f>
        <v>0</v>
      </c>
      <c r="G18" s="130">
        <f>IF(OR($C$5&gt;0,$C$5&lt;0),F18*(1+$C$5),F18*(1+'drop down lists'!$B$5))</f>
        <v>0</v>
      </c>
      <c r="H18" s="130">
        <f>IF(OR($C$5&gt;0,$C$5&lt;0),G18*(1+$C$5),G18*(1+'drop down lists'!$B$5))</f>
        <v>0</v>
      </c>
      <c r="I18" s="130">
        <f>IF(OR($C$5&gt;0,$C$5&lt;0),H18*(1+$C$5),H18*(1+'drop down lists'!$B$5))</f>
        <v>0</v>
      </c>
      <c r="J18" s="130">
        <f>IF(OR($C$5&gt;0,$C$5&lt;0),I18*(1+$C$5),I18*(1+'drop down lists'!$B$5))</f>
        <v>0</v>
      </c>
      <c r="K18" s="130">
        <f>IF(OR($C$5&gt;0,$C$5&lt;0),J18*(1+$C$5),J18*(1+'drop down lists'!$B$5))</f>
        <v>0</v>
      </c>
      <c r="L18" s="130">
        <f>IF(OR($C$5&gt;0,$C$5&lt;0),K18*(1+$C$5),K18*(1+'drop down lists'!$B$5))</f>
        <v>0</v>
      </c>
      <c r="M18" s="130">
        <f>IF(OR($C$5&gt;0,$C$5&lt;0),L18*(1+$C$5),L18*(1+'drop down lists'!$B$5))</f>
        <v>0</v>
      </c>
      <c r="N18" s="130">
        <f>IF(OR($C$5&gt;0,$C$5&lt;0),M18*(1+$C$5),M18*(1+'drop down lists'!$B$5))</f>
        <v>0</v>
      </c>
      <c r="O18" s="130">
        <f>IF(OR($C$5&gt;0,$C$5&lt;0),N18*(1+$C$5),N18*(1+'drop down lists'!$B$5))</f>
        <v>0</v>
      </c>
      <c r="P18" s="130">
        <f>IF(OR($C$5&gt;0,$C$5&lt;0),O18*(1+$C$5),O18*(1+'drop down lists'!$B$5))</f>
        <v>0</v>
      </c>
      <c r="Q18" s="130">
        <f>IF(OR($C$5&gt;0,$C$5&lt;0),P18*(1+$C$5),P18*(1+'drop down lists'!$B$5))</f>
        <v>0</v>
      </c>
      <c r="R18" s="130">
        <f>IF(OR($C$5&gt;0,$C$5&lt;0),Q18*(1+$C$5),Q18*(1+'drop down lists'!$B$5))</f>
        <v>0</v>
      </c>
      <c r="S18" s="130">
        <f>IF(OR($C$5&gt;0,$C$5&lt;0),R18*(1+$C$5),R18*(1+'drop down lists'!$B$5))</f>
        <v>0</v>
      </c>
      <c r="T18" s="130">
        <f>IF(OR($C$5&gt;0,$C$5&lt;0),S18*(1+$C$5),S18*(1+'drop down lists'!$B$5))</f>
        <v>0</v>
      </c>
      <c r="U18" s="130">
        <f>IF(OR($C$5&gt;0,$C$5&lt;0),T18*(1+$C$5),T18*(1+'drop down lists'!$B$5))</f>
        <v>0</v>
      </c>
      <c r="V18" s="130">
        <f>IF(OR($C$5&gt;0,$C$5&lt;0),U18*(1+$C$5),U18*(1+'drop down lists'!$B$5))</f>
        <v>0</v>
      </c>
      <c r="W18" s="130">
        <f>IF(OR($C$5&gt;0,$C$5&lt;0),V18*(1+$C$5),V18*(1+'drop down lists'!$B$5))</f>
        <v>0</v>
      </c>
      <c r="X18" s="130">
        <f>IF(OR($C$5&gt;0,$C$5&lt;0),W18*(1+$C$5),W18*(1+'drop down lists'!$B$5))</f>
        <v>0</v>
      </c>
      <c r="Y18" s="130">
        <f>IF(OR($C$5&gt;0,$C$5&lt;0),X18*(1+$C$5),X18*(1+'drop down lists'!$B$5))</f>
        <v>0</v>
      </c>
      <c r="Z18" s="130">
        <f>IF(OR($C$5&gt;0,$C$5&lt;0),Y18*(1+$C$5),Y18*(1+'drop down lists'!$B$5))</f>
        <v>0</v>
      </c>
    </row>
    <row r="19" spans="2:26" x14ac:dyDescent="0.25">
      <c r="B19" s="60" t="s">
        <v>45</v>
      </c>
      <c r="C19" s="61">
        <f>'raw sector data'!C12+'raw sector data'!K12</f>
        <v>0</v>
      </c>
      <c r="D19" s="130">
        <f>IF(OR($C$5&gt;0,$C$5&lt;0),C19*(1+$C$5),C19*(1+'drop down lists'!$B$5))</f>
        <v>0</v>
      </c>
      <c r="E19" s="130">
        <f>IF(OR($C$5&gt;0,$C$5&lt;0),D19*(1+$C$5),D19*(1+'drop down lists'!$B$5))</f>
        <v>0</v>
      </c>
      <c r="F19" s="130">
        <f>IF(OR($C$5&gt;0,$C$5&lt;0),E19*(1+$C$5),E19*(1+'drop down lists'!$B$5))</f>
        <v>0</v>
      </c>
      <c r="G19" s="130">
        <f>IF(OR($C$5&gt;0,$C$5&lt;0),F19*(1+$C$5),F19*(1+'drop down lists'!$B$5))</f>
        <v>0</v>
      </c>
      <c r="H19" s="130">
        <f>IF(OR($C$5&gt;0,$C$5&lt;0),G19*(1+$C$5),G19*(1+'drop down lists'!$B$5))</f>
        <v>0</v>
      </c>
      <c r="I19" s="130">
        <f>IF(OR($C$5&gt;0,$C$5&lt;0),H19*(1+$C$5),H19*(1+'drop down lists'!$B$5))</f>
        <v>0</v>
      </c>
      <c r="J19" s="130">
        <f>IF(OR($C$5&gt;0,$C$5&lt;0),I19*(1+$C$5),I19*(1+'drop down lists'!$B$5))</f>
        <v>0</v>
      </c>
      <c r="K19" s="130">
        <f>IF(OR($C$5&gt;0,$C$5&lt;0),J19*(1+$C$5),J19*(1+'drop down lists'!$B$5))</f>
        <v>0</v>
      </c>
      <c r="L19" s="130">
        <f>IF(OR($C$5&gt;0,$C$5&lt;0),K19*(1+$C$5),K19*(1+'drop down lists'!$B$5))</f>
        <v>0</v>
      </c>
      <c r="M19" s="130">
        <f>IF(OR($C$5&gt;0,$C$5&lt;0),L19*(1+$C$5),L19*(1+'drop down lists'!$B$5))</f>
        <v>0</v>
      </c>
      <c r="N19" s="130">
        <f>IF(OR($C$5&gt;0,$C$5&lt;0),M19*(1+$C$5),M19*(1+'drop down lists'!$B$5))</f>
        <v>0</v>
      </c>
      <c r="O19" s="130">
        <f>IF(OR($C$5&gt;0,$C$5&lt;0),N19*(1+$C$5),N19*(1+'drop down lists'!$B$5))</f>
        <v>0</v>
      </c>
      <c r="P19" s="130">
        <f>IF(OR($C$5&gt;0,$C$5&lt;0),O19*(1+$C$5),O19*(1+'drop down lists'!$B$5))</f>
        <v>0</v>
      </c>
      <c r="Q19" s="130">
        <f>IF(OR($C$5&gt;0,$C$5&lt;0),P19*(1+$C$5),P19*(1+'drop down lists'!$B$5))</f>
        <v>0</v>
      </c>
      <c r="R19" s="130">
        <f>IF(OR($C$5&gt;0,$C$5&lt;0),Q19*(1+$C$5),Q19*(1+'drop down lists'!$B$5))</f>
        <v>0</v>
      </c>
      <c r="S19" s="130">
        <f>IF(OR($C$5&gt;0,$C$5&lt;0),R19*(1+$C$5),R19*(1+'drop down lists'!$B$5))</f>
        <v>0</v>
      </c>
      <c r="T19" s="130">
        <f>IF(OR($C$5&gt;0,$C$5&lt;0),S19*(1+$C$5),S19*(1+'drop down lists'!$B$5))</f>
        <v>0</v>
      </c>
      <c r="U19" s="130">
        <f>IF(OR($C$5&gt;0,$C$5&lt;0),T19*(1+$C$5),T19*(1+'drop down lists'!$B$5))</f>
        <v>0</v>
      </c>
      <c r="V19" s="130">
        <f>IF(OR($C$5&gt;0,$C$5&lt;0),U19*(1+$C$5),U19*(1+'drop down lists'!$B$5))</f>
        <v>0</v>
      </c>
      <c r="W19" s="130">
        <f>IF(OR($C$5&gt;0,$C$5&lt;0),V19*(1+$C$5),V19*(1+'drop down lists'!$B$5))</f>
        <v>0</v>
      </c>
      <c r="X19" s="130">
        <f>IF(OR($C$5&gt;0,$C$5&lt;0),W19*(1+$C$5),W19*(1+'drop down lists'!$B$5))</f>
        <v>0</v>
      </c>
      <c r="Y19" s="130">
        <f>IF(OR($C$5&gt;0,$C$5&lt;0),X19*(1+$C$5),X19*(1+'drop down lists'!$B$5))</f>
        <v>0</v>
      </c>
      <c r="Z19" s="130">
        <f>IF(OR($C$5&gt;0,$C$5&lt;0),Y19*(1+$C$5),Y19*(1+'drop down lists'!$B$5))</f>
        <v>0</v>
      </c>
    </row>
    <row r="20" spans="2:26" x14ac:dyDescent="0.25">
      <c r="B20" s="60" t="s">
        <v>46</v>
      </c>
      <c r="C20" s="61">
        <f>'raw sector data'!C13+'raw sector data'!K13</f>
        <v>0</v>
      </c>
      <c r="D20" s="130">
        <f>IF(OR($C$5&gt;0,$C$5&lt;0),C20*(1+$C$5),C20*(1+'drop down lists'!$B$5))</f>
        <v>0</v>
      </c>
      <c r="E20" s="130">
        <f>IF(OR($C$5&gt;0,$C$5&lt;0),D20*(1+$C$5),D20*(1+'drop down lists'!$B$5))</f>
        <v>0</v>
      </c>
      <c r="F20" s="130">
        <f>IF(OR($C$5&gt;0,$C$5&lt;0),E20*(1+$C$5),E20*(1+'drop down lists'!$B$5))</f>
        <v>0</v>
      </c>
      <c r="G20" s="130">
        <f>IF(OR($C$5&gt;0,$C$5&lt;0),F20*(1+$C$5),F20*(1+'drop down lists'!$B$5))</f>
        <v>0</v>
      </c>
      <c r="H20" s="130">
        <f>IF(OR($C$5&gt;0,$C$5&lt;0),G20*(1+$C$5),G20*(1+'drop down lists'!$B$5))</f>
        <v>0</v>
      </c>
      <c r="I20" s="130">
        <f>IF(OR($C$5&gt;0,$C$5&lt;0),H20*(1+$C$5),H20*(1+'drop down lists'!$B$5))</f>
        <v>0</v>
      </c>
      <c r="J20" s="130">
        <f>IF(OR($C$5&gt;0,$C$5&lt;0),I20*(1+$C$5),I20*(1+'drop down lists'!$B$5))</f>
        <v>0</v>
      </c>
      <c r="K20" s="130">
        <f>IF(OR($C$5&gt;0,$C$5&lt;0),J20*(1+$C$5),J20*(1+'drop down lists'!$B$5))</f>
        <v>0</v>
      </c>
      <c r="L20" s="130">
        <f>IF(OR($C$5&gt;0,$C$5&lt;0),K20*(1+$C$5),K20*(1+'drop down lists'!$B$5))</f>
        <v>0</v>
      </c>
      <c r="M20" s="130">
        <f>IF(OR($C$5&gt;0,$C$5&lt;0),L20*(1+$C$5),L20*(1+'drop down lists'!$B$5))</f>
        <v>0</v>
      </c>
      <c r="N20" s="130">
        <f>IF(OR($C$5&gt;0,$C$5&lt;0),M20*(1+$C$5),M20*(1+'drop down lists'!$B$5))</f>
        <v>0</v>
      </c>
      <c r="O20" s="130">
        <f>IF(OR($C$5&gt;0,$C$5&lt;0),N20*(1+$C$5),N20*(1+'drop down lists'!$B$5))</f>
        <v>0</v>
      </c>
      <c r="P20" s="130">
        <f>IF(OR($C$5&gt;0,$C$5&lt;0),O20*(1+$C$5),O20*(1+'drop down lists'!$B$5))</f>
        <v>0</v>
      </c>
      <c r="Q20" s="130">
        <f>IF(OR($C$5&gt;0,$C$5&lt;0),P20*(1+$C$5),P20*(1+'drop down lists'!$B$5))</f>
        <v>0</v>
      </c>
      <c r="R20" s="130">
        <f>IF(OR($C$5&gt;0,$C$5&lt;0),Q20*(1+$C$5),Q20*(1+'drop down lists'!$B$5))</f>
        <v>0</v>
      </c>
      <c r="S20" s="130">
        <f>IF(OR($C$5&gt;0,$C$5&lt;0),R20*(1+$C$5),R20*(1+'drop down lists'!$B$5))</f>
        <v>0</v>
      </c>
      <c r="T20" s="130">
        <f>IF(OR($C$5&gt;0,$C$5&lt;0),S20*(1+$C$5),S20*(1+'drop down lists'!$B$5))</f>
        <v>0</v>
      </c>
      <c r="U20" s="130">
        <f>IF(OR($C$5&gt;0,$C$5&lt;0),T20*(1+$C$5),T20*(1+'drop down lists'!$B$5))</f>
        <v>0</v>
      </c>
      <c r="V20" s="130">
        <f>IF(OR($C$5&gt;0,$C$5&lt;0),U20*(1+$C$5),U20*(1+'drop down lists'!$B$5))</f>
        <v>0</v>
      </c>
      <c r="W20" s="130">
        <f>IF(OR($C$5&gt;0,$C$5&lt;0),V20*(1+$C$5),V20*(1+'drop down lists'!$B$5))</f>
        <v>0</v>
      </c>
      <c r="X20" s="130">
        <f>IF(OR($C$5&gt;0,$C$5&lt;0),W20*(1+$C$5),W20*(1+'drop down lists'!$B$5))</f>
        <v>0</v>
      </c>
      <c r="Y20" s="130">
        <f>IF(OR($C$5&gt;0,$C$5&lt;0),X20*(1+$C$5),X20*(1+'drop down lists'!$B$5))</f>
        <v>0</v>
      </c>
      <c r="Z20" s="130">
        <f>IF(OR($C$5&gt;0,$C$5&lt;0),Y20*(1+$C$5),Y20*(1+'drop down lists'!$B$5))</f>
        <v>0</v>
      </c>
    </row>
    <row r="21" spans="2:26" x14ac:dyDescent="0.25">
      <c r="B21" s="60" t="s">
        <v>47</v>
      </c>
      <c r="C21" s="61">
        <f>'raw sector data'!C14+'raw sector data'!K14</f>
        <v>0</v>
      </c>
      <c r="D21" s="130">
        <f>IF(OR($C$5&gt;0,$C$5&lt;0),C21*(1+$C$5),C21*(1+'drop down lists'!$B$5))</f>
        <v>0</v>
      </c>
      <c r="E21" s="130">
        <f>IF(OR($C$5&gt;0,$C$5&lt;0),D21*(1+$C$5),D21*(1+'drop down lists'!$B$5))</f>
        <v>0</v>
      </c>
      <c r="F21" s="130">
        <f>IF(OR($C$5&gt;0,$C$5&lt;0),E21*(1+$C$5),E21*(1+'drop down lists'!$B$5))</f>
        <v>0</v>
      </c>
      <c r="G21" s="130">
        <f>IF(OR($C$5&gt;0,$C$5&lt;0),F21*(1+$C$5),F21*(1+'drop down lists'!$B$5))</f>
        <v>0</v>
      </c>
      <c r="H21" s="130">
        <f>IF(OR($C$5&gt;0,$C$5&lt;0),G21*(1+$C$5),G21*(1+'drop down lists'!$B$5))</f>
        <v>0</v>
      </c>
      <c r="I21" s="130">
        <f>IF(OR($C$5&gt;0,$C$5&lt;0),H21*(1+$C$5),H21*(1+'drop down lists'!$B$5))</f>
        <v>0</v>
      </c>
      <c r="J21" s="130">
        <f>IF(OR($C$5&gt;0,$C$5&lt;0),I21*(1+$C$5),I21*(1+'drop down lists'!$B$5))</f>
        <v>0</v>
      </c>
      <c r="K21" s="130">
        <f>IF(OR($C$5&gt;0,$C$5&lt;0),J21*(1+$C$5),J21*(1+'drop down lists'!$B$5))</f>
        <v>0</v>
      </c>
      <c r="L21" s="130">
        <f>IF(OR($C$5&gt;0,$C$5&lt;0),K21*(1+$C$5),K21*(1+'drop down lists'!$B$5))</f>
        <v>0</v>
      </c>
      <c r="M21" s="130">
        <f>IF(OR($C$5&gt;0,$C$5&lt;0),L21*(1+$C$5),L21*(1+'drop down lists'!$B$5))</f>
        <v>0</v>
      </c>
      <c r="N21" s="130">
        <f>IF(OR($C$5&gt;0,$C$5&lt;0),M21*(1+$C$5),M21*(1+'drop down lists'!$B$5))</f>
        <v>0</v>
      </c>
      <c r="O21" s="130">
        <f>IF(OR($C$5&gt;0,$C$5&lt;0),N21*(1+$C$5),N21*(1+'drop down lists'!$B$5))</f>
        <v>0</v>
      </c>
      <c r="P21" s="130">
        <f>IF(OR($C$5&gt;0,$C$5&lt;0),O21*(1+$C$5),O21*(1+'drop down lists'!$B$5))</f>
        <v>0</v>
      </c>
      <c r="Q21" s="130">
        <f>IF(OR($C$5&gt;0,$C$5&lt;0),P21*(1+$C$5),P21*(1+'drop down lists'!$B$5))</f>
        <v>0</v>
      </c>
      <c r="R21" s="130">
        <f>IF(OR($C$5&gt;0,$C$5&lt;0),Q21*(1+$C$5),Q21*(1+'drop down lists'!$B$5))</f>
        <v>0</v>
      </c>
      <c r="S21" s="130">
        <f>IF(OR($C$5&gt;0,$C$5&lt;0),R21*(1+$C$5),R21*(1+'drop down lists'!$B$5))</f>
        <v>0</v>
      </c>
      <c r="T21" s="130">
        <f>IF(OR($C$5&gt;0,$C$5&lt;0),S21*(1+$C$5),S21*(1+'drop down lists'!$B$5))</f>
        <v>0</v>
      </c>
      <c r="U21" s="130">
        <f>IF(OR($C$5&gt;0,$C$5&lt;0),T21*(1+$C$5),T21*(1+'drop down lists'!$B$5))</f>
        <v>0</v>
      </c>
      <c r="V21" s="130">
        <f>IF(OR($C$5&gt;0,$C$5&lt;0),U21*(1+$C$5),U21*(1+'drop down lists'!$B$5))</f>
        <v>0</v>
      </c>
      <c r="W21" s="130">
        <f>IF(OR($C$5&gt;0,$C$5&lt;0),V21*(1+$C$5),V21*(1+'drop down lists'!$B$5))</f>
        <v>0</v>
      </c>
      <c r="X21" s="130">
        <f>IF(OR($C$5&gt;0,$C$5&lt;0),W21*(1+$C$5),W21*(1+'drop down lists'!$B$5))</f>
        <v>0</v>
      </c>
      <c r="Y21" s="130">
        <f>IF(OR($C$5&gt;0,$C$5&lt;0),X21*(1+$C$5),X21*(1+'drop down lists'!$B$5))</f>
        <v>0</v>
      </c>
      <c r="Z21" s="130">
        <f>IF(OR($C$5&gt;0,$C$5&lt;0),Y21*(1+$C$5),Y21*(1+'drop down lists'!$B$5))</f>
        <v>0</v>
      </c>
    </row>
    <row r="22" spans="2:26" x14ac:dyDescent="0.25">
      <c r="B22" s="60" t="s">
        <v>48</v>
      </c>
      <c r="C22" s="61">
        <f>'raw sector data'!C15+'raw sector data'!K15</f>
        <v>0.3876</v>
      </c>
      <c r="D22" s="130">
        <f>IF(OR($C$5&gt;0,$C$5&lt;0),C22*(1+$C$5),C22*(1+'drop down lists'!$B$5))</f>
        <v>0.39238277991507631</v>
      </c>
      <c r="E22" s="130">
        <f>IF(OR($C$5&gt;0,$C$5&lt;0),D22*(1+$C$5),D22*(1+'drop down lists'!$B$5))</f>
        <v>0.3972245768160042</v>
      </c>
      <c r="F22" s="130">
        <f>IF(OR($C$5&gt;0,$C$5&lt;0),E22*(1+$C$5),E22*(1+'drop down lists'!$B$5))</f>
        <v>0.4021261189413145</v>
      </c>
      <c r="G22" s="130">
        <f>IF(OR($C$5&gt;0,$C$5&lt;0),F22*(1+$C$5),F22*(1+'drop down lists'!$B$5))</f>
        <v>0.40708814351561823</v>
      </c>
      <c r="H22" s="130">
        <f>IF(OR($C$5&gt;0,$C$5&lt;0),G22*(1+$C$5),G22*(1+'drop down lists'!$B$5))</f>
        <v>0.41211139686048975</v>
      </c>
      <c r="I22" s="130">
        <f>IF(OR($C$5&gt;0,$C$5&lt;0),H22*(1+$C$5),H22*(1+'drop down lists'!$B$5))</f>
        <v>0.41719663450671884</v>
      </c>
      <c r="J22" s="130">
        <f>IF(OR($C$5&gt;0,$C$5&lt;0),I22*(1+$C$5),I22*(1+'drop down lists'!$B$5))</f>
        <v>0.42234462130794737</v>
      </c>
      <c r="K22" s="130">
        <f>IF(OR($C$5&gt;0,$C$5&lt;0),J22*(1+$C$5),J22*(1+'drop down lists'!$B$5))</f>
        <v>0.42755613155570837</v>
      </c>
      <c r="L22" s="130">
        <f>IF(OR($C$5&gt;0,$C$5&lt;0),K22*(1+$C$5),K22*(1+'drop down lists'!$B$5))</f>
        <v>0.43283194909588479</v>
      </c>
      <c r="M22" s="130">
        <f>IF(OR($C$5&gt;0,$C$5&lt;0),L22*(1+$C$5),L22*(1+'drop down lists'!$B$5))</f>
        <v>0.43817286744660494</v>
      </c>
      <c r="N22" s="130">
        <f>IF(OR($C$5&gt;0,$C$5&lt;0),M22*(1+$C$5),M22*(1+'drop down lists'!$B$5))</f>
        <v>0.44357968991759317</v>
      </c>
      <c r="O22" s="130">
        <f>IF(OR($C$5&gt;0,$C$5&lt;0),N22*(1+$C$5),N22*(1+'drop down lists'!$B$5))</f>
        <v>0.44905322973099271</v>
      </c>
      <c r="P22" s="130">
        <f>IF(OR($C$5&gt;0,$C$5&lt;0),O22*(1+$C$5),O22*(1+'drop down lists'!$B$5))</f>
        <v>0.4545943101436799</v>
      </c>
      <c r="Q22" s="130">
        <f>IF(OR($C$5&gt;0,$C$5&lt;0),P22*(1+$C$5),P22*(1+'drop down lists'!$B$5))</f>
        <v>0.46020376457108747</v>
      </c>
      <c r="R22" s="130">
        <f>IF(OR($C$5&gt;0,$C$5&lt;0),Q22*(1+$C$5),Q22*(1+'drop down lists'!$B$5))</f>
        <v>0.46588243671255575</v>
      </c>
      <c r="S22" s="130">
        <f>IF(OR($C$5&gt;0,$C$5&lt;0),R22*(1+$C$5),R22*(1+'drop down lists'!$B$5))</f>
        <v>0.47163118067823073</v>
      </c>
      <c r="T22" s="130">
        <f>IF(OR($C$5&gt;0,$C$5&lt;0),S22*(1+$C$5),S22*(1+'drop down lists'!$B$5))</f>
        <v>0.47745086111752788</v>
      </c>
      <c r="U22" s="130">
        <f>IF(OR($C$5&gt;0,$C$5&lt;0),T22*(1+$C$5),T22*(1+'drop down lists'!$B$5))</f>
        <v>0.48334235334918119</v>
      </c>
      <c r="V22" s="130">
        <f>IF(OR($C$5&gt;0,$C$5&lt;0),U22*(1+$C$5),U22*(1+'drop down lists'!$B$5))</f>
        <v>0.48930654349289687</v>
      </c>
      <c r="W22" s="130">
        <f>IF(OR($C$5&gt;0,$C$5&lt;0),V22*(1+$C$5),V22*(1+'drop down lists'!$B$5))</f>
        <v>0.49534432860263178</v>
      </c>
      <c r="X22" s="130">
        <f>IF(OR($C$5&gt;0,$C$5&lt;0),W22*(1+$C$5),W22*(1+'drop down lists'!$B$5))</f>
        <v>0.50145661680151632</v>
      </c>
      <c r="Y22" s="130">
        <f>IF(OR($C$5&gt;0,$C$5&lt;0),X22*(1+$C$5),X22*(1+'drop down lists'!$B$5))</f>
        <v>0.50764432741844212</v>
      </c>
      <c r="Z22" s="130">
        <f>IF(OR($C$5&gt;0,$C$5&lt;0),Y22*(1+$C$5),Y22*(1+'drop down lists'!$B$5))</f>
        <v>0.51390839112633524</v>
      </c>
    </row>
    <row r="23" spans="2:26" x14ac:dyDescent="0.25">
      <c r="B23" s="60" t="s">
        <v>49</v>
      </c>
      <c r="C23" s="61">
        <f>'raw sector data'!C16+'raw sector data'!K16</f>
        <v>0</v>
      </c>
      <c r="D23" s="130">
        <f>IF(OR($C$5&gt;0,$C$5&lt;0),C23*(1+$C$5),C23*(1+'drop down lists'!$B$5))</f>
        <v>0</v>
      </c>
      <c r="E23" s="130">
        <f>IF(OR($C$5&gt;0,$C$5&lt;0),D23*(1+$C$5),D23*(1+'drop down lists'!$B$5))</f>
        <v>0</v>
      </c>
      <c r="F23" s="130">
        <f>IF(OR($C$5&gt;0,$C$5&lt;0),E23*(1+$C$5),E23*(1+'drop down lists'!$B$5))</f>
        <v>0</v>
      </c>
      <c r="G23" s="130">
        <f>IF(OR($C$5&gt;0,$C$5&lt;0),F23*(1+$C$5),F23*(1+'drop down lists'!$B$5))</f>
        <v>0</v>
      </c>
      <c r="H23" s="130">
        <f>IF(OR($C$5&gt;0,$C$5&lt;0),G23*(1+$C$5),G23*(1+'drop down lists'!$B$5))</f>
        <v>0</v>
      </c>
      <c r="I23" s="130">
        <f>IF(OR($C$5&gt;0,$C$5&lt;0),H23*(1+$C$5),H23*(1+'drop down lists'!$B$5))</f>
        <v>0</v>
      </c>
      <c r="J23" s="130">
        <f>IF(OR($C$5&gt;0,$C$5&lt;0),I23*(1+$C$5),I23*(1+'drop down lists'!$B$5))</f>
        <v>0</v>
      </c>
      <c r="K23" s="130">
        <f>IF(OR($C$5&gt;0,$C$5&lt;0),J23*(1+$C$5),J23*(1+'drop down lists'!$B$5))</f>
        <v>0</v>
      </c>
      <c r="L23" s="130">
        <f>IF(OR($C$5&gt;0,$C$5&lt;0),K23*(1+$C$5),K23*(1+'drop down lists'!$B$5))</f>
        <v>0</v>
      </c>
      <c r="M23" s="130">
        <f>IF(OR($C$5&gt;0,$C$5&lt;0),L23*(1+$C$5),L23*(1+'drop down lists'!$B$5))</f>
        <v>0</v>
      </c>
      <c r="N23" s="130">
        <f>IF(OR($C$5&gt;0,$C$5&lt;0),M23*(1+$C$5),M23*(1+'drop down lists'!$B$5))</f>
        <v>0</v>
      </c>
      <c r="O23" s="130">
        <f>IF(OR($C$5&gt;0,$C$5&lt;0),N23*(1+$C$5),N23*(1+'drop down lists'!$B$5))</f>
        <v>0</v>
      </c>
      <c r="P23" s="130">
        <f>IF(OR($C$5&gt;0,$C$5&lt;0),O23*(1+$C$5),O23*(1+'drop down lists'!$B$5))</f>
        <v>0</v>
      </c>
      <c r="Q23" s="130">
        <f>IF(OR($C$5&gt;0,$C$5&lt;0),P23*(1+$C$5),P23*(1+'drop down lists'!$B$5))</f>
        <v>0</v>
      </c>
      <c r="R23" s="130">
        <f>IF(OR($C$5&gt;0,$C$5&lt;0),Q23*(1+$C$5),Q23*(1+'drop down lists'!$B$5))</f>
        <v>0</v>
      </c>
      <c r="S23" s="130">
        <f>IF(OR($C$5&gt;0,$C$5&lt;0),R23*(1+$C$5),R23*(1+'drop down lists'!$B$5))</f>
        <v>0</v>
      </c>
      <c r="T23" s="130">
        <f>IF(OR($C$5&gt;0,$C$5&lt;0),S23*(1+$C$5),S23*(1+'drop down lists'!$B$5))</f>
        <v>0</v>
      </c>
      <c r="U23" s="130">
        <f>IF(OR($C$5&gt;0,$C$5&lt;0),T23*(1+$C$5),T23*(1+'drop down lists'!$B$5))</f>
        <v>0</v>
      </c>
      <c r="V23" s="130">
        <f>IF(OR($C$5&gt;0,$C$5&lt;0),U23*(1+$C$5),U23*(1+'drop down lists'!$B$5))</f>
        <v>0</v>
      </c>
      <c r="W23" s="130">
        <f>IF(OR($C$5&gt;0,$C$5&lt;0),V23*(1+$C$5),V23*(1+'drop down lists'!$B$5))</f>
        <v>0</v>
      </c>
      <c r="X23" s="130">
        <f>IF(OR($C$5&gt;0,$C$5&lt;0),W23*(1+$C$5),W23*(1+'drop down lists'!$B$5))</f>
        <v>0</v>
      </c>
      <c r="Y23" s="130">
        <f>IF(OR($C$5&gt;0,$C$5&lt;0),X23*(1+$C$5),X23*(1+'drop down lists'!$B$5))</f>
        <v>0</v>
      </c>
      <c r="Z23" s="130">
        <f>IF(OR($C$5&gt;0,$C$5&lt;0),Y23*(1+$C$5),Y23*(1+'drop down lists'!$B$5))</f>
        <v>0</v>
      </c>
    </row>
    <row r="24" spans="2:26" x14ac:dyDescent="0.25">
      <c r="B24" s="60" t="s">
        <v>50</v>
      </c>
      <c r="C24" s="61">
        <f>'raw sector data'!C17+'raw sector data'!K17</f>
        <v>0</v>
      </c>
      <c r="D24" s="130">
        <f>IF(OR($C$5&gt;0,$C$5&lt;0),C24*(1+$C$5),C24*(1+'drop down lists'!$B$5))</f>
        <v>0</v>
      </c>
      <c r="E24" s="130">
        <f>IF(OR($C$5&gt;0,$C$5&lt;0),D24*(1+$C$5),D24*(1+'drop down lists'!$B$5))</f>
        <v>0</v>
      </c>
      <c r="F24" s="130">
        <f>IF(OR($C$5&gt;0,$C$5&lt;0),E24*(1+$C$5),E24*(1+'drop down lists'!$B$5))</f>
        <v>0</v>
      </c>
      <c r="G24" s="130">
        <f>IF(OR($C$5&gt;0,$C$5&lt;0),F24*(1+$C$5),F24*(1+'drop down lists'!$B$5))</f>
        <v>0</v>
      </c>
      <c r="H24" s="130">
        <f>IF(OR($C$5&gt;0,$C$5&lt;0),G24*(1+$C$5),G24*(1+'drop down lists'!$B$5))</f>
        <v>0</v>
      </c>
      <c r="I24" s="130">
        <f>IF(OR($C$5&gt;0,$C$5&lt;0),H24*(1+$C$5),H24*(1+'drop down lists'!$B$5))</f>
        <v>0</v>
      </c>
      <c r="J24" s="130">
        <f>IF(OR($C$5&gt;0,$C$5&lt;0),I24*(1+$C$5),I24*(1+'drop down lists'!$B$5))</f>
        <v>0</v>
      </c>
      <c r="K24" s="130">
        <f>IF(OR($C$5&gt;0,$C$5&lt;0),J24*(1+$C$5),J24*(1+'drop down lists'!$B$5))</f>
        <v>0</v>
      </c>
      <c r="L24" s="130">
        <f>IF(OR($C$5&gt;0,$C$5&lt;0),K24*(1+$C$5),K24*(1+'drop down lists'!$B$5))</f>
        <v>0</v>
      </c>
      <c r="M24" s="130">
        <f>IF(OR($C$5&gt;0,$C$5&lt;0),L24*(1+$C$5),L24*(1+'drop down lists'!$B$5))</f>
        <v>0</v>
      </c>
      <c r="N24" s="130">
        <f>IF(OR($C$5&gt;0,$C$5&lt;0),M24*(1+$C$5),M24*(1+'drop down lists'!$B$5))</f>
        <v>0</v>
      </c>
      <c r="O24" s="130">
        <f>IF(OR($C$5&gt;0,$C$5&lt;0),N24*(1+$C$5),N24*(1+'drop down lists'!$B$5))</f>
        <v>0</v>
      </c>
      <c r="P24" s="130">
        <f>IF(OR($C$5&gt;0,$C$5&lt;0),O24*(1+$C$5),O24*(1+'drop down lists'!$B$5))</f>
        <v>0</v>
      </c>
      <c r="Q24" s="130">
        <f>IF(OR($C$5&gt;0,$C$5&lt;0),P24*(1+$C$5),P24*(1+'drop down lists'!$B$5))</f>
        <v>0</v>
      </c>
      <c r="R24" s="130">
        <f>IF(OR($C$5&gt;0,$C$5&lt;0),Q24*(1+$C$5),Q24*(1+'drop down lists'!$B$5))</f>
        <v>0</v>
      </c>
      <c r="S24" s="130">
        <f>IF(OR($C$5&gt;0,$C$5&lt;0),R24*(1+$C$5),R24*(1+'drop down lists'!$B$5))</f>
        <v>0</v>
      </c>
      <c r="T24" s="130">
        <f>IF(OR($C$5&gt;0,$C$5&lt;0),S24*(1+$C$5),S24*(1+'drop down lists'!$B$5))</f>
        <v>0</v>
      </c>
      <c r="U24" s="130">
        <f>IF(OR($C$5&gt;0,$C$5&lt;0),T24*(1+$C$5),T24*(1+'drop down lists'!$B$5))</f>
        <v>0</v>
      </c>
      <c r="V24" s="130">
        <f>IF(OR($C$5&gt;0,$C$5&lt;0),U24*(1+$C$5),U24*(1+'drop down lists'!$B$5))</f>
        <v>0</v>
      </c>
      <c r="W24" s="130">
        <f>IF(OR($C$5&gt;0,$C$5&lt;0),V24*(1+$C$5),V24*(1+'drop down lists'!$B$5))</f>
        <v>0</v>
      </c>
      <c r="X24" s="130">
        <f>IF(OR($C$5&gt;0,$C$5&lt;0),W24*(1+$C$5),W24*(1+'drop down lists'!$B$5))</f>
        <v>0</v>
      </c>
      <c r="Y24" s="130">
        <f>IF(OR($C$5&gt;0,$C$5&lt;0),X24*(1+$C$5),X24*(1+'drop down lists'!$B$5))</f>
        <v>0</v>
      </c>
      <c r="Z24" s="130">
        <f>IF(OR($C$5&gt;0,$C$5&lt;0),Y24*(1+$C$5),Y24*(1+'drop down lists'!$B$5))</f>
        <v>0</v>
      </c>
    </row>
    <row r="25" spans="2:26" x14ac:dyDescent="0.25">
      <c r="B25" s="60" t="s">
        <v>51</v>
      </c>
      <c r="C25" s="61">
        <f>'raw sector data'!C18+'raw sector data'!K18</f>
        <v>0</v>
      </c>
      <c r="D25" s="130">
        <f>IF(OR($C$5&gt;0,$C$5&lt;0),C25*(1+$C$5),C25*(1+'drop down lists'!$B$5))</f>
        <v>0</v>
      </c>
      <c r="E25" s="130">
        <f>IF(OR($C$5&gt;0,$C$5&lt;0),D25*(1+$C$5),D25*(1+'drop down lists'!$B$5))</f>
        <v>0</v>
      </c>
      <c r="F25" s="130">
        <f>IF(OR($C$5&gt;0,$C$5&lt;0),E25*(1+$C$5),E25*(1+'drop down lists'!$B$5))</f>
        <v>0</v>
      </c>
      <c r="G25" s="130">
        <f>IF(OR($C$5&gt;0,$C$5&lt;0),F25*(1+$C$5),F25*(1+'drop down lists'!$B$5))</f>
        <v>0</v>
      </c>
      <c r="H25" s="130">
        <f>IF(OR($C$5&gt;0,$C$5&lt;0),G25*(1+$C$5),G25*(1+'drop down lists'!$B$5))</f>
        <v>0</v>
      </c>
      <c r="I25" s="130">
        <f>IF(OR($C$5&gt;0,$C$5&lt;0),H25*(1+$C$5),H25*(1+'drop down lists'!$B$5))</f>
        <v>0</v>
      </c>
      <c r="J25" s="130">
        <f>IF(OR($C$5&gt;0,$C$5&lt;0),I25*(1+$C$5),I25*(1+'drop down lists'!$B$5))</f>
        <v>0</v>
      </c>
      <c r="K25" s="130">
        <f>IF(OR($C$5&gt;0,$C$5&lt;0),J25*(1+$C$5),J25*(1+'drop down lists'!$B$5))</f>
        <v>0</v>
      </c>
      <c r="L25" s="130">
        <f>IF(OR($C$5&gt;0,$C$5&lt;0),K25*(1+$C$5),K25*(1+'drop down lists'!$B$5))</f>
        <v>0</v>
      </c>
      <c r="M25" s="130">
        <f>IF(OR($C$5&gt;0,$C$5&lt;0),L25*(1+$C$5),L25*(1+'drop down lists'!$B$5))</f>
        <v>0</v>
      </c>
      <c r="N25" s="130">
        <f>IF(OR($C$5&gt;0,$C$5&lt;0),M25*(1+$C$5),M25*(1+'drop down lists'!$B$5))</f>
        <v>0</v>
      </c>
      <c r="O25" s="130">
        <f>IF(OR($C$5&gt;0,$C$5&lt;0),N25*(1+$C$5),N25*(1+'drop down lists'!$B$5))</f>
        <v>0</v>
      </c>
      <c r="P25" s="130">
        <f>IF(OR($C$5&gt;0,$C$5&lt;0),O25*(1+$C$5),O25*(1+'drop down lists'!$B$5))</f>
        <v>0</v>
      </c>
      <c r="Q25" s="130">
        <f>IF(OR($C$5&gt;0,$C$5&lt;0),P25*(1+$C$5),P25*(1+'drop down lists'!$B$5))</f>
        <v>0</v>
      </c>
      <c r="R25" s="130">
        <f>IF(OR($C$5&gt;0,$C$5&lt;0),Q25*(1+$C$5),Q25*(1+'drop down lists'!$B$5))</f>
        <v>0</v>
      </c>
      <c r="S25" s="130">
        <f>IF(OR($C$5&gt;0,$C$5&lt;0),R25*(1+$C$5),R25*(1+'drop down lists'!$B$5))</f>
        <v>0</v>
      </c>
      <c r="T25" s="130">
        <f>IF(OR($C$5&gt;0,$C$5&lt;0),S25*(1+$C$5),S25*(1+'drop down lists'!$B$5))</f>
        <v>0</v>
      </c>
      <c r="U25" s="130">
        <f>IF(OR($C$5&gt;0,$C$5&lt;0),T25*(1+$C$5),T25*(1+'drop down lists'!$B$5))</f>
        <v>0</v>
      </c>
      <c r="V25" s="130">
        <f>IF(OR($C$5&gt;0,$C$5&lt;0),U25*(1+$C$5),U25*(1+'drop down lists'!$B$5))</f>
        <v>0</v>
      </c>
      <c r="W25" s="130">
        <f>IF(OR($C$5&gt;0,$C$5&lt;0),V25*(1+$C$5),V25*(1+'drop down lists'!$B$5))</f>
        <v>0</v>
      </c>
      <c r="X25" s="130">
        <f>IF(OR($C$5&gt;0,$C$5&lt;0),W25*(1+$C$5),W25*(1+'drop down lists'!$B$5))</f>
        <v>0</v>
      </c>
      <c r="Y25" s="130">
        <f>IF(OR($C$5&gt;0,$C$5&lt;0),X25*(1+$C$5),X25*(1+'drop down lists'!$B$5))</f>
        <v>0</v>
      </c>
      <c r="Z25" s="130">
        <f>IF(OR($C$5&gt;0,$C$5&lt;0),Y25*(1+$C$5),Y25*(1+'drop down lists'!$B$5))</f>
        <v>0</v>
      </c>
    </row>
    <row r="26" spans="2:26" x14ac:dyDescent="0.25">
      <c r="B26" s="60" t="s">
        <v>52</v>
      </c>
      <c r="C26" s="61">
        <f>'raw sector data'!C19+'raw sector data'!K19</f>
        <v>0</v>
      </c>
      <c r="D26" s="130">
        <f>IF(OR($C$5&gt;0,$C$5&lt;0),C26*(1+$C$5),C26*(1+'drop down lists'!$B$5))</f>
        <v>0</v>
      </c>
      <c r="E26" s="130">
        <f>IF(OR($C$5&gt;0,$C$5&lt;0),D26*(1+$C$5),D26*(1+'drop down lists'!$B$5))</f>
        <v>0</v>
      </c>
      <c r="F26" s="130">
        <f>IF(OR($C$5&gt;0,$C$5&lt;0),E26*(1+$C$5),E26*(1+'drop down lists'!$B$5))</f>
        <v>0</v>
      </c>
      <c r="G26" s="130">
        <f>IF(OR($C$5&gt;0,$C$5&lt;0),F26*(1+$C$5),F26*(1+'drop down lists'!$B$5))</f>
        <v>0</v>
      </c>
      <c r="H26" s="130">
        <f>IF(OR($C$5&gt;0,$C$5&lt;0),G26*(1+$C$5),G26*(1+'drop down lists'!$B$5))</f>
        <v>0</v>
      </c>
      <c r="I26" s="130">
        <f>IF(OR($C$5&gt;0,$C$5&lt;0),H26*(1+$C$5),H26*(1+'drop down lists'!$B$5))</f>
        <v>0</v>
      </c>
      <c r="J26" s="130">
        <f>IF(OR($C$5&gt;0,$C$5&lt;0),I26*(1+$C$5),I26*(1+'drop down lists'!$B$5))</f>
        <v>0</v>
      </c>
      <c r="K26" s="130">
        <f>IF(OR($C$5&gt;0,$C$5&lt;0),J26*(1+$C$5),J26*(1+'drop down lists'!$B$5))</f>
        <v>0</v>
      </c>
      <c r="L26" s="130">
        <f>IF(OR($C$5&gt;0,$C$5&lt;0),K26*(1+$C$5),K26*(1+'drop down lists'!$B$5))</f>
        <v>0</v>
      </c>
      <c r="M26" s="130">
        <f>IF(OR($C$5&gt;0,$C$5&lt;0),L26*(1+$C$5),L26*(1+'drop down lists'!$B$5))</f>
        <v>0</v>
      </c>
      <c r="N26" s="130">
        <f>IF(OR($C$5&gt;0,$C$5&lt;0),M26*(1+$C$5),M26*(1+'drop down lists'!$B$5))</f>
        <v>0</v>
      </c>
      <c r="O26" s="130">
        <f>IF(OR($C$5&gt;0,$C$5&lt;0),N26*(1+$C$5),N26*(1+'drop down lists'!$B$5))</f>
        <v>0</v>
      </c>
      <c r="P26" s="130">
        <f>IF(OR($C$5&gt;0,$C$5&lt;0),O26*(1+$C$5),O26*(1+'drop down lists'!$B$5))</f>
        <v>0</v>
      </c>
      <c r="Q26" s="130">
        <f>IF(OR($C$5&gt;0,$C$5&lt;0),P26*(1+$C$5),P26*(1+'drop down lists'!$B$5))</f>
        <v>0</v>
      </c>
      <c r="R26" s="130">
        <f>IF(OR($C$5&gt;0,$C$5&lt;0),Q26*(1+$C$5),Q26*(1+'drop down lists'!$B$5))</f>
        <v>0</v>
      </c>
      <c r="S26" s="130">
        <f>IF(OR($C$5&gt;0,$C$5&lt;0),R26*(1+$C$5),R26*(1+'drop down lists'!$B$5))</f>
        <v>0</v>
      </c>
      <c r="T26" s="130">
        <f>IF(OR($C$5&gt;0,$C$5&lt;0),S26*(1+$C$5),S26*(1+'drop down lists'!$B$5))</f>
        <v>0</v>
      </c>
      <c r="U26" s="130">
        <f>IF(OR($C$5&gt;0,$C$5&lt;0),T26*(1+$C$5),T26*(1+'drop down lists'!$B$5))</f>
        <v>0</v>
      </c>
      <c r="V26" s="130">
        <f>IF(OR($C$5&gt;0,$C$5&lt;0),U26*(1+$C$5),U26*(1+'drop down lists'!$B$5))</f>
        <v>0</v>
      </c>
      <c r="W26" s="130">
        <f>IF(OR($C$5&gt;0,$C$5&lt;0),V26*(1+$C$5),V26*(1+'drop down lists'!$B$5))</f>
        <v>0</v>
      </c>
      <c r="X26" s="130">
        <f>IF(OR($C$5&gt;0,$C$5&lt;0),W26*(1+$C$5),W26*(1+'drop down lists'!$B$5))</f>
        <v>0</v>
      </c>
      <c r="Y26" s="130">
        <f>IF(OR($C$5&gt;0,$C$5&lt;0),X26*(1+$C$5),X26*(1+'drop down lists'!$B$5))</f>
        <v>0</v>
      </c>
      <c r="Z26" s="130">
        <f>IF(OR($C$5&gt;0,$C$5&lt;0),Y26*(1+$C$5),Y26*(1+'drop down lists'!$B$5))</f>
        <v>0</v>
      </c>
    </row>
    <row r="27" spans="2:26" x14ac:dyDescent="0.25">
      <c r="B27" s="60" t="s">
        <v>53</v>
      </c>
      <c r="C27" s="61">
        <f>'raw sector data'!C20+'raw sector data'!K20</f>
        <v>0</v>
      </c>
      <c r="D27" s="130">
        <f>IF(OR($C$5&gt;0,$C$5&lt;0),C27*(1+$C$5),C27*(1+'drop down lists'!$B$5))</f>
        <v>0</v>
      </c>
      <c r="E27" s="130">
        <f>IF(OR($C$5&gt;0,$C$5&lt;0),D27*(1+$C$5),D27*(1+'drop down lists'!$B$5))</f>
        <v>0</v>
      </c>
      <c r="F27" s="130">
        <f>IF(OR($C$5&gt;0,$C$5&lt;0),E27*(1+$C$5),E27*(1+'drop down lists'!$B$5))</f>
        <v>0</v>
      </c>
      <c r="G27" s="130">
        <f>IF(OR($C$5&gt;0,$C$5&lt;0),F27*(1+$C$5),F27*(1+'drop down lists'!$B$5))</f>
        <v>0</v>
      </c>
      <c r="H27" s="130">
        <f>IF(OR($C$5&gt;0,$C$5&lt;0),G27*(1+$C$5),G27*(1+'drop down lists'!$B$5))</f>
        <v>0</v>
      </c>
      <c r="I27" s="130">
        <f>IF(OR($C$5&gt;0,$C$5&lt;0),H27*(1+$C$5),H27*(1+'drop down lists'!$B$5))</f>
        <v>0</v>
      </c>
      <c r="J27" s="130">
        <f>IF(OR($C$5&gt;0,$C$5&lt;0),I27*(1+$C$5),I27*(1+'drop down lists'!$B$5))</f>
        <v>0</v>
      </c>
      <c r="K27" s="130">
        <f>IF(OR($C$5&gt;0,$C$5&lt;0),J27*(1+$C$5),J27*(1+'drop down lists'!$B$5))</f>
        <v>0</v>
      </c>
      <c r="L27" s="130">
        <f>IF(OR($C$5&gt;0,$C$5&lt;0),K27*(1+$C$5),K27*(1+'drop down lists'!$B$5))</f>
        <v>0</v>
      </c>
      <c r="M27" s="130">
        <f>IF(OR($C$5&gt;0,$C$5&lt;0),L27*(1+$C$5),L27*(1+'drop down lists'!$B$5))</f>
        <v>0</v>
      </c>
      <c r="N27" s="130">
        <f>IF(OR($C$5&gt;0,$C$5&lt;0),M27*(1+$C$5),M27*(1+'drop down lists'!$B$5))</f>
        <v>0</v>
      </c>
      <c r="O27" s="130">
        <f>IF(OR($C$5&gt;0,$C$5&lt;0),N27*(1+$C$5),N27*(1+'drop down lists'!$B$5))</f>
        <v>0</v>
      </c>
      <c r="P27" s="130">
        <f>IF(OR($C$5&gt;0,$C$5&lt;0),O27*(1+$C$5),O27*(1+'drop down lists'!$B$5))</f>
        <v>0</v>
      </c>
      <c r="Q27" s="130">
        <f>IF(OR($C$5&gt;0,$C$5&lt;0),P27*(1+$C$5),P27*(1+'drop down lists'!$B$5))</f>
        <v>0</v>
      </c>
      <c r="R27" s="130">
        <f>IF(OR($C$5&gt;0,$C$5&lt;0),Q27*(1+$C$5),Q27*(1+'drop down lists'!$B$5))</f>
        <v>0</v>
      </c>
      <c r="S27" s="130">
        <f>IF(OR($C$5&gt;0,$C$5&lt;0),R27*(1+$C$5),R27*(1+'drop down lists'!$B$5))</f>
        <v>0</v>
      </c>
      <c r="T27" s="130">
        <f>IF(OR($C$5&gt;0,$C$5&lt;0),S27*(1+$C$5),S27*(1+'drop down lists'!$B$5))</f>
        <v>0</v>
      </c>
      <c r="U27" s="130">
        <f>IF(OR($C$5&gt;0,$C$5&lt;0),T27*(1+$C$5),T27*(1+'drop down lists'!$B$5))</f>
        <v>0</v>
      </c>
      <c r="V27" s="130">
        <f>IF(OR($C$5&gt;0,$C$5&lt;0),U27*(1+$C$5),U27*(1+'drop down lists'!$B$5))</f>
        <v>0</v>
      </c>
      <c r="W27" s="130">
        <f>IF(OR($C$5&gt;0,$C$5&lt;0),V27*(1+$C$5),V27*(1+'drop down lists'!$B$5))</f>
        <v>0</v>
      </c>
      <c r="X27" s="130">
        <f>IF(OR($C$5&gt;0,$C$5&lt;0),W27*(1+$C$5),W27*(1+'drop down lists'!$B$5))</f>
        <v>0</v>
      </c>
      <c r="Y27" s="130">
        <f>IF(OR($C$5&gt;0,$C$5&lt;0),X27*(1+$C$5),X27*(1+'drop down lists'!$B$5))</f>
        <v>0</v>
      </c>
      <c r="Z27" s="130">
        <f>IF(OR($C$5&gt;0,$C$5&lt;0),Y27*(1+$C$5),Y27*(1+'drop down lists'!$B$5))</f>
        <v>0</v>
      </c>
    </row>
    <row r="28" spans="2:26" x14ac:dyDescent="0.25">
      <c r="B28" s="60" t="s">
        <v>54</v>
      </c>
      <c r="C28" s="61">
        <f>'raw sector data'!C21+'raw sector data'!K21</f>
        <v>0</v>
      </c>
      <c r="D28" s="130">
        <f>IF(OR($C$5&gt;0,$C$5&lt;0),C28*(1+$C$5),C28*(1+'drop down lists'!$B$5))</f>
        <v>0</v>
      </c>
      <c r="E28" s="130">
        <f>IF(OR($C$5&gt;0,$C$5&lt;0),D28*(1+$C$5),D28*(1+'drop down lists'!$B$5))</f>
        <v>0</v>
      </c>
      <c r="F28" s="130">
        <f>IF(OR($C$5&gt;0,$C$5&lt;0),E28*(1+$C$5),E28*(1+'drop down lists'!$B$5))</f>
        <v>0</v>
      </c>
      <c r="G28" s="130">
        <f>IF(OR($C$5&gt;0,$C$5&lt;0),F28*(1+$C$5),F28*(1+'drop down lists'!$B$5))</f>
        <v>0</v>
      </c>
      <c r="H28" s="130">
        <f>IF(OR($C$5&gt;0,$C$5&lt;0),G28*(1+$C$5),G28*(1+'drop down lists'!$B$5))</f>
        <v>0</v>
      </c>
      <c r="I28" s="130">
        <f>IF(OR($C$5&gt;0,$C$5&lt;0),H28*(1+$C$5),H28*(1+'drop down lists'!$B$5))</f>
        <v>0</v>
      </c>
      <c r="J28" s="130">
        <f>IF(OR($C$5&gt;0,$C$5&lt;0),I28*(1+$C$5),I28*(1+'drop down lists'!$B$5))</f>
        <v>0</v>
      </c>
      <c r="K28" s="130">
        <f>IF(OR($C$5&gt;0,$C$5&lt;0),J28*(1+$C$5),J28*(1+'drop down lists'!$B$5))</f>
        <v>0</v>
      </c>
      <c r="L28" s="130">
        <f>IF(OR($C$5&gt;0,$C$5&lt;0),K28*(1+$C$5),K28*(1+'drop down lists'!$B$5))</f>
        <v>0</v>
      </c>
      <c r="M28" s="130">
        <f>IF(OR($C$5&gt;0,$C$5&lt;0),L28*(1+$C$5),L28*(1+'drop down lists'!$B$5))</f>
        <v>0</v>
      </c>
      <c r="N28" s="130">
        <f>IF(OR($C$5&gt;0,$C$5&lt;0),M28*(1+$C$5),M28*(1+'drop down lists'!$B$5))</f>
        <v>0</v>
      </c>
      <c r="O28" s="130">
        <f>IF(OR($C$5&gt;0,$C$5&lt;0),N28*(1+$C$5),N28*(1+'drop down lists'!$B$5))</f>
        <v>0</v>
      </c>
      <c r="P28" s="130">
        <f>IF(OR($C$5&gt;0,$C$5&lt;0),O28*(1+$C$5),O28*(1+'drop down lists'!$B$5))</f>
        <v>0</v>
      </c>
      <c r="Q28" s="130">
        <f>IF(OR($C$5&gt;0,$C$5&lt;0),P28*(1+$C$5),P28*(1+'drop down lists'!$B$5))</f>
        <v>0</v>
      </c>
      <c r="R28" s="130">
        <f>IF(OR($C$5&gt;0,$C$5&lt;0),Q28*(1+$C$5),Q28*(1+'drop down lists'!$B$5))</f>
        <v>0</v>
      </c>
      <c r="S28" s="130">
        <f>IF(OR($C$5&gt;0,$C$5&lt;0),R28*(1+$C$5),R28*(1+'drop down lists'!$B$5))</f>
        <v>0</v>
      </c>
      <c r="T28" s="130">
        <f>IF(OR($C$5&gt;0,$C$5&lt;0),S28*(1+$C$5),S28*(1+'drop down lists'!$B$5))</f>
        <v>0</v>
      </c>
      <c r="U28" s="130">
        <f>IF(OR($C$5&gt;0,$C$5&lt;0),T28*(1+$C$5),T28*(1+'drop down lists'!$B$5))</f>
        <v>0</v>
      </c>
      <c r="V28" s="130">
        <f>IF(OR($C$5&gt;0,$C$5&lt;0),U28*(1+$C$5),U28*(1+'drop down lists'!$B$5))</f>
        <v>0</v>
      </c>
      <c r="W28" s="130">
        <f>IF(OR($C$5&gt;0,$C$5&lt;0),V28*(1+$C$5),V28*(1+'drop down lists'!$B$5))</f>
        <v>0</v>
      </c>
      <c r="X28" s="130">
        <f>IF(OR($C$5&gt;0,$C$5&lt;0),W28*(1+$C$5),W28*(1+'drop down lists'!$B$5))</f>
        <v>0</v>
      </c>
      <c r="Y28" s="130">
        <f>IF(OR($C$5&gt;0,$C$5&lt;0),X28*(1+$C$5),X28*(1+'drop down lists'!$B$5))</f>
        <v>0</v>
      </c>
      <c r="Z28" s="130">
        <f>IF(OR($C$5&gt;0,$C$5&lt;0),Y28*(1+$C$5),Y28*(1+'drop down lists'!$B$5))</f>
        <v>0</v>
      </c>
    </row>
    <row r="29" spans="2:26" x14ac:dyDescent="0.25">
      <c r="B29" s="60" t="s">
        <v>55</v>
      </c>
      <c r="C29" s="61">
        <f>'raw sector data'!C22+'raw sector data'!K22</f>
        <v>0</v>
      </c>
      <c r="D29" s="130">
        <f>IF(OR($C$5&gt;0,$C$5&lt;0),C29*(1+$C$5),C29*(1+'drop down lists'!$B$5))</f>
        <v>0</v>
      </c>
      <c r="E29" s="130">
        <f>IF(OR($C$5&gt;0,$C$5&lt;0),D29*(1+$C$5),D29*(1+'drop down lists'!$B$5))</f>
        <v>0</v>
      </c>
      <c r="F29" s="130">
        <f>IF(OR($C$5&gt;0,$C$5&lt;0),E29*(1+$C$5),E29*(1+'drop down lists'!$B$5))</f>
        <v>0</v>
      </c>
      <c r="G29" s="130">
        <f>IF(OR($C$5&gt;0,$C$5&lt;0),F29*(1+$C$5),F29*(1+'drop down lists'!$B$5))</f>
        <v>0</v>
      </c>
      <c r="H29" s="130">
        <f>IF(OR($C$5&gt;0,$C$5&lt;0),G29*(1+$C$5),G29*(1+'drop down lists'!$B$5))</f>
        <v>0</v>
      </c>
      <c r="I29" s="130">
        <f>IF(OR($C$5&gt;0,$C$5&lt;0),H29*(1+$C$5),H29*(1+'drop down lists'!$B$5))</f>
        <v>0</v>
      </c>
      <c r="J29" s="130">
        <f>IF(OR($C$5&gt;0,$C$5&lt;0),I29*(1+$C$5),I29*(1+'drop down lists'!$B$5))</f>
        <v>0</v>
      </c>
      <c r="K29" s="130">
        <f>IF(OR($C$5&gt;0,$C$5&lt;0),J29*(1+$C$5),J29*(1+'drop down lists'!$B$5))</f>
        <v>0</v>
      </c>
      <c r="L29" s="130">
        <f>IF(OR($C$5&gt;0,$C$5&lt;0),K29*(1+$C$5),K29*(1+'drop down lists'!$B$5))</f>
        <v>0</v>
      </c>
      <c r="M29" s="130">
        <f>IF(OR($C$5&gt;0,$C$5&lt;0),L29*(1+$C$5),L29*(1+'drop down lists'!$B$5))</f>
        <v>0</v>
      </c>
      <c r="N29" s="130">
        <f>IF(OR($C$5&gt;0,$C$5&lt;0),M29*(1+$C$5),M29*(1+'drop down lists'!$B$5))</f>
        <v>0</v>
      </c>
      <c r="O29" s="130">
        <f>IF(OR($C$5&gt;0,$C$5&lt;0),N29*(1+$C$5),N29*(1+'drop down lists'!$B$5))</f>
        <v>0</v>
      </c>
      <c r="P29" s="130">
        <f>IF(OR($C$5&gt;0,$C$5&lt;0),O29*(1+$C$5),O29*(1+'drop down lists'!$B$5))</f>
        <v>0</v>
      </c>
      <c r="Q29" s="130">
        <f>IF(OR($C$5&gt;0,$C$5&lt;0),P29*(1+$C$5),P29*(1+'drop down lists'!$B$5))</f>
        <v>0</v>
      </c>
      <c r="R29" s="130">
        <f>IF(OR($C$5&gt;0,$C$5&lt;0),Q29*(1+$C$5),Q29*(1+'drop down lists'!$B$5))</f>
        <v>0</v>
      </c>
      <c r="S29" s="130">
        <f>IF(OR($C$5&gt;0,$C$5&lt;0),R29*(1+$C$5),R29*(1+'drop down lists'!$B$5))</f>
        <v>0</v>
      </c>
      <c r="T29" s="130">
        <f>IF(OR($C$5&gt;0,$C$5&lt;0),S29*(1+$C$5),S29*(1+'drop down lists'!$B$5))</f>
        <v>0</v>
      </c>
      <c r="U29" s="130">
        <f>IF(OR($C$5&gt;0,$C$5&lt;0),T29*(1+$C$5),T29*(1+'drop down lists'!$B$5))</f>
        <v>0</v>
      </c>
      <c r="V29" s="130">
        <f>IF(OR($C$5&gt;0,$C$5&lt;0),U29*(1+$C$5),U29*(1+'drop down lists'!$B$5))</f>
        <v>0</v>
      </c>
      <c r="W29" s="130">
        <f>IF(OR($C$5&gt;0,$C$5&lt;0),V29*(1+$C$5),V29*(1+'drop down lists'!$B$5))</f>
        <v>0</v>
      </c>
      <c r="X29" s="130">
        <f>IF(OR($C$5&gt;0,$C$5&lt;0),W29*(1+$C$5),W29*(1+'drop down lists'!$B$5))</f>
        <v>0</v>
      </c>
      <c r="Y29" s="130">
        <f>IF(OR($C$5&gt;0,$C$5&lt;0),X29*(1+$C$5),X29*(1+'drop down lists'!$B$5))</f>
        <v>0</v>
      </c>
      <c r="Z29" s="130">
        <f>IF(OR($C$5&gt;0,$C$5&lt;0),Y29*(1+$C$5),Y29*(1+'drop down lists'!$B$5))</f>
        <v>0</v>
      </c>
    </row>
    <row r="30" spans="2:26" x14ac:dyDescent="0.25">
      <c r="B30" s="60" t="s">
        <v>56</v>
      </c>
      <c r="C30" s="61">
        <f>'raw sector data'!C23+'raw sector data'!K23</f>
        <v>0</v>
      </c>
      <c r="D30" s="130">
        <f>IF(OR($C$5&gt;0,$C$5&lt;0),C30*(1+$C$5),C30*(1+'drop down lists'!$B$5))</f>
        <v>0</v>
      </c>
      <c r="E30" s="130">
        <f>IF(OR($C$5&gt;0,$C$5&lt;0),D30*(1+$C$5),D30*(1+'drop down lists'!$B$5))</f>
        <v>0</v>
      </c>
      <c r="F30" s="130">
        <f>IF(OR($C$5&gt;0,$C$5&lt;0),E30*(1+$C$5),E30*(1+'drop down lists'!$B$5))</f>
        <v>0</v>
      </c>
      <c r="G30" s="130">
        <f>IF(OR($C$5&gt;0,$C$5&lt;0),F30*(1+$C$5),F30*(1+'drop down lists'!$B$5))</f>
        <v>0</v>
      </c>
      <c r="H30" s="130">
        <f>IF(OR($C$5&gt;0,$C$5&lt;0),G30*(1+$C$5),G30*(1+'drop down lists'!$B$5))</f>
        <v>0</v>
      </c>
      <c r="I30" s="130">
        <f>IF(OR($C$5&gt;0,$C$5&lt;0),H30*(1+$C$5),H30*(1+'drop down lists'!$B$5))</f>
        <v>0</v>
      </c>
      <c r="J30" s="130">
        <f>IF(OR($C$5&gt;0,$C$5&lt;0),I30*(1+$C$5),I30*(1+'drop down lists'!$B$5))</f>
        <v>0</v>
      </c>
      <c r="K30" s="130">
        <f>IF(OR($C$5&gt;0,$C$5&lt;0),J30*(1+$C$5),J30*(1+'drop down lists'!$B$5))</f>
        <v>0</v>
      </c>
      <c r="L30" s="130">
        <f>IF(OR($C$5&gt;0,$C$5&lt;0),K30*(1+$C$5),K30*(1+'drop down lists'!$B$5))</f>
        <v>0</v>
      </c>
      <c r="M30" s="130">
        <f>IF(OR($C$5&gt;0,$C$5&lt;0),L30*(1+$C$5),L30*(1+'drop down lists'!$B$5))</f>
        <v>0</v>
      </c>
      <c r="N30" s="130">
        <f>IF(OR($C$5&gt;0,$C$5&lt;0),M30*(1+$C$5),M30*(1+'drop down lists'!$B$5))</f>
        <v>0</v>
      </c>
      <c r="O30" s="130">
        <f>IF(OR($C$5&gt;0,$C$5&lt;0),N30*(1+$C$5),N30*(1+'drop down lists'!$B$5))</f>
        <v>0</v>
      </c>
      <c r="P30" s="130">
        <f>IF(OR($C$5&gt;0,$C$5&lt;0),O30*(1+$C$5),O30*(1+'drop down lists'!$B$5))</f>
        <v>0</v>
      </c>
      <c r="Q30" s="130">
        <f>IF(OR($C$5&gt;0,$C$5&lt;0),P30*(1+$C$5),P30*(1+'drop down lists'!$B$5))</f>
        <v>0</v>
      </c>
      <c r="R30" s="130">
        <f>IF(OR($C$5&gt;0,$C$5&lt;0),Q30*(1+$C$5),Q30*(1+'drop down lists'!$B$5))</f>
        <v>0</v>
      </c>
      <c r="S30" s="130">
        <f>IF(OR($C$5&gt;0,$C$5&lt;0),R30*(1+$C$5),R30*(1+'drop down lists'!$B$5))</f>
        <v>0</v>
      </c>
      <c r="T30" s="130">
        <f>IF(OR($C$5&gt;0,$C$5&lt;0),S30*(1+$C$5),S30*(1+'drop down lists'!$B$5))</f>
        <v>0</v>
      </c>
      <c r="U30" s="130">
        <f>IF(OR($C$5&gt;0,$C$5&lt;0),T30*(1+$C$5),T30*(1+'drop down lists'!$B$5))</f>
        <v>0</v>
      </c>
      <c r="V30" s="130">
        <f>IF(OR($C$5&gt;0,$C$5&lt;0),U30*(1+$C$5),U30*(1+'drop down lists'!$B$5))</f>
        <v>0</v>
      </c>
      <c r="W30" s="130">
        <f>IF(OR($C$5&gt;0,$C$5&lt;0),V30*(1+$C$5),V30*(1+'drop down lists'!$B$5))</f>
        <v>0</v>
      </c>
      <c r="X30" s="130">
        <f>IF(OR($C$5&gt;0,$C$5&lt;0),W30*(1+$C$5),W30*(1+'drop down lists'!$B$5))</f>
        <v>0</v>
      </c>
      <c r="Y30" s="130">
        <f>IF(OR($C$5&gt;0,$C$5&lt;0),X30*(1+$C$5),X30*(1+'drop down lists'!$B$5))</f>
        <v>0</v>
      </c>
      <c r="Z30" s="130">
        <f>IF(OR($C$5&gt;0,$C$5&lt;0),Y30*(1+$C$5),Y30*(1+'drop down lists'!$B$5))</f>
        <v>0</v>
      </c>
    </row>
    <row r="31" spans="2:26" x14ac:dyDescent="0.25">
      <c r="B31" s="60" t="s">
        <v>57</v>
      </c>
      <c r="C31" s="61">
        <f>'raw sector data'!C24+'raw sector data'!K24</f>
        <v>0</v>
      </c>
      <c r="D31" s="130">
        <f>IF(OR($C$5&gt;0,$C$5&lt;0),C31*(1+$C$5),C31*(1+'drop down lists'!$B$5))</f>
        <v>0</v>
      </c>
      <c r="E31" s="130">
        <f>IF(OR($C$5&gt;0,$C$5&lt;0),D31*(1+$C$5),D31*(1+'drop down lists'!$B$5))</f>
        <v>0</v>
      </c>
      <c r="F31" s="130">
        <f>IF(OR($C$5&gt;0,$C$5&lt;0),E31*(1+$C$5),E31*(1+'drop down lists'!$B$5))</f>
        <v>0</v>
      </c>
      <c r="G31" s="130">
        <f>IF(OR($C$5&gt;0,$C$5&lt;0),F31*(1+$C$5),F31*(1+'drop down lists'!$B$5))</f>
        <v>0</v>
      </c>
      <c r="H31" s="130">
        <f>IF(OR($C$5&gt;0,$C$5&lt;0),G31*(1+$C$5),G31*(1+'drop down lists'!$B$5))</f>
        <v>0</v>
      </c>
      <c r="I31" s="130">
        <f>IF(OR($C$5&gt;0,$C$5&lt;0),H31*(1+$C$5),H31*(1+'drop down lists'!$B$5))</f>
        <v>0</v>
      </c>
      <c r="J31" s="130">
        <f>IF(OR($C$5&gt;0,$C$5&lt;0),I31*(1+$C$5),I31*(1+'drop down lists'!$B$5))</f>
        <v>0</v>
      </c>
      <c r="K31" s="130">
        <f>IF(OR($C$5&gt;0,$C$5&lt;0),J31*(1+$C$5),J31*(1+'drop down lists'!$B$5))</f>
        <v>0</v>
      </c>
      <c r="L31" s="130">
        <f>IF(OR($C$5&gt;0,$C$5&lt;0),K31*(1+$C$5),K31*(1+'drop down lists'!$B$5))</f>
        <v>0</v>
      </c>
      <c r="M31" s="130">
        <f>IF(OR($C$5&gt;0,$C$5&lt;0),L31*(1+$C$5),L31*(1+'drop down lists'!$B$5))</f>
        <v>0</v>
      </c>
      <c r="N31" s="130">
        <f>IF(OR($C$5&gt;0,$C$5&lt;0),M31*(1+$C$5),M31*(1+'drop down lists'!$B$5))</f>
        <v>0</v>
      </c>
      <c r="O31" s="130">
        <f>IF(OR($C$5&gt;0,$C$5&lt;0),N31*(1+$C$5),N31*(1+'drop down lists'!$B$5))</f>
        <v>0</v>
      </c>
      <c r="P31" s="130">
        <f>IF(OR($C$5&gt;0,$C$5&lt;0),O31*(1+$C$5),O31*(1+'drop down lists'!$B$5))</f>
        <v>0</v>
      </c>
      <c r="Q31" s="130">
        <f>IF(OR($C$5&gt;0,$C$5&lt;0),P31*(1+$C$5),P31*(1+'drop down lists'!$B$5))</f>
        <v>0</v>
      </c>
      <c r="R31" s="130">
        <f>IF(OR($C$5&gt;0,$C$5&lt;0),Q31*(1+$C$5),Q31*(1+'drop down lists'!$B$5))</f>
        <v>0</v>
      </c>
      <c r="S31" s="130">
        <f>IF(OR($C$5&gt;0,$C$5&lt;0),R31*(1+$C$5),R31*(1+'drop down lists'!$B$5))</f>
        <v>0</v>
      </c>
      <c r="T31" s="130">
        <f>IF(OR($C$5&gt;0,$C$5&lt;0),S31*(1+$C$5),S31*(1+'drop down lists'!$B$5))</f>
        <v>0</v>
      </c>
      <c r="U31" s="130">
        <f>IF(OR($C$5&gt;0,$C$5&lt;0),T31*(1+$C$5),T31*(1+'drop down lists'!$B$5))</f>
        <v>0</v>
      </c>
      <c r="V31" s="130">
        <f>IF(OR($C$5&gt;0,$C$5&lt;0),U31*(1+$C$5),U31*(1+'drop down lists'!$B$5))</f>
        <v>0</v>
      </c>
      <c r="W31" s="130">
        <f>IF(OR($C$5&gt;0,$C$5&lt;0),V31*(1+$C$5),V31*(1+'drop down lists'!$B$5))</f>
        <v>0</v>
      </c>
      <c r="X31" s="130">
        <f>IF(OR($C$5&gt;0,$C$5&lt;0),W31*(1+$C$5),W31*(1+'drop down lists'!$B$5))</f>
        <v>0</v>
      </c>
      <c r="Y31" s="130">
        <f>IF(OR($C$5&gt;0,$C$5&lt;0),X31*(1+$C$5),X31*(1+'drop down lists'!$B$5))</f>
        <v>0</v>
      </c>
      <c r="Z31" s="130">
        <f>IF(OR($C$5&gt;0,$C$5&lt;0),Y31*(1+$C$5),Y31*(1+'drop down lists'!$B$5))</f>
        <v>0</v>
      </c>
    </row>
    <row r="32" spans="2:26" x14ac:dyDescent="0.25">
      <c r="B32" s="60" t="s">
        <v>58</v>
      </c>
      <c r="C32" s="61">
        <f>'raw sector data'!C25+'raw sector data'!K25</f>
        <v>0</v>
      </c>
      <c r="D32" s="130">
        <f>IF(OR($C$5&gt;0,$C$5&lt;0),C32*(1+$C$5),C32*(1+'drop down lists'!$B$5))</f>
        <v>0</v>
      </c>
      <c r="E32" s="130">
        <f>IF(OR($C$5&gt;0,$C$5&lt;0),D32*(1+$C$5),D32*(1+'drop down lists'!$B$5))</f>
        <v>0</v>
      </c>
      <c r="F32" s="130">
        <f>IF(OR($C$5&gt;0,$C$5&lt;0),E32*(1+$C$5),E32*(1+'drop down lists'!$B$5))</f>
        <v>0</v>
      </c>
      <c r="G32" s="130">
        <f>IF(OR($C$5&gt;0,$C$5&lt;0),F32*(1+$C$5),F32*(1+'drop down lists'!$B$5))</f>
        <v>0</v>
      </c>
      <c r="H32" s="130">
        <f>IF(OR($C$5&gt;0,$C$5&lt;0),G32*(1+$C$5),G32*(1+'drop down lists'!$B$5))</f>
        <v>0</v>
      </c>
      <c r="I32" s="130">
        <f>IF(OR($C$5&gt;0,$C$5&lt;0),H32*(1+$C$5),H32*(1+'drop down lists'!$B$5))</f>
        <v>0</v>
      </c>
      <c r="J32" s="130">
        <f>IF(OR($C$5&gt;0,$C$5&lt;0),I32*(1+$C$5),I32*(1+'drop down lists'!$B$5))</f>
        <v>0</v>
      </c>
      <c r="K32" s="130">
        <f>IF(OR($C$5&gt;0,$C$5&lt;0),J32*(1+$C$5),J32*(1+'drop down lists'!$B$5))</f>
        <v>0</v>
      </c>
      <c r="L32" s="130">
        <f>IF(OR($C$5&gt;0,$C$5&lt;0),K32*(1+$C$5),K32*(1+'drop down lists'!$B$5))</f>
        <v>0</v>
      </c>
      <c r="M32" s="130">
        <f>IF(OR($C$5&gt;0,$C$5&lt;0),L32*(1+$C$5),L32*(1+'drop down lists'!$B$5))</f>
        <v>0</v>
      </c>
      <c r="N32" s="130">
        <f>IF(OR($C$5&gt;0,$C$5&lt;0),M32*(1+$C$5),M32*(1+'drop down lists'!$B$5))</f>
        <v>0</v>
      </c>
      <c r="O32" s="130">
        <f>IF(OR($C$5&gt;0,$C$5&lt;0),N32*(1+$C$5),N32*(1+'drop down lists'!$B$5))</f>
        <v>0</v>
      </c>
      <c r="P32" s="130">
        <f>IF(OR($C$5&gt;0,$C$5&lt;0),O32*(1+$C$5),O32*(1+'drop down lists'!$B$5))</f>
        <v>0</v>
      </c>
      <c r="Q32" s="130">
        <f>IF(OR($C$5&gt;0,$C$5&lt;0),P32*(1+$C$5),P32*(1+'drop down lists'!$B$5))</f>
        <v>0</v>
      </c>
      <c r="R32" s="130">
        <f>IF(OR($C$5&gt;0,$C$5&lt;0),Q32*(1+$C$5),Q32*(1+'drop down lists'!$B$5))</f>
        <v>0</v>
      </c>
      <c r="S32" s="130">
        <f>IF(OR($C$5&gt;0,$C$5&lt;0),R32*(1+$C$5),R32*(1+'drop down lists'!$B$5))</f>
        <v>0</v>
      </c>
      <c r="T32" s="130">
        <f>IF(OR($C$5&gt;0,$C$5&lt;0),S32*(1+$C$5),S32*(1+'drop down lists'!$B$5))</f>
        <v>0</v>
      </c>
      <c r="U32" s="130">
        <f>IF(OR($C$5&gt;0,$C$5&lt;0),T32*(1+$C$5),T32*(1+'drop down lists'!$B$5))</f>
        <v>0</v>
      </c>
      <c r="V32" s="130">
        <f>IF(OR($C$5&gt;0,$C$5&lt;0),U32*(1+$C$5),U32*(1+'drop down lists'!$B$5))</f>
        <v>0</v>
      </c>
      <c r="W32" s="130">
        <f>IF(OR($C$5&gt;0,$C$5&lt;0),V32*(1+$C$5),V32*(1+'drop down lists'!$B$5))</f>
        <v>0</v>
      </c>
      <c r="X32" s="130">
        <f>IF(OR($C$5&gt;0,$C$5&lt;0),W32*(1+$C$5),W32*(1+'drop down lists'!$B$5))</f>
        <v>0</v>
      </c>
      <c r="Y32" s="130">
        <f>IF(OR($C$5&gt;0,$C$5&lt;0),X32*(1+$C$5),X32*(1+'drop down lists'!$B$5))</f>
        <v>0</v>
      </c>
      <c r="Z32" s="130">
        <f>IF(OR($C$5&gt;0,$C$5&lt;0),Y32*(1+$C$5),Y32*(1+'drop down lists'!$B$5))</f>
        <v>0</v>
      </c>
    </row>
    <row r="33" spans="2:26" x14ac:dyDescent="0.25">
      <c r="B33" s="60" t="s">
        <v>59</v>
      </c>
      <c r="C33" s="61">
        <f>'raw sector data'!C26+'raw sector data'!K26</f>
        <v>0</v>
      </c>
      <c r="D33" s="130">
        <f>IF(OR($C$5&gt;0,$C$5&lt;0),C33*(1+$C$5),C33*(1+'drop down lists'!$B$5))</f>
        <v>0</v>
      </c>
      <c r="E33" s="130">
        <f>IF(OR($C$5&gt;0,$C$5&lt;0),D33*(1+$C$5),D33*(1+'drop down lists'!$B$5))</f>
        <v>0</v>
      </c>
      <c r="F33" s="130">
        <f>IF(OR($C$5&gt;0,$C$5&lt;0),E33*(1+$C$5),E33*(1+'drop down lists'!$B$5))</f>
        <v>0</v>
      </c>
      <c r="G33" s="130">
        <f>IF(OR($C$5&gt;0,$C$5&lt;0),F33*(1+$C$5),F33*(1+'drop down lists'!$B$5))</f>
        <v>0</v>
      </c>
      <c r="H33" s="130">
        <f>IF(OR($C$5&gt;0,$C$5&lt;0),G33*(1+$C$5),G33*(1+'drop down lists'!$B$5))</f>
        <v>0</v>
      </c>
      <c r="I33" s="130">
        <f>IF(OR($C$5&gt;0,$C$5&lt;0),H33*(1+$C$5),H33*(1+'drop down lists'!$B$5))</f>
        <v>0</v>
      </c>
      <c r="J33" s="130">
        <f>IF(OR($C$5&gt;0,$C$5&lt;0),I33*(1+$C$5),I33*(1+'drop down lists'!$B$5))</f>
        <v>0</v>
      </c>
      <c r="K33" s="130">
        <f>IF(OR($C$5&gt;0,$C$5&lt;0),J33*(1+$C$5),J33*(1+'drop down lists'!$B$5))</f>
        <v>0</v>
      </c>
      <c r="L33" s="130">
        <f>IF(OR($C$5&gt;0,$C$5&lt;0),K33*(1+$C$5),K33*(1+'drop down lists'!$B$5))</f>
        <v>0</v>
      </c>
      <c r="M33" s="130">
        <f>IF(OR($C$5&gt;0,$C$5&lt;0),L33*(1+$C$5),L33*(1+'drop down lists'!$B$5))</f>
        <v>0</v>
      </c>
      <c r="N33" s="130">
        <f>IF(OR($C$5&gt;0,$C$5&lt;0),M33*(1+$C$5),M33*(1+'drop down lists'!$B$5))</f>
        <v>0</v>
      </c>
      <c r="O33" s="130">
        <f>IF(OR($C$5&gt;0,$C$5&lt;0),N33*(1+$C$5),N33*(1+'drop down lists'!$B$5))</f>
        <v>0</v>
      </c>
      <c r="P33" s="130">
        <f>IF(OR($C$5&gt;0,$C$5&lt;0),O33*(1+$C$5),O33*(1+'drop down lists'!$B$5))</f>
        <v>0</v>
      </c>
      <c r="Q33" s="130">
        <f>IF(OR($C$5&gt;0,$C$5&lt;0),P33*(1+$C$5),P33*(1+'drop down lists'!$B$5))</f>
        <v>0</v>
      </c>
      <c r="R33" s="130">
        <f>IF(OR($C$5&gt;0,$C$5&lt;0),Q33*(1+$C$5),Q33*(1+'drop down lists'!$B$5))</f>
        <v>0</v>
      </c>
      <c r="S33" s="130">
        <f>IF(OR($C$5&gt;0,$C$5&lt;0),R33*(1+$C$5),R33*(1+'drop down lists'!$B$5))</f>
        <v>0</v>
      </c>
      <c r="T33" s="130">
        <f>IF(OR($C$5&gt;0,$C$5&lt;0),S33*(1+$C$5),S33*(1+'drop down lists'!$B$5))</f>
        <v>0</v>
      </c>
      <c r="U33" s="130">
        <f>IF(OR($C$5&gt;0,$C$5&lt;0),T33*(1+$C$5),T33*(1+'drop down lists'!$B$5))</f>
        <v>0</v>
      </c>
      <c r="V33" s="130">
        <f>IF(OR($C$5&gt;0,$C$5&lt;0),U33*(1+$C$5),U33*(1+'drop down lists'!$B$5))</f>
        <v>0</v>
      </c>
      <c r="W33" s="130">
        <f>IF(OR($C$5&gt;0,$C$5&lt;0),V33*(1+$C$5),V33*(1+'drop down lists'!$B$5))</f>
        <v>0</v>
      </c>
      <c r="X33" s="130">
        <f>IF(OR($C$5&gt;0,$C$5&lt;0),W33*(1+$C$5),W33*(1+'drop down lists'!$B$5))</f>
        <v>0</v>
      </c>
      <c r="Y33" s="130">
        <f>IF(OR($C$5&gt;0,$C$5&lt;0),X33*(1+$C$5),X33*(1+'drop down lists'!$B$5))</f>
        <v>0</v>
      </c>
      <c r="Z33" s="130">
        <f>IF(OR($C$5&gt;0,$C$5&lt;0),Y33*(1+$C$5),Y33*(1+'drop down lists'!$B$5))</f>
        <v>0</v>
      </c>
    </row>
    <row r="34" spans="2:26" x14ac:dyDescent="0.25">
      <c r="B34" s="60" t="s">
        <v>60</v>
      </c>
      <c r="C34" s="61">
        <f>'raw sector data'!C27+'raw sector data'!K27</f>
        <v>269.90460692332408</v>
      </c>
      <c r="D34" s="130">
        <f>IF(OR($C$5&gt;0,$C$5&lt;0),C34*(1+$C$5),C34*(1+'drop down lists'!$B$5))</f>
        <v>273.23508765856519</v>
      </c>
      <c r="E34" s="130">
        <f>IF(OR($C$5&gt;0,$C$5&lt;0),D34*(1+$C$5),D34*(1+'drop down lists'!$B$5))</f>
        <v>276.60666477246485</v>
      </c>
      <c r="F34" s="130">
        <f>IF(OR($C$5&gt;0,$C$5&lt;0),E34*(1+$C$5),E34*(1+'drop down lists'!$B$5))</f>
        <v>280.01984537269703</v>
      </c>
      <c r="G34" s="130">
        <f>IF(OR($C$5&gt;0,$C$5&lt;0),F34*(1+$C$5),F34*(1+'drop down lists'!$B$5))</f>
        <v>283.47514282437743</v>
      </c>
      <c r="H34" s="130">
        <f>IF(OR($C$5&gt;0,$C$5&lt;0),G34*(1+$C$5),G34*(1+'drop down lists'!$B$5))</f>
        <v>286.97307682727688</v>
      </c>
      <c r="I34" s="130">
        <f>IF(OR($C$5&gt;0,$C$5&lt;0),H34*(1+$C$5),H34*(1+'drop down lists'!$B$5))</f>
        <v>290.51417349398781</v>
      </c>
      <c r="J34" s="130">
        <f>IF(OR($C$5&gt;0,$C$5&lt;0),I34*(1+$C$5),I34*(1+'drop down lists'!$B$5))</f>
        <v>294.098965429055</v>
      </c>
      <c r="K34" s="130">
        <f>IF(OR($C$5&gt;0,$C$5&lt;0),J34*(1+$C$5),J34*(1+'drop down lists'!$B$5))</f>
        <v>297.72799180908288</v>
      </c>
      <c r="L34" s="130">
        <f>IF(OR($C$5&gt;0,$C$5&lt;0),K34*(1+$C$5),K34*(1+'drop down lists'!$B$5))</f>
        <v>301.40179846383131</v>
      </c>
      <c r="M34" s="130">
        <f>IF(OR($C$5&gt;0,$C$5&lt;0),L34*(1+$C$5),L34*(1+'drop down lists'!$B$5))</f>
        <v>305.12093795831197</v>
      </c>
      <c r="N34" s="130">
        <f>IF(OR($C$5&gt;0,$C$5&lt;0),M34*(1+$C$5),M34*(1+'drop down lists'!$B$5))</f>
        <v>308.8859696758978</v>
      </c>
      <c r="O34" s="130">
        <f>IF(OR($C$5&gt;0,$C$5&lt;0),N34*(1+$C$5),N34*(1+'drop down lists'!$B$5))</f>
        <v>312.69745990245809</v>
      </c>
      <c r="P34" s="130">
        <f>IF(OR($C$5&gt;0,$C$5&lt;0),O34*(1+$C$5),O34*(1+'drop down lists'!$B$5))</f>
        <v>316.55598191153155</v>
      </c>
      <c r="Q34" s="130">
        <f>IF(OR($C$5&gt;0,$C$5&lt;0),P34*(1+$C$5),P34*(1+'drop down lists'!$B$5))</f>
        <v>320.46211605055049</v>
      </c>
      <c r="R34" s="130">
        <f>IF(OR($C$5&gt;0,$C$5&lt;0),Q34*(1+$C$5),Q34*(1+'drop down lists'!$B$5))</f>
        <v>324.41644982812903</v>
      </c>
      <c r="S34" s="130">
        <f>IF(OR($C$5&gt;0,$C$5&lt;0),R34*(1+$C$5),R34*(1+'drop down lists'!$B$5))</f>
        <v>328.41957800242818</v>
      </c>
      <c r="T34" s="130">
        <f>IF(OR($C$5&gt;0,$C$5&lt;0),S34*(1+$C$5),S34*(1+'drop down lists'!$B$5))</f>
        <v>332.47210267061149</v>
      </c>
      <c r="U34" s="130">
        <f>IF(OR($C$5&gt;0,$C$5&lt;0),T34*(1+$C$5),T34*(1+'drop down lists'!$B$5))</f>
        <v>336.57463335940457</v>
      </c>
      <c r="V34" s="130">
        <f>IF(OR($C$5&gt;0,$C$5&lt;0),U34*(1+$C$5),U34*(1+'drop down lists'!$B$5))</f>
        <v>340.72778711677182</v>
      </c>
      <c r="W34" s="130">
        <f>IF(OR($C$5&gt;0,$C$5&lt;0),V34*(1+$C$5),V34*(1+'drop down lists'!$B$5))</f>
        <v>344.93218860472462</v>
      </c>
      <c r="X34" s="130">
        <f>IF(OR($C$5&gt;0,$C$5&lt;0),W34*(1+$C$5),W34*(1+'drop down lists'!$B$5))</f>
        <v>349.18847019327467</v>
      </c>
      <c r="Y34" s="130">
        <f>IF(OR($C$5&gt;0,$C$5&lt;0),X34*(1+$C$5),X34*(1+'drop down lists'!$B$5))</f>
        <v>353.49727205554666</v>
      </c>
      <c r="Z34" s="130">
        <f>IF(OR($C$5&gt;0,$C$5&lt;0),Y34*(1+$C$5),Y34*(1+'drop down lists'!$B$5))</f>
        <v>357.85924226406456</v>
      </c>
    </row>
    <row r="35" spans="2:26" x14ac:dyDescent="0.25">
      <c r="B35" s="60" t="s">
        <v>61</v>
      </c>
      <c r="C35" s="61">
        <f>'raw sector data'!C28+'raw sector data'!K28</f>
        <v>0</v>
      </c>
      <c r="D35" s="130">
        <f>IF(OR($C$5&gt;0,$C$5&lt;0),C35*(1+$C$5),C35*(1+'drop down lists'!$B$5))</f>
        <v>0</v>
      </c>
      <c r="E35" s="130">
        <f>IF(OR($C$5&gt;0,$C$5&lt;0),D35*(1+$C$5),D35*(1+'drop down lists'!$B$5))</f>
        <v>0</v>
      </c>
      <c r="F35" s="130">
        <f>IF(OR($C$5&gt;0,$C$5&lt;0),E35*(1+$C$5),E35*(1+'drop down lists'!$B$5))</f>
        <v>0</v>
      </c>
      <c r="G35" s="130">
        <f>IF(OR($C$5&gt;0,$C$5&lt;0),F35*(1+$C$5),F35*(1+'drop down lists'!$B$5))</f>
        <v>0</v>
      </c>
      <c r="H35" s="130">
        <f>IF(OR($C$5&gt;0,$C$5&lt;0),G35*(1+$C$5),G35*(1+'drop down lists'!$B$5))</f>
        <v>0</v>
      </c>
      <c r="I35" s="130">
        <f>IF(OR($C$5&gt;0,$C$5&lt;0),H35*(1+$C$5),H35*(1+'drop down lists'!$B$5))</f>
        <v>0</v>
      </c>
      <c r="J35" s="130">
        <f>IF(OR($C$5&gt;0,$C$5&lt;0),I35*(1+$C$5),I35*(1+'drop down lists'!$B$5))</f>
        <v>0</v>
      </c>
      <c r="K35" s="130">
        <f>IF(OR($C$5&gt;0,$C$5&lt;0),J35*(1+$C$5),J35*(1+'drop down lists'!$B$5))</f>
        <v>0</v>
      </c>
      <c r="L35" s="130">
        <f>IF(OR($C$5&gt;0,$C$5&lt;0),K35*(1+$C$5),K35*(1+'drop down lists'!$B$5))</f>
        <v>0</v>
      </c>
      <c r="M35" s="130">
        <f>IF(OR($C$5&gt;0,$C$5&lt;0),L35*(1+$C$5),L35*(1+'drop down lists'!$B$5))</f>
        <v>0</v>
      </c>
      <c r="N35" s="130">
        <f>IF(OR($C$5&gt;0,$C$5&lt;0),M35*(1+$C$5),M35*(1+'drop down lists'!$B$5))</f>
        <v>0</v>
      </c>
      <c r="O35" s="130">
        <f>IF(OR($C$5&gt;0,$C$5&lt;0),N35*(1+$C$5),N35*(1+'drop down lists'!$B$5))</f>
        <v>0</v>
      </c>
      <c r="P35" s="130">
        <f>IF(OR($C$5&gt;0,$C$5&lt;0),O35*(1+$C$5),O35*(1+'drop down lists'!$B$5))</f>
        <v>0</v>
      </c>
      <c r="Q35" s="130">
        <f>IF(OR($C$5&gt;0,$C$5&lt;0),P35*(1+$C$5),P35*(1+'drop down lists'!$B$5))</f>
        <v>0</v>
      </c>
      <c r="R35" s="130">
        <f>IF(OR($C$5&gt;0,$C$5&lt;0),Q35*(1+$C$5),Q35*(1+'drop down lists'!$B$5))</f>
        <v>0</v>
      </c>
      <c r="S35" s="130">
        <f>IF(OR($C$5&gt;0,$C$5&lt;0),R35*(1+$C$5),R35*(1+'drop down lists'!$B$5))</f>
        <v>0</v>
      </c>
      <c r="T35" s="130">
        <f>IF(OR($C$5&gt;0,$C$5&lt;0),S35*(1+$C$5),S35*(1+'drop down lists'!$B$5))</f>
        <v>0</v>
      </c>
      <c r="U35" s="130">
        <f>IF(OR($C$5&gt;0,$C$5&lt;0),T35*(1+$C$5),T35*(1+'drop down lists'!$B$5))</f>
        <v>0</v>
      </c>
      <c r="V35" s="130">
        <f>IF(OR($C$5&gt;0,$C$5&lt;0),U35*(1+$C$5),U35*(1+'drop down lists'!$B$5))</f>
        <v>0</v>
      </c>
      <c r="W35" s="130">
        <f>IF(OR($C$5&gt;0,$C$5&lt;0),V35*(1+$C$5),V35*(1+'drop down lists'!$B$5))</f>
        <v>0</v>
      </c>
      <c r="X35" s="130">
        <f>IF(OR($C$5&gt;0,$C$5&lt;0),W35*(1+$C$5),W35*(1+'drop down lists'!$B$5))</f>
        <v>0</v>
      </c>
      <c r="Y35" s="130">
        <f>IF(OR($C$5&gt;0,$C$5&lt;0),X35*(1+$C$5),X35*(1+'drop down lists'!$B$5))</f>
        <v>0</v>
      </c>
      <c r="Z35" s="130">
        <f>IF(OR($C$5&gt;0,$C$5&lt;0),Y35*(1+$C$5),Y35*(1+'drop down lists'!$B$5))</f>
        <v>0</v>
      </c>
    </row>
    <row r="36" spans="2:26" x14ac:dyDescent="0.25">
      <c r="B36" s="60" t="s">
        <v>62</v>
      </c>
      <c r="C36" s="61">
        <f>'raw sector data'!C29+'raw sector data'!K29</f>
        <v>0</v>
      </c>
      <c r="D36" s="130">
        <f>IF(OR($C$5&gt;0,$C$5&lt;0),C36*(1+$C$5),C36*(1+'drop down lists'!$B$5))</f>
        <v>0</v>
      </c>
      <c r="E36" s="130">
        <f>IF(OR($C$5&gt;0,$C$5&lt;0),D36*(1+$C$5),D36*(1+'drop down lists'!$B$5))</f>
        <v>0</v>
      </c>
      <c r="F36" s="130">
        <f>IF(OR($C$5&gt;0,$C$5&lt;0),E36*(1+$C$5),E36*(1+'drop down lists'!$B$5))</f>
        <v>0</v>
      </c>
      <c r="G36" s="130">
        <f>IF(OR($C$5&gt;0,$C$5&lt;0),F36*(1+$C$5),F36*(1+'drop down lists'!$B$5))</f>
        <v>0</v>
      </c>
      <c r="H36" s="130">
        <f>IF(OR($C$5&gt;0,$C$5&lt;0),G36*(1+$C$5),G36*(1+'drop down lists'!$B$5))</f>
        <v>0</v>
      </c>
      <c r="I36" s="130">
        <f>IF(OR($C$5&gt;0,$C$5&lt;0),H36*(1+$C$5),H36*(1+'drop down lists'!$B$5))</f>
        <v>0</v>
      </c>
      <c r="J36" s="130">
        <f>IF(OR($C$5&gt;0,$C$5&lt;0),I36*(1+$C$5),I36*(1+'drop down lists'!$B$5))</f>
        <v>0</v>
      </c>
      <c r="K36" s="130">
        <f>IF(OR($C$5&gt;0,$C$5&lt;0),J36*(1+$C$5),J36*(1+'drop down lists'!$B$5))</f>
        <v>0</v>
      </c>
      <c r="L36" s="130">
        <f>IF(OR($C$5&gt;0,$C$5&lt;0),K36*(1+$C$5),K36*(1+'drop down lists'!$B$5))</f>
        <v>0</v>
      </c>
      <c r="M36" s="130">
        <f>IF(OR($C$5&gt;0,$C$5&lt;0),L36*(1+$C$5),L36*(1+'drop down lists'!$B$5))</f>
        <v>0</v>
      </c>
      <c r="N36" s="130">
        <f>IF(OR($C$5&gt;0,$C$5&lt;0),M36*(1+$C$5),M36*(1+'drop down lists'!$B$5))</f>
        <v>0</v>
      </c>
      <c r="O36" s="130">
        <f>IF(OR($C$5&gt;0,$C$5&lt;0),N36*(1+$C$5),N36*(1+'drop down lists'!$B$5))</f>
        <v>0</v>
      </c>
      <c r="P36" s="130">
        <f>IF(OR($C$5&gt;0,$C$5&lt;0),O36*(1+$C$5),O36*(1+'drop down lists'!$B$5))</f>
        <v>0</v>
      </c>
      <c r="Q36" s="130">
        <f>IF(OR($C$5&gt;0,$C$5&lt;0),P36*(1+$C$5),P36*(1+'drop down lists'!$B$5))</f>
        <v>0</v>
      </c>
      <c r="R36" s="130">
        <f>IF(OR($C$5&gt;0,$C$5&lt;0),Q36*(1+$C$5),Q36*(1+'drop down lists'!$B$5))</f>
        <v>0</v>
      </c>
      <c r="S36" s="130">
        <f>IF(OR($C$5&gt;0,$C$5&lt;0),R36*(1+$C$5),R36*(1+'drop down lists'!$B$5))</f>
        <v>0</v>
      </c>
      <c r="T36" s="130">
        <f>IF(OR($C$5&gt;0,$C$5&lt;0),S36*(1+$C$5),S36*(1+'drop down lists'!$B$5))</f>
        <v>0</v>
      </c>
      <c r="U36" s="130">
        <f>IF(OR($C$5&gt;0,$C$5&lt;0),T36*(1+$C$5),T36*(1+'drop down lists'!$B$5))</f>
        <v>0</v>
      </c>
      <c r="V36" s="130">
        <f>IF(OR($C$5&gt;0,$C$5&lt;0),U36*(1+$C$5),U36*(1+'drop down lists'!$B$5))</f>
        <v>0</v>
      </c>
      <c r="W36" s="130">
        <f>IF(OR($C$5&gt;0,$C$5&lt;0),V36*(1+$C$5),V36*(1+'drop down lists'!$B$5))</f>
        <v>0</v>
      </c>
      <c r="X36" s="130">
        <f>IF(OR($C$5&gt;0,$C$5&lt;0),W36*(1+$C$5),W36*(1+'drop down lists'!$B$5))</f>
        <v>0</v>
      </c>
      <c r="Y36" s="130">
        <f>IF(OR($C$5&gt;0,$C$5&lt;0),X36*(1+$C$5),X36*(1+'drop down lists'!$B$5))</f>
        <v>0</v>
      </c>
      <c r="Z36" s="130">
        <f>IF(OR($C$5&gt;0,$C$5&lt;0),Y36*(1+$C$5),Y36*(1+'drop down lists'!$B$5))</f>
        <v>0</v>
      </c>
    </row>
    <row r="37" spans="2:26" x14ac:dyDescent="0.25">
      <c r="B37" s="60" t="s">
        <v>63</v>
      </c>
      <c r="C37" s="61">
        <f>'raw sector data'!C30+'raw sector data'!K30</f>
        <v>0</v>
      </c>
      <c r="D37" s="130">
        <f>IF(OR($C$5&gt;0,$C$5&lt;0),C37*(1+$C$5),C37*(1+'drop down lists'!$B$5))</f>
        <v>0</v>
      </c>
      <c r="E37" s="130">
        <f>IF(OR($C$5&gt;0,$C$5&lt;0),D37*(1+$C$5),D37*(1+'drop down lists'!$B$5))</f>
        <v>0</v>
      </c>
      <c r="F37" s="130">
        <f>IF(OR($C$5&gt;0,$C$5&lt;0),E37*(1+$C$5),E37*(1+'drop down lists'!$B$5))</f>
        <v>0</v>
      </c>
      <c r="G37" s="130">
        <f>IF(OR($C$5&gt;0,$C$5&lt;0),F37*(1+$C$5),F37*(1+'drop down lists'!$B$5))</f>
        <v>0</v>
      </c>
      <c r="H37" s="130">
        <f>IF(OR($C$5&gt;0,$C$5&lt;0),G37*(1+$C$5),G37*(1+'drop down lists'!$B$5))</f>
        <v>0</v>
      </c>
      <c r="I37" s="130">
        <f>IF(OR($C$5&gt;0,$C$5&lt;0),H37*(1+$C$5),H37*(1+'drop down lists'!$B$5))</f>
        <v>0</v>
      </c>
      <c r="J37" s="130">
        <f>IF(OR($C$5&gt;0,$C$5&lt;0),I37*(1+$C$5),I37*(1+'drop down lists'!$B$5))</f>
        <v>0</v>
      </c>
      <c r="K37" s="130">
        <f>IF(OR($C$5&gt;0,$C$5&lt;0),J37*(1+$C$5),J37*(1+'drop down lists'!$B$5))</f>
        <v>0</v>
      </c>
      <c r="L37" s="130">
        <f>IF(OR($C$5&gt;0,$C$5&lt;0),K37*(1+$C$5),K37*(1+'drop down lists'!$B$5))</f>
        <v>0</v>
      </c>
      <c r="M37" s="130">
        <f>IF(OR($C$5&gt;0,$C$5&lt;0),L37*(1+$C$5),L37*(1+'drop down lists'!$B$5))</f>
        <v>0</v>
      </c>
      <c r="N37" s="130">
        <f>IF(OR($C$5&gt;0,$C$5&lt;0),M37*(1+$C$5),M37*(1+'drop down lists'!$B$5))</f>
        <v>0</v>
      </c>
      <c r="O37" s="130">
        <f>IF(OR($C$5&gt;0,$C$5&lt;0),N37*(1+$C$5),N37*(1+'drop down lists'!$B$5))</f>
        <v>0</v>
      </c>
      <c r="P37" s="130">
        <f>IF(OR($C$5&gt;0,$C$5&lt;0),O37*(1+$C$5),O37*(1+'drop down lists'!$B$5))</f>
        <v>0</v>
      </c>
      <c r="Q37" s="130">
        <f>IF(OR($C$5&gt;0,$C$5&lt;0),P37*(1+$C$5),P37*(1+'drop down lists'!$B$5))</f>
        <v>0</v>
      </c>
      <c r="R37" s="130">
        <f>IF(OR($C$5&gt;0,$C$5&lt;0),Q37*(1+$C$5),Q37*(1+'drop down lists'!$B$5))</f>
        <v>0</v>
      </c>
      <c r="S37" s="130">
        <f>IF(OR($C$5&gt;0,$C$5&lt;0),R37*(1+$C$5),R37*(1+'drop down lists'!$B$5))</f>
        <v>0</v>
      </c>
      <c r="T37" s="130">
        <f>IF(OR($C$5&gt;0,$C$5&lt;0),S37*(1+$C$5),S37*(1+'drop down lists'!$B$5))</f>
        <v>0</v>
      </c>
      <c r="U37" s="130">
        <f>IF(OR($C$5&gt;0,$C$5&lt;0),T37*(1+$C$5),T37*(1+'drop down lists'!$B$5))</f>
        <v>0</v>
      </c>
      <c r="V37" s="130">
        <f>IF(OR($C$5&gt;0,$C$5&lt;0),U37*(1+$C$5),U37*(1+'drop down lists'!$B$5))</f>
        <v>0</v>
      </c>
      <c r="W37" s="130">
        <f>IF(OR($C$5&gt;0,$C$5&lt;0),V37*(1+$C$5),V37*(1+'drop down lists'!$B$5))</f>
        <v>0</v>
      </c>
      <c r="X37" s="130">
        <f>IF(OR($C$5&gt;0,$C$5&lt;0),W37*(1+$C$5),W37*(1+'drop down lists'!$B$5))</f>
        <v>0</v>
      </c>
      <c r="Y37" s="130">
        <f>IF(OR($C$5&gt;0,$C$5&lt;0),X37*(1+$C$5),X37*(1+'drop down lists'!$B$5))</f>
        <v>0</v>
      </c>
      <c r="Z37" s="130">
        <f>IF(OR($C$5&gt;0,$C$5&lt;0),Y37*(1+$C$5),Y37*(1+'drop down lists'!$B$5))</f>
        <v>0</v>
      </c>
    </row>
    <row r="38" spans="2:26" x14ac:dyDescent="0.25">
      <c r="B38" s="60" t="s">
        <v>64</v>
      </c>
      <c r="C38" s="61">
        <f>'raw sector data'!C31+'raw sector data'!K31</f>
        <v>0</v>
      </c>
      <c r="D38" s="130">
        <f>IF(OR($C$5&gt;0,$C$5&lt;0),C38*(1+$C$5),C38*(1+'drop down lists'!$B$5))</f>
        <v>0</v>
      </c>
      <c r="E38" s="130">
        <f>IF(OR($C$5&gt;0,$C$5&lt;0),D38*(1+$C$5),D38*(1+'drop down lists'!$B$5))</f>
        <v>0</v>
      </c>
      <c r="F38" s="130">
        <f>IF(OR($C$5&gt;0,$C$5&lt;0),E38*(1+$C$5),E38*(1+'drop down lists'!$B$5))</f>
        <v>0</v>
      </c>
      <c r="G38" s="130">
        <f>IF(OR($C$5&gt;0,$C$5&lt;0),F38*(1+$C$5),F38*(1+'drop down lists'!$B$5))</f>
        <v>0</v>
      </c>
      <c r="H38" s="130">
        <f>IF(OR($C$5&gt;0,$C$5&lt;0),G38*(1+$C$5),G38*(1+'drop down lists'!$B$5))</f>
        <v>0</v>
      </c>
      <c r="I38" s="130">
        <f>IF(OR($C$5&gt;0,$C$5&lt;0),H38*(1+$C$5),H38*(1+'drop down lists'!$B$5))</f>
        <v>0</v>
      </c>
      <c r="J38" s="130">
        <f>IF(OR($C$5&gt;0,$C$5&lt;0),I38*(1+$C$5),I38*(1+'drop down lists'!$B$5))</f>
        <v>0</v>
      </c>
      <c r="K38" s="130">
        <f>IF(OR($C$5&gt;0,$C$5&lt;0),J38*(1+$C$5),J38*(1+'drop down lists'!$B$5))</f>
        <v>0</v>
      </c>
      <c r="L38" s="130">
        <f>IF(OR($C$5&gt;0,$C$5&lt;0),K38*(1+$C$5),K38*(1+'drop down lists'!$B$5))</f>
        <v>0</v>
      </c>
      <c r="M38" s="130">
        <f>IF(OR($C$5&gt;0,$C$5&lt;0),L38*(1+$C$5),L38*(1+'drop down lists'!$B$5))</f>
        <v>0</v>
      </c>
      <c r="N38" s="130">
        <f>IF(OR($C$5&gt;0,$C$5&lt;0),M38*(1+$C$5),M38*(1+'drop down lists'!$B$5))</f>
        <v>0</v>
      </c>
      <c r="O38" s="130">
        <f>IF(OR($C$5&gt;0,$C$5&lt;0),N38*(1+$C$5),N38*(1+'drop down lists'!$B$5))</f>
        <v>0</v>
      </c>
      <c r="P38" s="130">
        <f>IF(OR($C$5&gt;0,$C$5&lt;0),O38*(1+$C$5),O38*(1+'drop down lists'!$B$5))</f>
        <v>0</v>
      </c>
      <c r="Q38" s="130">
        <f>IF(OR($C$5&gt;0,$C$5&lt;0),P38*(1+$C$5),P38*(1+'drop down lists'!$B$5))</f>
        <v>0</v>
      </c>
      <c r="R38" s="130">
        <f>IF(OR($C$5&gt;0,$C$5&lt;0),Q38*(1+$C$5),Q38*(1+'drop down lists'!$B$5))</f>
        <v>0</v>
      </c>
      <c r="S38" s="130">
        <f>IF(OR($C$5&gt;0,$C$5&lt;0),R38*(1+$C$5),R38*(1+'drop down lists'!$B$5))</f>
        <v>0</v>
      </c>
      <c r="T38" s="130">
        <f>IF(OR($C$5&gt;0,$C$5&lt;0),S38*(1+$C$5),S38*(1+'drop down lists'!$B$5))</f>
        <v>0</v>
      </c>
      <c r="U38" s="130">
        <f>IF(OR($C$5&gt;0,$C$5&lt;0),T38*(1+$C$5),T38*(1+'drop down lists'!$B$5))</f>
        <v>0</v>
      </c>
      <c r="V38" s="130">
        <f>IF(OR($C$5&gt;0,$C$5&lt;0),U38*(1+$C$5),U38*(1+'drop down lists'!$B$5))</f>
        <v>0</v>
      </c>
      <c r="W38" s="130">
        <f>IF(OR($C$5&gt;0,$C$5&lt;0),V38*(1+$C$5),V38*(1+'drop down lists'!$B$5))</f>
        <v>0</v>
      </c>
      <c r="X38" s="130">
        <f>IF(OR($C$5&gt;0,$C$5&lt;0),W38*(1+$C$5),W38*(1+'drop down lists'!$B$5))</f>
        <v>0</v>
      </c>
      <c r="Y38" s="130">
        <f>IF(OR($C$5&gt;0,$C$5&lt;0),X38*(1+$C$5),X38*(1+'drop down lists'!$B$5))</f>
        <v>0</v>
      </c>
      <c r="Z38" s="130">
        <f>IF(OR($C$5&gt;0,$C$5&lt;0),Y38*(1+$C$5),Y38*(1+'drop down lists'!$B$5))</f>
        <v>0</v>
      </c>
    </row>
    <row r="39" spans="2:26" x14ac:dyDescent="0.25">
      <c r="B39" s="60" t="s">
        <v>65</v>
      </c>
      <c r="C39" s="61">
        <f>'raw sector data'!C32+'raw sector data'!K32</f>
        <v>0</v>
      </c>
      <c r="D39" s="130">
        <f>IF(OR($C$5&gt;0,$C$5&lt;0),C39*(1+$C$5),C39*(1+'drop down lists'!$B$5))</f>
        <v>0</v>
      </c>
      <c r="E39" s="130">
        <f>IF(OR($C$5&gt;0,$C$5&lt;0),D39*(1+$C$5),D39*(1+'drop down lists'!$B$5))</f>
        <v>0</v>
      </c>
      <c r="F39" s="130">
        <f>IF(OR($C$5&gt;0,$C$5&lt;0),E39*(1+$C$5),E39*(1+'drop down lists'!$B$5))</f>
        <v>0</v>
      </c>
      <c r="G39" s="130">
        <f>IF(OR($C$5&gt;0,$C$5&lt;0),F39*(1+$C$5),F39*(1+'drop down lists'!$B$5))</f>
        <v>0</v>
      </c>
      <c r="H39" s="130">
        <f>IF(OR($C$5&gt;0,$C$5&lt;0),G39*(1+$C$5),G39*(1+'drop down lists'!$B$5))</f>
        <v>0</v>
      </c>
      <c r="I39" s="130">
        <f>IF(OR($C$5&gt;0,$C$5&lt;0),H39*(1+$C$5),H39*(1+'drop down lists'!$B$5))</f>
        <v>0</v>
      </c>
      <c r="J39" s="130">
        <f>IF(OR($C$5&gt;0,$C$5&lt;0),I39*(1+$C$5),I39*(1+'drop down lists'!$B$5))</f>
        <v>0</v>
      </c>
      <c r="K39" s="130">
        <f>IF(OR($C$5&gt;0,$C$5&lt;0),J39*(1+$C$5),J39*(1+'drop down lists'!$B$5))</f>
        <v>0</v>
      </c>
      <c r="L39" s="130">
        <f>IF(OR($C$5&gt;0,$C$5&lt;0),K39*(1+$C$5),K39*(1+'drop down lists'!$B$5))</f>
        <v>0</v>
      </c>
      <c r="M39" s="130">
        <f>IF(OR($C$5&gt;0,$C$5&lt;0),L39*(1+$C$5),L39*(1+'drop down lists'!$B$5))</f>
        <v>0</v>
      </c>
      <c r="N39" s="130">
        <f>IF(OR($C$5&gt;0,$C$5&lt;0),M39*(1+$C$5),M39*(1+'drop down lists'!$B$5))</f>
        <v>0</v>
      </c>
      <c r="O39" s="130">
        <f>IF(OR($C$5&gt;0,$C$5&lt;0),N39*(1+$C$5),N39*(1+'drop down lists'!$B$5))</f>
        <v>0</v>
      </c>
      <c r="P39" s="130">
        <f>IF(OR($C$5&gt;0,$C$5&lt;0),O39*(1+$C$5),O39*(1+'drop down lists'!$B$5))</f>
        <v>0</v>
      </c>
      <c r="Q39" s="130">
        <f>IF(OR($C$5&gt;0,$C$5&lt;0),P39*(1+$C$5),P39*(1+'drop down lists'!$B$5))</f>
        <v>0</v>
      </c>
      <c r="R39" s="130">
        <f>IF(OR($C$5&gt;0,$C$5&lt;0),Q39*(1+$C$5),Q39*(1+'drop down lists'!$B$5))</f>
        <v>0</v>
      </c>
      <c r="S39" s="130">
        <f>IF(OR($C$5&gt;0,$C$5&lt;0),R39*(1+$C$5),R39*(1+'drop down lists'!$B$5))</f>
        <v>0</v>
      </c>
      <c r="T39" s="130">
        <f>IF(OR($C$5&gt;0,$C$5&lt;0),S39*(1+$C$5),S39*(1+'drop down lists'!$B$5))</f>
        <v>0</v>
      </c>
      <c r="U39" s="130">
        <f>IF(OR($C$5&gt;0,$C$5&lt;0),T39*(1+$C$5),T39*(1+'drop down lists'!$B$5))</f>
        <v>0</v>
      </c>
      <c r="V39" s="130">
        <f>IF(OR($C$5&gt;0,$C$5&lt;0),U39*(1+$C$5),U39*(1+'drop down lists'!$B$5))</f>
        <v>0</v>
      </c>
      <c r="W39" s="130">
        <f>IF(OR($C$5&gt;0,$C$5&lt;0),V39*(1+$C$5),V39*(1+'drop down lists'!$B$5))</f>
        <v>0</v>
      </c>
      <c r="X39" s="130">
        <f>IF(OR($C$5&gt;0,$C$5&lt;0),W39*(1+$C$5),W39*(1+'drop down lists'!$B$5))</f>
        <v>0</v>
      </c>
      <c r="Y39" s="130">
        <f>IF(OR($C$5&gt;0,$C$5&lt;0),X39*(1+$C$5),X39*(1+'drop down lists'!$B$5))</f>
        <v>0</v>
      </c>
      <c r="Z39" s="130">
        <f>IF(OR($C$5&gt;0,$C$5&lt;0),Y39*(1+$C$5),Y39*(1+'drop down lists'!$B$5))</f>
        <v>0</v>
      </c>
    </row>
    <row r="40" spans="2:26" x14ac:dyDescent="0.25">
      <c r="B40" s="60" t="s">
        <v>66</v>
      </c>
      <c r="C40" s="61">
        <f>'raw sector data'!C33+'raw sector data'!K33</f>
        <v>128.34483428161025</v>
      </c>
      <c r="D40" s="130">
        <f>IF(OR($C$5&gt;0,$C$5&lt;0),C40*(1+$C$5),C40*(1+'drop down lists'!$B$5))</f>
        <v>129.92854195861202</v>
      </c>
      <c r="E40" s="130">
        <f>IF(OR($C$5&gt;0,$C$5&lt;0),D40*(1+$C$5),D40*(1+'drop down lists'!$B$5))</f>
        <v>131.53179175447065</v>
      </c>
      <c r="F40" s="130">
        <f>IF(OR($C$5&gt;0,$C$5&lt;0),E40*(1+$C$5),E40*(1+'drop down lists'!$B$5))</f>
        <v>133.15482480864321</v>
      </c>
      <c r="G40" s="130">
        <f>IF(OR($C$5&gt;0,$C$5&lt;0),F40*(1+$C$5),F40*(1+'drop down lists'!$B$5))</f>
        <v>134.79788523612072</v>
      </c>
      <c r="H40" s="130">
        <f>IF(OR($C$5&gt;0,$C$5&lt;0),G40*(1+$C$5),G40*(1+'drop down lists'!$B$5))</f>
        <v>136.46122016414466</v>
      </c>
      <c r="I40" s="130">
        <f>IF(OR($C$5&gt;0,$C$5&lt;0),H40*(1+$C$5),H40*(1+'drop down lists'!$B$5))</f>
        <v>138.14507976937657</v>
      </c>
      <c r="J40" s="130">
        <f>IF(OR($C$5&gt;0,$C$5&lt;0),I40*(1+$C$5),I40*(1+'drop down lists'!$B$5))</f>
        <v>139.84971731552619</v>
      </c>
      <c r="K40" s="130">
        <f>IF(OR($C$5&gt;0,$C$5&lt;0),J40*(1+$C$5),J40*(1+'drop down lists'!$B$5))</f>
        <v>141.57538919144415</v>
      </c>
      <c r="L40" s="130">
        <f>IF(OR($C$5&gt;0,$C$5&lt;0),K40*(1+$C$5),K40*(1+'drop down lists'!$B$5))</f>
        <v>143.32235494968447</v>
      </c>
      <c r="M40" s="130">
        <f>IF(OR($C$5&gt;0,$C$5&lt;0),L40*(1+$C$5),L40*(1+'drop down lists'!$B$5))</f>
        <v>145.09087734554305</v>
      </c>
      <c r="N40" s="130">
        <f>IF(OR($C$5&gt;0,$C$5&lt;0),M40*(1+$C$5),M40*(1+'drop down lists'!$B$5))</f>
        <v>146.8812223765778</v>
      </c>
      <c r="O40" s="130">
        <f>IF(OR($C$5&gt;0,$C$5&lt;0),N40*(1+$C$5),N40*(1+'drop down lists'!$B$5))</f>
        <v>148.69365932261638</v>
      </c>
      <c r="P40" s="130">
        <f>IF(OR($C$5&gt;0,$C$5&lt;0),O40*(1+$C$5),O40*(1+'drop down lists'!$B$5))</f>
        <v>150.5284607862578</v>
      </c>
      <c r="Q40" s="130">
        <f>IF(OR($C$5&gt;0,$C$5&lt;0),P40*(1+$C$5),P40*(1+'drop down lists'!$B$5))</f>
        <v>152.38590273387356</v>
      </c>
      <c r="R40" s="130">
        <f>IF(OR($C$5&gt;0,$C$5&lt;0),Q40*(1+$C$5),Q40*(1+'drop down lists'!$B$5))</f>
        <v>154.26626453711492</v>
      </c>
      <c r="S40" s="130">
        <f>IF(OR($C$5&gt;0,$C$5&lt;0),R40*(1+$C$5),R40*(1+'drop down lists'!$B$5))</f>
        <v>156.16982901493216</v>
      </c>
      <c r="T40" s="130">
        <f>IF(OR($C$5&gt;0,$C$5&lt;0),S40*(1+$C$5),S40*(1+'drop down lists'!$B$5))</f>
        <v>158.09688247611257</v>
      </c>
      <c r="U40" s="130">
        <f>IF(OR($C$5&gt;0,$C$5&lt;0),T40*(1+$C$5),T40*(1+'drop down lists'!$B$5))</f>
        <v>160.04771476234305</v>
      </c>
      <c r="V40" s="130">
        <f>IF(OR($C$5&gt;0,$C$5&lt;0),U40*(1+$C$5),U40*(1+'drop down lists'!$B$5))</f>
        <v>162.02261929180435</v>
      </c>
      <c r="W40" s="130">
        <f>IF(OR($C$5&gt;0,$C$5&lt;0),V40*(1+$C$5),V40*(1+'drop down lists'!$B$5))</f>
        <v>164.02189310330306</v>
      </c>
      <c r="X40" s="130">
        <f>IF(OR($C$5&gt;0,$C$5&lt;0),W40*(1+$C$5),W40*(1+'drop down lists'!$B$5))</f>
        <v>166.04583690094825</v>
      </c>
      <c r="Y40" s="130">
        <f>IF(OR($C$5&gt;0,$C$5&lt;0),X40*(1+$C$5),X40*(1+'drop down lists'!$B$5))</f>
        <v>168.09475509937934</v>
      </c>
      <c r="Z40" s="130">
        <f>IF(OR($C$5&gt;0,$C$5&lt;0),Y40*(1+$C$5),Y40*(1+'drop down lists'!$B$5))</f>
        <v>170.16895586955218</v>
      </c>
    </row>
    <row r="41" spans="2:26" x14ac:dyDescent="0.25">
      <c r="B41" s="60" t="s">
        <v>67</v>
      </c>
      <c r="C41" s="61">
        <f>'raw sector data'!C34+'raw sector data'!K34</f>
        <v>0</v>
      </c>
      <c r="D41" s="130">
        <f>IF(OR($C$5&gt;0,$C$5&lt;0),C41*(1+$C$5),C41*(1+'drop down lists'!$B$5))</f>
        <v>0</v>
      </c>
      <c r="E41" s="130">
        <f>IF(OR($C$5&gt;0,$C$5&lt;0),D41*(1+$C$5),D41*(1+'drop down lists'!$B$5))</f>
        <v>0</v>
      </c>
      <c r="F41" s="130">
        <f>IF(OR($C$5&gt;0,$C$5&lt;0),E41*(1+$C$5),E41*(1+'drop down lists'!$B$5))</f>
        <v>0</v>
      </c>
      <c r="G41" s="130">
        <f>IF(OR($C$5&gt;0,$C$5&lt;0),F41*(1+$C$5),F41*(1+'drop down lists'!$B$5))</f>
        <v>0</v>
      </c>
      <c r="H41" s="130">
        <f>IF(OR($C$5&gt;0,$C$5&lt;0),G41*(1+$C$5),G41*(1+'drop down lists'!$B$5))</f>
        <v>0</v>
      </c>
      <c r="I41" s="130">
        <f>IF(OR($C$5&gt;0,$C$5&lt;0),H41*(1+$C$5),H41*(1+'drop down lists'!$B$5))</f>
        <v>0</v>
      </c>
      <c r="J41" s="130">
        <f>IF(OR($C$5&gt;0,$C$5&lt;0),I41*(1+$C$5),I41*(1+'drop down lists'!$B$5))</f>
        <v>0</v>
      </c>
      <c r="K41" s="130">
        <f>IF(OR($C$5&gt;0,$C$5&lt;0),J41*(1+$C$5),J41*(1+'drop down lists'!$B$5))</f>
        <v>0</v>
      </c>
      <c r="L41" s="130">
        <f>IF(OR($C$5&gt;0,$C$5&lt;0),K41*(1+$C$5),K41*(1+'drop down lists'!$B$5))</f>
        <v>0</v>
      </c>
      <c r="M41" s="130">
        <f>IF(OR($C$5&gt;0,$C$5&lt;0),L41*(1+$C$5),L41*(1+'drop down lists'!$B$5))</f>
        <v>0</v>
      </c>
      <c r="N41" s="130">
        <f>IF(OR($C$5&gt;0,$C$5&lt;0),M41*(1+$C$5),M41*(1+'drop down lists'!$B$5))</f>
        <v>0</v>
      </c>
      <c r="O41" s="130">
        <f>IF(OR($C$5&gt;0,$C$5&lt;0),N41*(1+$C$5),N41*(1+'drop down lists'!$B$5))</f>
        <v>0</v>
      </c>
      <c r="P41" s="130">
        <f>IF(OR($C$5&gt;0,$C$5&lt;0),O41*(1+$C$5),O41*(1+'drop down lists'!$B$5))</f>
        <v>0</v>
      </c>
      <c r="Q41" s="130">
        <f>IF(OR($C$5&gt;0,$C$5&lt;0),P41*(1+$C$5),P41*(1+'drop down lists'!$B$5))</f>
        <v>0</v>
      </c>
      <c r="R41" s="130">
        <f>IF(OR($C$5&gt;0,$C$5&lt;0),Q41*(1+$C$5),Q41*(1+'drop down lists'!$B$5))</f>
        <v>0</v>
      </c>
      <c r="S41" s="130">
        <f>IF(OR($C$5&gt;0,$C$5&lt;0),R41*(1+$C$5),R41*(1+'drop down lists'!$B$5))</f>
        <v>0</v>
      </c>
      <c r="T41" s="130">
        <f>IF(OR($C$5&gt;0,$C$5&lt;0),S41*(1+$C$5),S41*(1+'drop down lists'!$B$5))</f>
        <v>0</v>
      </c>
      <c r="U41" s="130">
        <f>IF(OR($C$5&gt;0,$C$5&lt;0),T41*(1+$C$5),T41*(1+'drop down lists'!$B$5))</f>
        <v>0</v>
      </c>
      <c r="V41" s="130">
        <f>IF(OR($C$5&gt;0,$C$5&lt;0),U41*(1+$C$5),U41*(1+'drop down lists'!$B$5))</f>
        <v>0</v>
      </c>
      <c r="W41" s="130">
        <f>IF(OR($C$5&gt;0,$C$5&lt;0),V41*(1+$C$5),V41*(1+'drop down lists'!$B$5))</f>
        <v>0</v>
      </c>
      <c r="X41" s="130">
        <f>IF(OR($C$5&gt;0,$C$5&lt;0),W41*(1+$C$5),W41*(1+'drop down lists'!$B$5))</f>
        <v>0</v>
      </c>
      <c r="Y41" s="130">
        <f>IF(OR($C$5&gt;0,$C$5&lt;0),X41*(1+$C$5),X41*(1+'drop down lists'!$B$5))</f>
        <v>0</v>
      </c>
      <c r="Z41" s="130">
        <f>IF(OR($C$5&gt;0,$C$5&lt;0),Y41*(1+$C$5),Y41*(1+'drop down lists'!$B$5))</f>
        <v>0</v>
      </c>
    </row>
    <row r="42" spans="2:26" x14ac:dyDescent="0.25">
      <c r="B42" s="60" t="s">
        <v>68</v>
      </c>
      <c r="C42" s="61">
        <f>'raw sector data'!C35+'raw sector data'!K35</f>
        <v>0</v>
      </c>
      <c r="D42" s="130">
        <f>IF(OR($C$5&gt;0,$C$5&lt;0),C42*(1+$C$5),C42*(1+'drop down lists'!$B$5))</f>
        <v>0</v>
      </c>
      <c r="E42" s="130">
        <f>IF(OR($C$5&gt;0,$C$5&lt;0),D42*(1+$C$5),D42*(1+'drop down lists'!$B$5))</f>
        <v>0</v>
      </c>
      <c r="F42" s="130">
        <f>IF(OR($C$5&gt;0,$C$5&lt;0),E42*(1+$C$5),E42*(1+'drop down lists'!$B$5))</f>
        <v>0</v>
      </c>
      <c r="G42" s="130">
        <f>IF(OR($C$5&gt;0,$C$5&lt;0),F42*(1+$C$5),F42*(1+'drop down lists'!$B$5))</f>
        <v>0</v>
      </c>
      <c r="H42" s="130">
        <f>IF(OR($C$5&gt;0,$C$5&lt;0),G42*(1+$C$5),G42*(1+'drop down lists'!$B$5))</f>
        <v>0</v>
      </c>
      <c r="I42" s="130">
        <f>IF(OR($C$5&gt;0,$C$5&lt;0),H42*(1+$C$5),H42*(1+'drop down lists'!$B$5))</f>
        <v>0</v>
      </c>
      <c r="J42" s="130">
        <f>IF(OR($C$5&gt;0,$C$5&lt;0),I42*(1+$C$5),I42*(1+'drop down lists'!$B$5))</f>
        <v>0</v>
      </c>
      <c r="K42" s="130">
        <f>IF(OR($C$5&gt;0,$C$5&lt;0),J42*(1+$C$5),J42*(1+'drop down lists'!$B$5))</f>
        <v>0</v>
      </c>
      <c r="L42" s="130">
        <f>IF(OR($C$5&gt;0,$C$5&lt;0),K42*(1+$C$5),K42*(1+'drop down lists'!$B$5))</f>
        <v>0</v>
      </c>
      <c r="M42" s="130">
        <f>IF(OR($C$5&gt;0,$C$5&lt;0),L42*(1+$C$5),L42*(1+'drop down lists'!$B$5))</f>
        <v>0</v>
      </c>
      <c r="N42" s="130">
        <f>IF(OR($C$5&gt;0,$C$5&lt;0),M42*(1+$C$5),M42*(1+'drop down lists'!$B$5))</f>
        <v>0</v>
      </c>
      <c r="O42" s="130">
        <f>IF(OR($C$5&gt;0,$C$5&lt;0),N42*(1+$C$5),N42*(1+'drop down lists'!$B$5))</f>
        <v>0</v>
      </c>
      <c r="P42" s="130">
        <f>IF(OR($C$5&gt;0,$C$5&lt;0),O42*(1+$C$5),O42*(1+'drop down lists'!$B$5))</f>
        <v>0</v>
      </c>
      <c r="Q42" s="130">
        <f>IF(OR($C$5&gt;0,$C$5&lt;0),P42*(1+$C$5),P42*(1+'drop down lists'!$B$5))</f>
        <v>0</v>
      </c>
      <c r="R42" s="130">
        <f>IF(OR($C$5&gt;0,$C$5&lt;0),Q42*(1+$C$5),Q42*(1+'drop down lists'!$B$5))</f>
        <v>0</v>
      </c>
      <c r="S42" s="130">
        <f>IF(OR($C$5&gt;0,$C$5&lt;0),R42*(1+$C$5),R42*(1+'drop down lists'!$B$5))</f>
        <v>0</v>
      </c>
      <c r="T42" s="130">
        <f>IF(OR($C$5&gt;0,$C$5&lt;0),S42*(1+$C$5),S42*(1+'drop down lists'!$B$5))</f>
        <v>0</v>
      </c>
      <c r="U42" s="130">
        <f>IF(OR($C$5&gt;0,$C$5&lt;0),T42*(1+$C$5),T42*(1+'drop down lists'!$B$5))</f>
        <v>0</v>
      </c>
      <c r="V42" s="130">
        <f>IF(OR($C$5&gt;0,$C$5&lt;0),U42*(1+$C$5),U42*(1+'drop down lists'!$B$5))</f>
        <v>0</v>
      </c>
      <c r="W42" s="130">
        <f>IF(OR($C$5&gt;0,$C$5&lt;0),V42*(1+$C$5),V42*(1+'drop down lists'!$B$5))</f>
        <v>0</v>
      </c>
      <c r="X42" s="130">
        <f>IF(OR($C$5&gt;0,$C$5&lt;0),W42*(1+$C$5),W42*(1+'drop down lists'!$B$5))</f>
        <v>0</v>
      </c>
      <c r="Y42" s="130">
        <f>IF(OR($C$5&gt;0,$C$5&lt;0),X42*(1+$C$5),X42*(1+'drop down lists'!$B$5))</f>
        <v>0</v>
      </c>
      <c r="Z42" s="130">
        <f>IF(OR($C$5&gt;0,$C$5&lt;0),Y42*(1+$C$5),Y42*(1+'drop down lists'!$B$5))</f>
        <v>0</v>
      </c>
    </row>
    <row r="43" spans="2:26" x14ac:dyDescent="0.25">
      <c r="B43" s="60" t="s">
        <v>69</v>
      </c>
      <c r="C43" s="61">
        <f>'raw sector data'!C36+'raw sector data'!K36</f>
        <v>0</v>
      </c>
      <c r="D43" s="130">
        <f>IF(OR($C$5&gt;0,$C$5&lt;0),C43*(1+$C$5),C43*(1+'drop down lists'!$B$5))</f>
        <v>0</v>
      </c>
      <c r="E43" s="130">
        <f>IF(OR($C$5&gt;0,$C$5&lt;0),D43*(1+$C$5),D43*(1+'drop down lists'!$B$5))</f>
        <v>0</v>
      </c>
      <c r="F43" s="130">
        <f>IF(OR($C$5&gt;0,$C$5&lt;0),E43*(1+$C$5),E43*(1+'drop down lists'!$B$5))</f>
        <v>0</v>
      </c>
      <c r="G43" s="130">
        <f>IF(OR($C$5&gt;0,$C$5&lt;0),F43*(1+$C$5),F43*(1+'drop down lists'!$B$5))</f>
        <v>0</v>
      </c>
      <c r="H43" s="130">
        <f>IF(OR($C$5&gt;0,$C$5&lt;0),G43*(1+$C$5),G43*(1+'drop down lists'!$B$5))</f>
        <v>0</v>
      </c>
      <c r="I43" s="130">
        <f>IF(OR($C$5&gt;0,$C$5&lt;0),H43*(1+$C$5),H43*(1+'drop down lists'!$B$5))</f>
        <v>0</v>
      </c>
      <c r="J43" s="130">
        <f>IF(OR($C$5&gt;0,$C$5&lt;0),I43*(1+$C$5),I43*(1+'drop down lists'!$B$5))</f>
        <v>0</v>
      </c>
      <c r="K43" s="130">
        <f>IF(OR($C$5&gt;0,$C$5&lt;0),J43*(1+$C$5),J43*(1+'drop down lists'!$B$5))</f>
        <v>0</v>
      </c>
      <c r="L43" s="130">
        <f>IF(OR($C$5&gt;0,$C$5&lt;0),K43*(1+$C$5),K43*(1+'drop down lists'!$B$5))</f>
        <v>0</v>
      </c>
      <c r="M43" s="130">
        <f>IF(OR($C$5&gt;0,$C$5&lt;0),L43*(1+$C$5),L43*(1+'drop down lists'!$B$5))</f>
        <v>0</v>
      </c>
      <c r="N43" s="130">
        <f>IF(OR($C$5&gt;0,$C$5&lt;0),M43*(1+$C$5),M43*(1+'drop down lists'!$B$5))</f>
        <v>0</v>
      </c>
      <c r="O43" s="130">
        <f>IF(OR($C$5&gt;0,$C$5&lt;0),N43*(1+$C$5),N43*(1+'drop down lists'!$B$5))</f>
        <v>0</v>
      </c>
      <c r="P43" s="130">
        <f>IF(OR($C$5&gt;0,$C$5&lt;0),O43*(1+$C$5),O43*(1+'drop down lists'!$B$5))</f>
        <v>0</v>
      </c>
      <c r="Q43" s="130">
        <f>IF(OR($C$5&gt;0,$C$5&lt;0),P43*(1+$C$5),P43*(1+'drop down lists'!$B$5))</f>
        <v>0</v>
      </c>
      <c r="R43" s="130">
        <f>IF(OR($C$5&gt;0,$C$5&lt;0),Q43*(1+$C$5),Q43*(1+'drop down lists'!$B$5))</f>
        <v>0</v>
      </c>
      <c r="S43" s="130">
        <f>IF(OR($C$5&gt;0,$C$5&lt;0),R43*(1+$C$5),R43*(1+'drop down lists'!$B$5))</f>
        <v>0</v>
      </c>
      <c r="T43" s="130">
        <f>IF(OR($C$5&gt;0,$C$5&lt;0),S43*(1+$C$5),S43*(1+'drop down lists'!$B$5))</f>
        <v>0</v>
      </c>
      <c r="U43" s="130">
        <f>IF(OR($C$5&gt;0,$C$5&lt;0),T43*(1+$C$5),T43*(1+'drop down lists'!$B$5))</f>
        <v>0</v>
      </c>
      <c r="V43" s="130">
        <f>IF(OR($C$5&gt;0,$C$5&lt;0),U43*(1+$C$5),U43*(1+'drop down lists'!$B$5))</f>
        <v>0</v>
      </c>
      <c r="W43" s="130">
        <f>IF(OR($C$5&gt;0,$C$5&lt;0),V43*(1+$C$5),V43*(1+'drop down lists'!$B$5))</f>
        <v>0</v>
      </c>
      <c r="X43" s="130">
        <f>IF(OR($C$5&gt;0,$C$5&lt;0),W43*(1+$C$5),W43*(1+'drop down lists'!$B$5))</f>
        <v>0</v>
      </c>
      <c r="Y43" s="130">
        <f>IF(OR($C$5&gt;0,$C$5&lt;0),X43*(1+$C$5),X43*(1+'drop down lists'!$B$5))</f>
        <v>0</v>
      </c>
      <c r="Z43" s="130">
        <f>IF(OR($C$5&gt;0,$C$5&lt;0),Y43*(1+$C$5),Y43*(1+'drop down lists'!$B$5))</f>
        <v>0</v>
      </c>
    </row>
    <row r="44" spans="2:26" x14ac:dyDescent="0.25">
      <c r="B44" s="60" t="s">
        <v>70</v>
      </c>
      <c r="C44" s="61">
        <f>'raw sector data'!C37+'raw sector data'!K37</f>
        <v>0</v>
      </c>
      <c r="D44" s="130">
        <f>IF(OR($C$5&gt;0,$C$5&lt;0),C44*(1+$C$5),C44*(1+'drop down lists'!$B$5))</f>
        <v>0</v>
      </c>
      <c r="E44" s="130">
        <f>IF(OR($C$5&gt;0,$C$5&lt;0),D44*(1+$C$5),D44*(1+'drop down lists'!$B$5))</f>
        <v>0</v>
      </c>
      <c r="F44" s="130">
        <f>IF(OR($C$5&gt;0,$C$5&lt;0),E44*(1+$C$5),E44*(1+'drop down lists'!$B$5))</f>
        <v>0</v>
      </c>
      <c r="G44" s="130">
        <f>IF(OR($C$5&gt;0,$C$5&lt;0),F44*(1+$C$5),F44*(1+'drop down lists'!$B$5))</f>
        <v>0</v>
      </c>
      <c r="H44" s="130">
        <f>IF(OR($C$5&gt;0,$C$5&lt;0),G44*(1+$C$5),G44*(1+'drop down lists'!$B$5))</f>
        <v>0</v>
      </c>
      <c r="I44" s="130">
        <f>IF(OR($C$5&gt;0,$C$5&lt;0),H44*(1+$C$5),H44*(1+'drop down lists'!$B$5))</f>
        <v>0</v>
      </c>
      <c r="J44" s="130">
        <f>IF(OR($C$5&gt;0,$C$5&lt;0),I44*(1+$C$5),I44*(1+'drop down lists'!$B$5))</f>
        <v>0</v>
      </c>
      <c r="K44" s="130">
        <f>IF(OR($C$5&gt;0,$C$5&lt;0),J44*(1+$C$5),J44*(1+'drop down lists'!$B$5))</f>
        <v>0</v>
      </c>
      <c r="L44" s="130">
        <f>IF(OR($C$5&gt;0,$C$5&lt;0),K44*(1+$C$5),K44*(1+'drop down lists'!$B$5))</f>
        <v>0</v>
      </c>
      <c r="M44" s="130">
        <f>IF(OR($C$5&gt;0,$C$5&lt;0),L44*(1+$C$5),L44*(1+'drop down lists'!$B$5))</f>
        <v>0</v>
      </c>
      <c r="N44" s="130">
        <f>IF(OR($C$5&gt;0,$C$5&lt;0),M44*(1+$C$5),M44*(1+'drop down lists'!$B$5))</f>
        <v>0</v>
      </c>
      <c r="O44" s="130">
        <f>IF(OR($C$5&gt;0,$C$5&lt;0),N44*(1+$C$5),N44*(1+'drop down lists'!$B$5))</f>
        <v>0</v>
      </c>
      <c r="P44" s="130">
        <f>IF(OR($C$5&gt;0,$C$5&lt;0),O44*(1+$C$5),O44*(1+'drop down lists'!$B$5))</f>
        <v>0</v>
      </c>
      <c r="Q44" s="130">
        <f>IF(OR($C$5&gt;0,$C$5&lt;0),P44*(1+$C$5),P44*(1+'drop down lists'!$B$5))</f>
        <v>0</v>
      </c>
      <c r="R44" s="130">
        <f>IF(OR($C$5&gt;0,$C$5&lt;0),Q44*(1+$C$5),Q44*(1+'drop down lists'!$B$5))</f>
        <v>0</v>
      </c>
      <c r="S44" s="130">
        <f>IF(OR($C$5&gt;0,$C$5&lt;0),R44*(1+$C$5),R44*(1+'drop down lists'!$B$5))</f>
        <v>0</v>
      </c>
      <c r="T44" s="130">
        <f>IF(OR($C$5&gt;0,$C$5&lt;0),S44*(1+$C$5),S44*(1+'drop down lists'!$B$5))</f>
        <v>0</v>
      </c>
      <c r="U44" s="130">
        <f>IF(OR($C$5&gt;0,$C$5&lt;0),T44*(1+$C$5),T44*(1+'drop down lists'!$B$5))</f>
        <v>0</v>
      </c>
      <c r="V44" s="130">
        <f>IF(OR($C$5&gt;0,$C$5&lt;0),U44*(1+$C$5),U44*(1+'drop down lists'!$B$5))</f>
        <v>0</v>
      </c>
      <c r="W44" s="130">
        <f>IF(OR($C$5&gt;0,$C$5&lt;0),V44*(1+$C$5),V44*(1+'drop down lists'!$B$5))</f>
        <v>0</v>
      </c>
      <c r="X44" s="130">
        <f>IF(OR($C$5&gt;0,$C$5&lt;0),W44*(1+$C$5),W44*(1+'drop down lists'!$B$5))</f>
        <v>0</v>
      </c>
      <c r="Y44" s="130">
        <f>IF(OR($C$5&gt;0,$C$5&lt;0),X44*(1+$C$5),X44*(1+'drop down lists'!$B$5))</f>
        <v>0</v>
      </c>
      <c r="Z44" s="130">
        <f>IF(OR($C$5&gt;0,$C$5&lt;0),Y44*(1+$C$5),Y44*(1+'drop down lists'!$B$5))</f>
        <v>0</v>
      </c>
    </row>
    <row r="45" spans="2:26" x14ac:dyDescent="0.25">
      <c r="B45" s="60" t="s">
        <v>71</v>
      </c>
      <c r="C45" s="61">
        <f>'raw sector data'!C38+'raw sector data'!K38</f>
        <v>0</v>
      </c>
      <c r="D45" s="130">
        <f>IF(OR($C$5&gt;0,$C$5&lt;0),C45*(1+$C$5),C45*(1+'drop down lists'!$B$5))</f>
        <v>0</v>
      </c>
      <c r="E45" s="130">
        <f>IF(OR($C$5&gt;0,$C$5&lt;0),D45*(1+$C$5),D45*(1+'drop down lists'!$B$5))</f>
        <v>0</v>
      </c>
      <c r="F45" s="130">
        <f>IF(OR($C$5&gt;0,$C$5&lt;0),E45*(1+$C$5),E45*(1+'drop down lists'!$B$5))</f>
        <v>0</v>
      </c>
      <c r="G45" s="130">
        <f>IF(OR($C$5&gt;0,$C$5&lt;0),F45*(1+$C$5),F45*(1+'drop down lists'!$B$5))</f>
        <v>0</v>
      </c>
      <c r="H45" s="130">
        <f>IF(OR($C$5&gt;0,$C$5&lt;0),G45*(1+$C$5),G45*(1+'drop down lists'!$B$5))</f>
        <v>0</v>
      </c>
      <c r="I45" s="130">
        <f>IF(OR($C$5&gt;0,$C$5&lt;0),H45*(1+$C$5),H45*(1+'drop down lists'!$B$5))</f>
        <v>0</v>
      </c>
      <c r="J45" s="130">
        <f>IF(OR($C$5&gt;0,$C$5&lt;0),I45*(1+$C$5),I45*(1+'drop down lists'!$B$5))</f>
        <v>0</v>
      </c>
      <c r="K45" s="130">
        <f>IF(OR($C$5&gt;0,$C$5&lt;0),J45*(1+$C$5),J45*(1+'drop down lists'!$B$5))</f>
        <v>0</v>
      </c>
      <c r="L45" s="130">
        <f>IF(OR($C$5&gt;0,$C$5&lt;0),K45*(1+$C$5),K45*(1+'drop down lists'!$B$5))</f>
        <v>0</v>
      </c>
      <c r="M45" s="130">
        <f>IF(OR($C$5&gt;0,$C$5&lt;0),L45*(1+$C$5),L45*(1+'drop down lists'!$B$5))</f>
        <v>0</v>
      </c>
      <c r="N45" s="130">
        <f>IF(OR($C$5&gt;0,$C$5&lt;0),M45*(1+$C$5),M45*(1+'drop down lists'!$B$5))</f>
        <v>0</v>
      </c>
      <c r="O45" s="130">
        <f>IF(OR($C$5&gt;0,$C$5&lt;0),N45*(1+$C$5),N45*(1+'drop down lists'!$B$5))</f>
        <v>0</v>
      </c>
      <c r="P45" s="130">
        <f>IF(OR($C$5&gt;0,$C$5&lt;0),O45*(1+$C$5),O45*(1+'drop down lists'!$B$5))</f>
        <v>0</v>
      </c>
      <c r="Q45" s="130">
        <f>IF(OR($C$5&gt;0,$C$5&lt;0),P45*(1+$C$5),P45*(1+'drop down lists'!$B$5))</f>
        <v>0</v>
      </c>
      <c r="R45" s="130">
        <f>IF(OR($C$5&gt;0,$C$5&lt;0),Q45*(1+$C$5),Q45*(1+'drop down lists'!$B$5))</f>
        <v>0</v>
      </c>
      <c r="S45" s="130">
        <f>IF(OR($C$5&gt;0,$C$5&lt;0),R45*(1+$C$5),R45*(1+'drop down lists'!$B$5))</f>
        <v>0</v>
      </c>
      <c r="T45" s="130">
        <f>IF(OR($C$5&gt;0,$C$5&lt;0),S45*(1+$C$5),S45*(1+'drop down lists'!$B$5))</f>
        <v>0</v>
      </c>
      <c r="U45" s="130">
        <f>IF(OR($C$5&gt;0,$C$5&lt;0),T45*(1+$C$5),T45*(1+'drop down lists'!$B$5))</f>
        <v>0</v>
      </c>
      <c r="V45" s="130">
        <f>IF(OR($C$5&gt;0,$C$5&lt;0),U45*(1+$C$5),U45*(1+'drop down lists'!$B$5))</f>
        <v>0</v>
      </c>
      <c r="W45" s="130">
        <f>IF(OR($C$5&gt;0,$C$5&lt;0),V45*(1+$C$5),V45*(1+'drop down lists'!$B$5))</f>
        <v>0</v>
      </c>
      <c r="X45" s="130">
        <f>IF(OR($C$5&gt;0,$C$5&lt;0),W45*(1+$C$5),W45*(1+'drop down lists'!$B$5))</f>
        <v>0</v>
      </c>
      <c r="Y45" s="130">
        <f>IF(OR($C$5&gt;0,$C$5&lt;0),X45*(1+$C$5),X45*(1+'drop down lists'!$B$5))</f>
        <v>0</v>
      </c>
      <c r="Z45" s="130">
        <f>IF(OR($C$5&gt;0,$C$5&lt;0),Y45*(1+$C$5),Y45*(1+'drop down lists'!$B$5))</f>
        <v>0</v>
      </c>
    </row>
    <row r="46" spans="2:26" x14ac:dyDescent="0.25">
      <c r="B46" s="60" t="s">
        <v>72</v>
      </c>
      <c r="C46" s="61">
        <f>'raw sector data'!C39+'raw sector data'!K39</f>
        <v>0</v>
      </c>
      <c r="D46" s="130">
        <f>IF(OR($C$5&gt;0,$C$5&lt;0),C46*(1+$C$5),C46*(1+'drop down lists'!$B$5))</f>
        <v>0</v>
      </c>
      <c r="E46" s="130">
        <f>IF(OR($C$5&gt;0,$C$5&lt;0),D46*(1+$C$5),D46*(1+'drop down lists'!$B$5))</f>
        <v>0</v>
      </c>
      <c r="F46" s="130">
        <f>IF(OR($C$5&gt;0,$C$5&lt;0),E46*(1+$C$5),E46*(1+'drop down lists'!$B$5))</f>
        <v>0</v>
      </c>
      <c r="G46" s="130">
        <f>IF(OR($C$5&gt;0,$C$5&lt;0),F46*(1+$C$5),F46*(1+'drop down lists'!$B$5))</f>
        <v>0</v>
      </c>
      <c r="H46" s="130">
        <f>IF(OR($C$5&gt;0,$C$5&lt;0),G46*(1+$C$5),G46*(1+'drop down lists'!$B$5))</f>
        <v>0</v>
      </c>
      <c r="I46" s="130">
        <f>IF(OR($C$5&gt;0,$C$5&lt;0),H46*(1+$C$5),H46*(1+'drop down lists'!$B$5))</f>
        <v>0</v>
      </c>
      <c r="J46" s="130">
        <f>IF(OR($C$5&gt;0,$C$5&lt;0),I46*(1+$C$5),I46*(1+'drop down lists'!$B$5))</f>
        <v>0</v>
      </c>
      <c r="K46" s="130">
        <f>IF(OR($C$5&gt;0,$C$5&lt;0),J46*(1+$C$5),J46*(1+'drop down lists'!$B$5))</f>
        <v>0</v>
      </c>
      <c r="L46" s="130">
        <f>IF(OR($C$5&gt;0,$C$5&lt;0),K46*(1+$C$5),K46*(1+'drop down lists'!$B$5))</f>
        <v>0</v>
      </c>
      <c r="M46" s="130">
        <f>IF(OR($C$5&gt;0,$C$5&lt;0),L46*(1+$C$5),L46*(1+'drop down lists'!$B$5))</f>
        <v>0</v>
      </c>
      <c r="N46" s="130">
        <f>IF(OR($C$5&gt;0,$C$5&lt;0),M46*(1+$C$5),M46*(1+'drop down lists'!$B$5))</f>
        <v>0</v>
      </c>
      <c r="O46" s="130">
        <f>IF(OR($C$5&gt;0,$C$5&lt;0),N46*(1+$C$5),N46*(1+'drop down lists'!$B$5))</f>
        <v>0</v>
      </c>
      <c r="P46" s="130">
        <f>IF(OR($C$5&gt;0,$C$5&lt;0),O46*(1+$C$5),O46*(1+'drop down lists'!$B$5))</f>
        <v>0</v>
      </c>
      <c r="Q46" s="130">
        <f>IF(OR($C$5&gt;0,$C$5&lt;0),P46*(1+$C$5),P46*(1+'drop down lists'!$B$5))</f>
        <v>0</v>
      </c>
      <c r="R46" s="130">
        <f>IF(OR($C$5&gt;0,$C$5&lt;0),Q46*(1+$C$5),Q46*(1+'drop down lists'!$B$5))</f>
        <v>0</v>
      </c>
      <c r="S46" s="130">
        <f>IF(OR($C$5&gt;0,$C$5&lt;0),R46*(1+$C$5),R46*(1+'drop down lists'!$B$5))</f>
        <v>0</v>
      </c>
      <c r="T46" s="130">
        <f>IF(OR($C$5&gt;0,$C$5&lt;0),S46*(1+$C$5),S46*(1+'drop down lists'!$B$5))</f>
        <v>0</v>
      </c>
      <c r="U46" s="130">
        <f>IF(OR($C$5&gt;0,$C$5&lt;0),T46*(1+$C$5),T46*(1+'drop down lists'!$B$5))</f>
        <v>0</v>
      </c>
      <c r="V46" s="130">
        <f>IF(OR($C$5&gt;0,$C$5&lt;0),U46*(1+$C$5),U46*(1+'drop down lists'!$B$5))</f>
        <v>0</v>
      </c>
      <c r="W46" s="130">
        <f>IF(OR($C$5&gt;0,$C$5&lt;0),V46*(1+$C$5),V46*(1+'drop down lists'!$B$5))</f>
        <v>0</v>
      </c>
      <c r="X46" s="130">
        <f>IF(OR($C$5&gt;0,$C$5&lt;0),W46*(1+$C$5),W46*(1+'drop down lists'!$B$5))</f>
        <v>0</v>
      </c>
      <c r="Y46" s="130">
        <f>IF(OR($C$5&gt;0,$C$5&lt;0),X46*(1+$C$5),X46*(1+'drop down lists'!$B$5))</f>
        <v>0</v>
      </c>
      <c r="Z46" s="130">
        <f>IF(OR($C$5&gt;0,$C$5&lt;0),Y46*(1+$C$5),Y46*(1+'drop down lists'!$B$5))</f>
        <v>0</v>
      </c>
    </row>
    <row r="47" spans="2:26" x14ac:dyDescent="0.25">
      <c r="B47" s="60" t="s">
        <v>73</v>
      </c>
      <c r="C47" s="61">
        <f>'raw sector data'!C40+'raw sector data'!K40</f>
        <v>0</v>
      </c>
      <c r="D47" s="130">
        <f>IF(OR($C$5&gt;0,$C$5&lt;0),C47*(1+$C$5),C47*(1+'drop down lists'!$B$5))</f>
        <v>0</v>
      </c>
      <c r="E47" s="130">
        <f>IF(OR($C$5&gt;0,$C$5&lt;0),D47*(1+$C$5),D47*(1+'drop down lists'!$B$5))</f>
        <v>0</v>
      </c>
      <c r="F47" s="130">
        <f>IF(OR($C$5&gt;0,$C$5&lt;0),E47*(1+$C$5),E47*(1+'drop down lists'!$B$5))</f>
        <v>0</v>
      </c>
      <c r="G47" s="130">
        <f>IF(OR($C$5&gt;0,$C$5&lt;0),F47*(1+$C$5),F47*(1+'drop down lists'!$B$5))</f>
        <v>0</v>
      </c>
      <c r="H47" s="130">
        <f>IF(OR($C$5&gt;0,$C$5&lt;0),G47*(1+$C$5),G47*(1+'drop down lists'!$B$5))</f>
        <v>0</v>
      </c>
      <c r="I47" s="130">
        <f>IF(OR($C$5&gt;0,$C$5&lt;0),H47*(1+$C$5),H47*(1+'drop down lists'!$B$5))</f>
        <v>0</v>
      </c>
      <c r="J47" s="130">
        <f>IF(OR($C$5&gt;0,$C$5&lt;0),I47*(1+$C$5),I47*(1+'drop down lists'!$B$5))</f>
        <v>0</v>
      </c>
      <c r="K47" s="130">
        <f>IF(OR($C$5&gt;0,$C$5&lt;0),J47*(1+$C$5),J47*(1+'drop down lists'!$B$5))</f>
        <v>0</v>
      </c>
      <c r="L47" s="130">
        <f>IF(OR($C$5&gt;0,$C$5&lt;0),K47*(1+$C$5),K47*(1+'drop down lists'!$B$5))</f>
        <v>0</v>
      </c>
      <c r="M47" s="130">
        <f>IF(OR($C$5&gt;0,$C$5&lt;0),L47*(1+$C$5),L47*(1+'drop down lists'!$B$5))</f>
        <v>0</v>
      </c>
      <c r="N47" s="130">
        <f>IF(OR($C$5&gt;0,$C$5&lt;0),M47*(1+$C$5),M47*(1+'drop down lists'!$B$5))</f>
        <v>0</v>
      </c>
      <c r="O47" s="130">
        <f>IF(OR($C$5&gt;0,$C$5&lt;0),N47*(1+$C$5),N47*(1+'drop down lists'!$B$5))</f>
        <v>0</v>
      </c>
      <c r="P47" s="130">
        <f>IF(OR($C$5&gt;0,$C$5&lt;0),O47*(1+$C$5),O47*(1+'drop down lists'!$B$5))</f>
        <v>0</v>
      </c>
      <c r="Q47" s="130">
        <f>IF(OR($C$5&gt;0,$C$5&lt;0),P47*(1+$C$5),P47*(1+'drop down lists'!$B$5))</f>
        <v>0</v>
      </c>
      <c r="R47" s="130">
        <f>IF(OR($C$5&gt;0,$C$5&lt;0),Q47*(1+$C$5),Q47*(1+'drop down lists'!$B$5))</f>
        <v>0</v>
      </c>
      <c r="S47" s="130">
        <f>IF(OR($C$5&gt;0,$C$5&lt;0),R47*(1+$C$5),R47*(1+'drop down lists'!$B$5))</f>
        <v>0</v>
      </c>
      <c r="T47" s="130">
        <f>IF(OR($C$5&gt;0,$C$5&lt;0),S47*(1+$C$5),S47*(1+'drop down lists'!$B$5))</f>
        <v>0</v>
      </c>
      <c r="U47" s="130">
        <f>IF(OR($C$5&gt;0,$C$5&lt;0),T47*(1+$C$5),T47*(1+'drop down lists'!$B$5))</f>
        <v>0</v>
      </c>
      <c r="V47" s="130">
        <f>IF(OR($C$5&gt;0,$C$5&lt;0),U47*(1+$C$5),U47*(1+'drop down lists'!$B$5))</f>
        <v>0</v>
      </c>
      <c r="W47" s="130">
        <f>IF(OR($C$5&gt;0,$C$5&lt;0),V47*(1+$C$5),V47*(1+'drop down lists'!$B$5))</f>
        <v>0</v>
      </c>
      <c r="X47" s="130">
        <f>IF(OR($C$5&gt;0,$C$5&lt;0),W47*(1+$C$5),W47*(1+'drop down lists'!$B$5))</f>
        <v>0</v>
      </c>
      <c r="Y47" s="130">
        <f>IF(OR($C$5&gt;0,$C$5&lt;0),X47*(1+$C$5),X47*(1+'drop down lists'!$B$5))</f>
        <v>0</v>
      </c>
      <c r="Z47" s="130">
        <f>IF(OR($C$5&gt;0,$C$5&lt;0),Y47*(1+$C$5),Y47*(1+'drop down lists'!$B$5))</f>
        <v>0</v>
      </c>
    </row>
    <row r="48" spans="2:26" x14ac:dyDescent="0.25">
      <c r="B48" s="60" t="s">
        <v>74</v>
      </c>
      <c r="C48" s="61">
        <f>'raw sector data'!C41+'raw sector data'!K41</f>
        <v>0</v>
      </c>
      <c r="D48" s="130">
        <f>IF(OR($C$5&gt;0,$C$5&lt;0),C48*(1+$C$5),C48*(1+'drop down lists'!$B$5))</f>
        <v>0</v>
      </c>
      <c r="E48" s="130">
        <f>IF(OR($C$5&gt;0,$C$5&lt;0),D48*(1+$C$5),D48*(1+'drop down lists'!$B$5))</f>
        <v>0</v>
      </c>
      <c r="F48" s="130">
        <f>IF(OR($C$5&gt;0,$C$5&lt;0),E48*(1+$C$5),E48*(1+'drop down lists'!$B$5))</f>
        <v>0</v>
      </c>
      <c r="G48" s="130">
        <f>IF(OR($C$5&gt;0,$C$5&lt;0),F48*(1+$C$5),F48*(1+'drop down lists'!$B$5))</f>
        <v>0</v>
      </c>
      <c r="H48" s="130">
        <f>IF(OR($C$5&gt;0,$C$5&lt;0),G48*(1+$C$5),G48*(1+'drop down lists'!$B$5))</f>
        <v>0</v>
      </c>
      <c r="I48" s="130">
        <f>IF(OR($C$5&gt;0,$C$5&lt;0),H48*(1+$C$5),H48*(1+'drop down lists'!$B$5))</f>
        <v>0</v>
      </c>
      <c r="J48" s="130">
        <f>IF(OR($C$5&gt;0,$C$5&lt;0),I48*(1+$C$5),I48*(1+'drop down lists'!$B$5))</f>
        <v>0</v>
      </c>
      <c r="K48" s="130">
        <f>IF(OR($C$5&gt;0,$C$5&lt;0),J48*(1+$C$5),J48*(1+'drop down lists'!$B$5))</f>
        <v>0</v>
      </c>
      <c r="L48" s="130">
        <f>IF(OR($C$5&gt;0,$C$5&lt;0),K48*(1+$C$5),K48*(1+'drop down lists'!$B$5))</f>
        <v>0</v>
      </c>
      <c r="M48" s="130">
        <f>IF(OR($C$5&gt;0,$C$5&lt;0),L48*(1+$C$5),L48*(1+'drop down lists'!$B$5))</f>
        <v>0</v>
      </c>
      <c r="N48" s="130">
        <f>IF(OR($C$5&gt;0,$C$5&lt;0),M48*(1+$C$5),M48*(1+'drop down lists'!$B$5))</f>
        <v>0</v>
      </c>
      <c r="O48" s="130">
        <f>IF(OR($C$5&gt;0,$C$5&lt;0),N48*(1+$C$5),N48*(1+'drop down lists'!$B$5))</f>
        <v>0</v>
      </c>
      <c r="P48" s="130">
        <f>IF(OR($C$5&gt;0,$C$5&lt;0),O48*(1+$C$5),O48*(1+'drop down lists'!$B$5))</f>
        <v>0</v>
      </c>
      <c r="Q48" s="130">
        <f>IF(OR($C$5&gt;0,$C$5&lt;0),P48*(1+$C$5),P48*(1+'drop down lists'!$B$5))</f>
        <v>0</v>
      </c>
      <c r="R48" s="130">
        <f>IF(OR($C$5&gt;0,$C$5&lt;0),Q48*(1+$C$5),Q48*(1+'drop down lists'!$B$5))</f>
        <v>0</v>
      </c>
      <c r="S48" s="130">
        <f>IF(OR($C$5&gt;0,$C$5&lt;0),R48*(1+$C$5),R48*(1+'drop down lists'!$B$5))</f>
        <v>0</v>
      </c>
      <c r="T48" s="130">
        <f>IF(OR($C$5&gt;0,$C$5&lt;0),S48*(1+$C$5),S48*(1+'drop down lists'!$B$5))</f>
        <v>0</v>
      </c>
      <c r="U48" s="130">
        <f>IF(OR($C$5&gt;0,$C$5&lt;0),T48*(1+$C$5),T48*(1+'drop down lists'!$B$5))</f>
        <v>0</v>
      </c>
      <c r="V48" s="130">
        <f>IF(OR($C$5&gt;0,$C$5&lt;0),U48*(1+$C$5),U48*(1+'drop down lists'!$B$5))</f>
        <v>0</v>
      </c>
      <c r="W48" s="130">
        <f>IF(OR($C$5&gt;0,$C$5&lt;0),V48*(1+$C$5),V48*(1+'drop down lists'!$B$5))</f>
        <v>0</v>
      </c>
      <c r="X48" s="130">
        <f>IF(OR($C$5&gt;0,$C$5&lt;0),W48*(1+$C$5),W48*(1+'drop down lists'!$B$5))</f>
        <v>0</v>
      </c>
      <c r="Y48" s="130">
        <f>IF(OR($C$5&gt;0,$C$5&lt;0),X48*(1+$C$5),X48*(1+'drop down lists'!$B$5))</f>
        <v>0</v>
      </c>
      <c r="Z48" s="130">
        <f>IF(OR($C$5&gt;0,$C$5&lt;0),Y48*(1+$C$5),Y48*(1+'drop down lists'!$B$5))</f>
        <v>0</v>
      </c>
    </row>
    <row r="49" spans="2:26" x14ac:dyDescent="0.25">
      <c r="B49" s="60" t="s">
        <v>75</v>
      </c>
      <c r="C49" s="61">
        <f>'raw sector data'!C42+'raw sector data'!K42</f>
        <v>0</v>
      </c>
      <c r="D49" s="130">
        <f>IF(OR($C$5&gt;0,$C$5&lt;0),C49*(1+$C$5),C49*(1+'drop down lists'!$B$5))</f>
        <v>0</v>
      </c>
      <c r="E49" s="130">
        <f>IF(OR($C$5&gt;0,$C$5&lt;0),D49*(1+$C$5),D49*(1+'drop down lists'!$B$5))</f>
        <v>0</v>
      </c>
      <c r="F49" s="130">
        <f>IF(OR($C$5&gt;0,$C$5&lt;0),E49*(1+$C$5),E49*(1+'drop down lists'!$B$5))</f>
        <v>0</v>
      </c>
      <c r="G49" s="130">
        <f>IF(OR($C$5&gt;0,$C$5&lt;0),F49*(1+$C$5),F49*(1+'drop down lists'!$B$5))</f>
        <v>0</v>
      </c>
      <c r="H49" s="130">
        <f>IF(OR($C$5&gt;0,$C$5&lt;0),G49*(1+$C$5),G49*(1+'drop down lists'!$B$5))</f>
        <v>0</v>
      </c>
      <c r="I49" s="130">
        <f>IF(OR($C$5&gt;0,$C$5&lt;0),H49*(1+$C$5),H49*(1+'drop down lists'!$B$5))</f>
        <v>0</v>
      </c>
      <c r="J49" s="130">
        <f>IF(OR($C$5&gt;0,$C$5&lt;0),I49*(1+$C$5),I49*(1+'drop down lists'!$B$5))</f>
        <v>0</v>
      </c>
      <c r="K49" s="130">
        <f>IF(OR($C$5&gt;0,$C$5&lt;0),J49*(1+$C$5),J49*(1+'drop down lists'!$B$5))</f>
        <v>0</v>
      </c>
      <c r="L49" s="130">
        <f>IF(OR($C$5&gt;0,$C$5&lt;0),K49*(1+$C$5),K49*(1+'drop down lists'!$B$5))</f>
        <v>0</v>
      </c>
      <c r="M49" s="130">
        <f>IF(OR($C$5&gt;0,$C$5&lt;0),L49*(1+$C$5),L49*(1+'drop down lists'!$B$5))</f>
        <v>0</v>
      </c>
      <c r="N49" s="130">
        <f>IF(OR($C$5&gt;0,$C$5&lt;0),M49*(1+$C$5),M49*(1+'drop down lists'!$B$5))</f>
        <v>0</v>
      </c>
      <c r="O49" s="130">
        <f>IF(OR($C$5&gt;0,$C$5&lt;0),N49*(1+$C$5),N49*(1+'drop down lists'!$B$5))</f>
        <v>0</v>
      </c>
      <c r="P49" s="130">
        <f>IF(OR($C$5&gt;0,$C$5&lt;0),O49*(1+$C$5),O49*(1+'drop down lists'!$B$5))</f>
        <v>0</v>
      </c>
      <c r="Q49" s="130">
        <f>IF(OR($C$5&gt;0,$C$5&lt;0),P49*(1+$C$5),P49*(1+'drop down lists'!$B$5))</f>
        <v>0</v>
      </c>
      <c r="R49" s="130">
        <f>IF(OR($C$5&gt;0,$C$5&lt;0),Q49*(1+$C$5),Q49*(1+'drop down lists'!$B$5))</f>
        <v>0</v>
      </c>
      <c r="S49" s="130">
        <f>IF(OR($C$5&gt;0,$C$5&lt;0),R49*(1+$C$5),R49*(1+'drop down lists'!$B$5))</f>
        <v>0</v>
      </c>
      <c r="T49" s="130">
        <f>IF(OR($C$5&gt;0,$C$5&lt;0),S49*(1+$C$5),S49*(1+'drop down lists'!$B$5))</f>
        <v>0</v>
      </c>
      <c r="U49" s="130">
        <f>IF(OR($C$5&gt;0,$C$5&lt;0),T49*(1+$C$5),T49*(1+'drop down lists'!$B$5))</f>
        <v>0</v>
      </c>
      <c r="V49" s="130">
        <f>IF(OR($C$5&gt;0,$C$5&lt;0),U49*(1+$C$5),U49*(1+'drop down lists'!$B$5))</f>
        <v>0</v>
      </c>
      <c r="W49" s="130">
        <f>IF(OR($C$5&gt;0,$C$5&lt;0),V49*(1+$C$5),V49*(1+'drop down lists'!$B$5))</f>
        <v>0</v>
      </c>
      <c r="X49" s="130">
        <f>IF(OR($C$5&gt;0,$C$5&lt;0),W49*(1+$C$5),W49*(1+'drop down lists'!$B$5))</f>
        <v>0</v>
      </c>
      <c r="Y49" s="130">
        <f>IF(OR($C$5&gt;0,$C$5&lt;0),X49*(1+$C$5),X49*(1+'drop down lists'!$B$5))</f>
        <v>0</v>
      </c>
      <c r="Z49" s="130">
        <f>IF(OR($C$5&gt;0,$C$5&lt;0),Y49*(1+$C$5),Y49*(1+'drop down lists'!$B$5))</f>
        <v>0</v>
      </c>
    </row>
    <row r="50" spans="2:26" x14ac:dyDescent="0.25">
      <c r="B50" s="60" t="s">
        <v>76</v>
      </c>
      <c r="C50" s="61">
        <f>'raw sector data'!C43+'raw sector data'!K43</f>
        <v>0</v>
      </c>
      <c r="D50" s="130">
        <f>IF(OR($C$5&gt;0,$C$5&lt;0),C50*(1+$C$5),C50*(1+'drop down lists'!$B$5))</f>
        <v>0</v>
      </c>
      <c r="E50" s="130">
        <f>IF(OR($C$5&gt;0,$C$5&lt;0),D50*(1+$C$5),D50*(1+'drop down lists'!$B$5))</f>
        <v>0</v>
      </c>
      <c r="F50" s="130">
        <f>IF(OR($C$5&gt;0,$C$5&lt;0),E50*(1+$C$5),E50*(1+'drop down lists'!$B$5))</f>
        <v>0</v>
      </c>
      <c r="G50" s="130">
        <f>IF(OR($C$5&gt;0,$C$5&lt;0),F50*(1+$C$5),F50*(1+'drop down lists'!$B$5))</f>
        <v>0</v>
      </c>
      <c r="H50" s="130">
        <f>IF(OR($C$5&gt;0,$C$5&lt;0),G50*(1+$C$5),G50*(1+'drop down lists'!$B$5))</f>
        <v>0</v>
      </c>
      <c r="I50" s="130">
        <f>IF(OR($C$5&gt;0,$C$5&lt;0),H50*(1+$C$5),H50*(1+'drop down lists'!$B$5))</f>
        <v>0</v>
      </c>
      <c r="J50" s="130">
        <f>IF(OR($C$5&gt;0,$C$5&lt;0),I50*(1+$C$5),I50*(1+'drop down lists'!$B$5))</f>
        <v>0</v>
      </c>
      <c r="K50" s="130">
        <f>IF(OR($C$5&gt;0,$C$5&lt;0),J50*(1+$C$5),J50*(1+'drop down lists'!$B$5))</f>
        <v>0</v>
      </c>
      <c r="L50" s="130">
        <f>IF(OR($C$5&gt;0,$C$5&lt;0),K50*(1+$C$5),K50*(1+'drop down lists'!$B$5))</f>
        <v>0</v>
      </c>
      <c r="M50" s="130">
        <f>IF(OR($C$5&gt;0,$C$5&lt;0),L50*(1+$C$5),L50*(1+'drop down lists'!$B$5))</f>
        <v>0</v>
      </c>
      <c r="N50" s="130">
        <f>IF(OR($C$5&gt;0,$C$5&lt;0),M50*(1+$C$5),M50*(1+'drop down lists'!$B$5))</f>
        <v>0</v>
      </c>
      <c r="O50" s="130">
        <f>IF(OR($C$5&gt;0,$C$5&lt;0),N50*(1+$C$5),N50*(1+'drop down lists'!$B$5))</f>
        <v>0</v>
      </c>
      <c r="P50" s="130">
        <f>IF(OR($C$5&gt;0,$C$5&lt;0),O50*(1+$C$5),O50*(1+'drop down lists'!$B$5))</f>
        <v>0</v>
      </c>
      <c r="Q50" s="130">
        <f>IF(OR($C$5&gt;0,$C$5&lt;0),P50*(1+$C$5),P50*(1+'drop down lists'!$B$5))</f>
        <v>0</v>
      </c>
      <c r="R50" s="130">
        <f>IF(OR($C$5&gt;0,$C$5&lt;0),Q50*(1+$C$5),Q50*(1+'drop down lists'!$B$5))</f>
        <v>0</v>
      </c>
      <c r="S50" s="130">
        <f>IF(OR($C$5&gt;0,$C$5&lt;0),R50*(1+$C$5),R50*(1+'drop down lists'!$B$5))</f>
        <v>0</v>
      </c>
      <c r="T50" s="130">
        <f>IF(OR($C$5&gt;0,$C$5&lt;0),S50*(1+$C$5),S50*(1+'drop down lists'!$B$5))</f>
        <v>0</v>
      </c>
      <c r="U50" s="130">
        <f>IF(OR($C$5&gt;0,$C$5&lt;0),T50*(1+$C$5),T50*(1+'drop down lists'!$B$5))</f>
        <v>0</v>
      </c>
      <c r="V50" s="130">
        <f>IF(OR($C$5&gt;0,$C$5&lt;0),U50*(1+$C$5),U50*(1+'drop down lists'!$B$5))</f>
        <v>0</v>
      </c>
      <c r="W50" s="130">
        <f>IF(OR($C$5&gt;0,$C$5&lt;0),V50*(1+$C$5),V50*(1+'drop down lists'!$B$5))</f>
        <v>0</v>
      </c>
      <c r="X50" s="130">
        <f>IF(OR($C$5&gt;0,$C$5&lt;0),W50*(1+$C$5),W50*(1+'drop down lists'!$B$5))</f>
        <v>0</v>
      </c>
      <c r="Y50" s="130">
        <f>IF(OR($C$5&gt;0,$C$5&lt;0),X50*(1+$C$5),X50*(1+'drop down lists'!$B$5))</f>
        <v>0</v>
      </c>
      <c r="Z50" s="130">
        <f>IF(OR($C$5&gt;0,$C$5&lt;0),Y50*(1+$C$5),Y50*(1+'drop down lists'!$B$5))</f>
        <v>0</v>
      </c>
    </row>
    <row r="51" spans="2:26" x14ac:dyDescent="0.25">
      <c r="B51" s="60" t="s">
        <v>77</v>
      </c>
      <c r="C51" s="61">
        <f>'raw sector data'!C44+'raw sector data'!K44</f>
        <v>0</v>
      </c>
      <c r="D51" s="130">
        <f>IF(OR($C$5&gt;0,$C$5&lt;0),C51*(1+$C$5),C51*(1+'drop down lists'!$B$5))</f>
        <v>0</v>
      </c>
      <c r="E51" s="130">
        <f>IF(OR($C$5&gt;0,$C$5&lt;0),D51*(1+$C$5),D51*(1+'drop down lists'!$B$5))</f>
        <v>0</v>
      </c>
      <c r="F51" s="130">
        <f>IF(OR($C$5&gt;0,$C$5&lt;0),E51*(1+$C$5),E51*(1+'drop down lists'!$B$5))</f>
        <v>0</v>
      </c>
      <c r="G51" s="130">
        <f>IF(OR($C$5&gt;0,$C$5&lt;0),F51*(1+$C$5),F51*(1+'drop down lists'!$B$5))</f>
        <v>0</v>
      </c>
      <c r="H51" s="130">
        <f>IF(OR($C$5&gt;0,$C$5&lt;0),G51*(1+$C$5),G51*(1+'drop down lists'!$B$5))</f>
        <v>0</v>
      </c>
      <c r="I51" s="130">
        <f>IF(OR($C$5&gt;0,$C$5&lt;0),H51*(1+$C$5),H51*(1+'drop down lists'!$B$5))</f>
        <v>0</v>
      </c>
      <c r="J51" s="130">
        <f>IF(OR($C$5&gt;0,$C$5&lt;0),I51*(1+$C$5),I51*(1+'drop down lists'!$B$5))</f>
        <v>0</v>
      </c>
      <c r="K51" s="130">
        <f>IF(OR($C$5&gt;0,$C$5&lt;0),J51*(1+$C$5),J51*(1+'drop down lists'!$B$5))</f>
        <v>0</v>
      </c>
      <c r="L51" s="130">
        <f>IF(OR($C$5&gt;0,$C$5&lt;0),K51*(1+$C$5),K51*(1+'drop down lists'!$B$5))</f>
        <v>0</v>
      </c>
      <c r="M51" s="130">
        <f>IF(OR($C$5&gt;0,$C$5&lt;0),L51*(1+$C$5),L51*(1+'drop down lists'!$B$5))</f>
        <v>0</v>
      </c>
      <c r="N51" s="130">
        <f>IF(OR($C$5&gt;0,$C$5&lt;0),M51*(1+$C$5),M51*(1+'drop down lists'!$B$5))</f>
        <v>0</v>
      </c>
      <c r="O51" s="130">
        <f>IF(OR($C$5&gt;0,$C$5&lt;0),N51*(1+$C$5),N51*(1+'drop down lists'!$B$5))</f>
        <v>0</v>
      </c>
      <c r="P51" s="130">
        <f>IF(OR($C$5&gt;0,$C$5&lt;0),O51*(1+$C$5),O51*(1+'drop down lists'!$B$5))</f>
        <v>0</v>
      </c>
      <c r="Q51" s="130">
        <f>IF(OR($C$5&gt;0,$C$5&lt;0),P51*(1+$C$5),P51*(1+'drop down lists'!$B$5))</f>
        <v>0</v>
      </c>
      <c r="R51" s="130">
        <f>IF(OR($C$5&gt;0,$C$5&lt;0),Q51*(1+$C$5),Q51*(1+'drop down lists'!$B$5))</f>
        <v>0</v>
      </c>
      <c r="S51" s="130">
        <f>IF(OR($C$5&gt;0,$C$5&lt;0),R51*(1+$C$5),R51*(1+'drop down lists'!$B$5))</f>
        <v>0</v>
      </c>
      <c r="T51" s="130">
        <f>IF(OR($C$5&gt;0,$C$5&lt;0),S51*(1+$C$5),S51*(1+'drop down lists'!$B$5))</f>
        <v>0</v>
      </c>
      <c r="U51" s="130">
        <f>IF(OR($C$5&gt;0,$C$5&lt;0),T51*(1+$C$5),T51*(1+'drop down lists'!$B$5))</f>
        <v>0</v>
      </c>
      <c r="V51" s="130">
        <f>IF(OR($C$5&gt;0,$C$5&lt;0),U51*(1+$C$5),U51*(1+'drop down lists'!$B$5))</f>
        <v>0</v>
      </c>
      <c r="W51" s="130">
        <f>IF(OR($C$5&gt;0,$C$5&lt;0),V51*(1+$C$5),V51*(1+'drop down lists'!$B$5))</f>
        <v>0</v>
      </c>
      <c r="X51" s="130">
        <f>IF(OR($C$5&gt;0,$C$5&lt;0),W51*(1+$C$5),W51*(1+'drop down lists'!$B$5))</f>
        <v>0</v>
      </c>
      <c r="Y51" s="130">
        <f>IF(OR($C$5&gt;0,$C$5&lt;0),X51*(1+$C$5),X51*(1+'drop down lists'!$B$5))</f>
        <v>0</v>
      </c>
      <c r="Z51" s="130">
        <f>IF(OR($C$5&gt;0,$C$5&lt;0),Y51*(1+$C$5),Y51*(1+'drop down lists'!$B$5))</f>
        <v>0</v>
      </c>
    </row>
    <row r="52" spans="2:26" x14ac:dyDescent="0.25">
      <c r="B52" s="60" t="s">
        <v>78</v>
      </c>
      <c r="C52" s="61">
        <f>'raw sector data'!C45+'raw sector data'!K45</f>
        <v>0</v>
      </c>
      <c r="D52" s="130">
        <f>IF(OR($C$5&gt;0,$C$5&lt;0),C52*(1+$C$5),C52*(1+'drop down lists'!$B$5))</f>
        <v>0</v>
      </c>
      <c r="E52" s="130">
        <f>IF(OR($C$5&gt;0,$C$5&lt;0),D52*(1+$C$5),D52*(1+'drop down lists'!$B$5))</f>
        <v>0</v>
      </c>
      <c r="F52" s="130">
        <f>IF(OR($C$5&gt;0,$C$5&lt;0),E52*(1+$C$5),E52*(1+'drop down lists'!$B$5))</f>
        <v>0</v>
      </c>
      <c r="G52" s="130">
        <f>IF(OR($C$5&gt;0,$C$5&lt;0),F52*(1+$C$5),F52*(1+'drop down lists'!$B$5))</f>
        <v>0</v>
      </c>
      <c r="H52" s="130">
        <f>IF(OR($C$5&gt;0,$C$5&lt;0),G52*(1+$C$5),G52*(1+'drop down lists'!$B$5))</f>
        <v>0</v>
      </c>
      <c r="I52" s="130">
        <f>IF(OR($C$5&gt;0,$C$5&lt;0),H52*(1+$C$5),H52*(1+'drop down lists'!$B$5))</f>
        <v>0</v>
      </c>
      <c r="J52" s="130">
        <f>IF(OR($C$5&gt;0,$C$5&lt;0),I52*(1+$C$5),I52*(1+'drop down lists'!$B$5))</f>
        <v>0</v>
      </c>
      <c r="K52" s="130">
        <f>IF(OR($C$5&gt;0,$C$5&lt;0),J52*(1+$C$5),J52*(1+'drop down lists'!$B$5))</f>
        <v>0</v>
      </c>
      <c r="L52" s="130">
        <f>IF(OR($C$5&gt;0,$C$5&lt;0),K52*(1+$C$5),K52*(1+'drop down lists'!$B$5))</f>
        <v>0</v>
      </c>
      <c r="M52" s="130">
        <f>IF(OR($C$5&gt;0,$C$5&lt;0),L52*(1+$C$5),L52*(1+'drop down lists'!$B$5))</f>
        <v>0</v>
      </c>
      <c r="N52" s="130">
        <f>IF(OR($C$5&gt;0,$C$5&lt;0),M52*(1+$C$5),M52*(1+'drop down lists'!$B$5))</f>
        <v>0</v>
      </c>
      <c r="O52" s="130">
        <f>IF(OR($C$5&gt;0,$C$5&lt;0),N52*(1+$C$5),N52*(1+'drop down lists'!$B$5))</f>
        <v>0</v>
      </c>
      <c r="P52" s="130">
        <f>IF(OR($C$5&gt;0,$C$5&lt;0),O52*(1+$C$5),O52*(1+'drop down lists'!$B$5))</f>
        <v>0</v>
      </c>
      <c r="Q52" s="130">
        <f>IF(OR($C$5&gt;0,$C$5&lt;0),P52*(1+$C$5),P52*(1+'drop down lists'!$B$5))</f>
        <v>0</v>
      </c>
      <c r="R52" s="130">
        <f>IF(OR($C$5&gt;0,$C$5&lt;0),Q52*(1+$C$5),Q52*(1+'drop down lists'!$B$5))</f>
        <v>0</v>
      </c>
      <c r="S52" s="130">
        <f>IF(OR($C$5&gt;0,$C$5&lt;0),R52*(1+$C$5),R52*(1+'drop down lists'!$B$5))</f>
        <v>0</v>
      </c>
      <c r="T52" s="130">
        <f>IF(OR($C$5&gt;0,$C$5&lt;0),S52*(1+$C$5),S52*(1+'drop down lists'!$B$5))</f>
        <v>0</v>
      </c>
      <c r="U52" s="130">
        <f>IF(OR($C$5&gt;0,$C$5&lt;0),T52*(1+$C$5),T52*(1+'drop down lists'!$B$5))</f>
        <v>0</v>
      </c>
      <c r="V52" s="130">
        <f>IF(OR($C$5&gt;0,$C$5&lt;0),U52*(1+$C$5),U52*(1+'drop down lists'!$B$5))</f>
        <v>0</v>
      </c>
      <c r="W52" s="130">
        <f>IF(OR($C$5&gt;0,$C$5&lt;0),V52*(1+$C$5),V52*(1+'drop down lists'!$B$5))</f>
        <v>0</v>
      </c>
      <c r="X52" s="130">
        <f>IF(OR($C$5&gt;0,$C$5&lt;0),W52*(1+$C$5),W52*(1+'drop down lists'!$B$5))</f>
        <v>0</v>
      </c>
      <c r="Y52" s="130">
        <f>IF(OR($C$5&gt;0,$C$5&lt;0),X52*(1+$C$5),X52*(1+'drop down lists'!$B$5))</f>
        <v>0</v>
      </c>
      <c r="Z52" s="130">
        <f>IF(OR($C$5&gt;0,$C$5&lt;0),Y52*(1+$C$5),Y52*(1+'drop down lists'!$B$5))</f>
        <v>0</v>
      </c>
    </row>
    <row r="53" spans="2:26" x14ac:dyDescent="0.25">
      <c r="B53" s="60" t="s">
        <v>79</v>
      </c>
      <c r="C53" s="61">
        <f>'raw sector data'!C46+'raw sector data'!K46</f>
        <v>0</v>
      </c>
      <c r="D53" s="130">
        <f>IF(OR($C$5&gt;0,$C$5&lt;0),C53*(1+$C$5),C53*(1+'drop down lists'!$B$5))</f>
        <v>0</v>
      </c>
      <c r="E53" s="130">
        <f>IF(OR($C$5&gt;0,$C$5&lt;0),D53*(1+$C$5),D53*(1+'drop down lists'!$B$5))</f>
        <v>0</v>
      </c>
      <c r="F53" s="130">
        <f>IF(OR($C$5&gt;0,$C$5&lt;0),E53*(1+$C$5),E53*(1+'drop down lists'!$B$5))</f>
        <v>0</v>
      </c>
      <c r="G53" s="130">
        <f>IF(OR($C$5&gt;0,$C$5&lt;0),F53*(1+$C$5),F53*(1+'drop down lists'!$B$5))</f>
        <v>0</v>
      </c>
      <c r="H53" s="130">
        <f>IF(OR($C$5&gt;0,$C$5&lt;0),G53*(1+$C$5),G53*(1+'drop down lists'!$B$5))</f>
        <v>0</v>
      </c>
      <c r="I53" s="130">
        <f>IF(OR($C$5&gt;0,$C$5&lt;0),H53*(1+$C$5),H53*(1+'drop down lists'!$B$5))</f>
        <v>0</v>
      </c>
      <c r="J53" s="130">
        <f>IF(OR($C$5&gt;0,$C$5&lt;0),I53*(1+$C$5),I53*(1+'drop down lists'!$B$5))</f>
        <v>0</v>
      </c>
      <c r="K53" s="130">
        <f>IF(OR($C$5&gt;0,$C$5&lt;0),J53*(1+$C$5),J53*(1+'drop down lists'!$B$5))</f>
        <v>0</v>
      </c>
      <c r="L53" s="130">
        <f>IF(OR($C$5&gt;0,$C$5&lt;0),K53*(1+$C$5),K53*(1+'drop down lists'!$B$5))</f>
        <v>0</v>
      </c>
      <c r="M53" s="130">
        <f>IF(OR($C$5&gt;0,$C$5&lt;0),L53*(1+$C$5),L53*(1+'drop down lists'!$B$5))</f>
        <v>0</v>
      </c>
      <c r="N53" s="130">
        <f>IF(OR($C$5&gt;0,$C$5&lt;0),M53*(1+$C$5),M53*(1+'drop down lists'!$B$5))</f>
        <v>0</v>
      </c>
      <c r="O53" s="130">
        <f>IF(OR($C$5&gt;0,$C$5&lt;0),N53*(1+$C$5),N53*(1+'drop down lists'!$B$5))</f>
        <v>0</v>
      </c>
      <c r="P53" s="130">
        <f>IF(OR($C$5&gt;0,$C$5&lt;0),O53*(1+$C$5),O53*(1+'drop down lists'!$B$5))</f>
        <v>0</v>
      </c>
      <c r="Q53" s="130">
        <f>IF(OR($C$5&gt;0,$C$5&lt;0),P53*(1+$C$5),P53*(1+'drop down lists'!$B$5))</f>
        <v>0</v>
      </c>
      <c r="R53" s="130">
        <f>IF(OR($C$5&gt;0,$C$5&lt;0),Q53*(1+$C$5),Q53*(1+'drop down lists'!$B$5))</f>
        <v>0</v>
      </c>
      <c r="S53" s="130">
        <f>IF(OR($C$5&gt;0,$C$5&lt;0),R53*(1+$C$5),R53*(1+'drop down lists'!$B$5))</f>
        <v>0</v>
      </c>
      <c r="T53" s="130">
        <f>IF(OR($C$5&gt;0,$C$5&lt;0),S53*(1+$C$5),S53*(1+'drop down lists'!$B$5))</f>
        <v>0</v>
      </c>
      <c r="U53" s="130">
        <f>IF(OR($C$5&gt;0,$C$5&lt;0),T53*(1+$C$5),T53*(1+'drop down lists'!$B$5))</f>
        <v>0</v>
      </c>
      <c r="V53" s="130">
        <f>IF(OR($C$5&gt;0,$C$5&lt;0),U53*(1+$C$5),U53*(1+'drop down lists'!$B$5))</f>
        <v>0</v>
      </c>
      <c r="W53" s="130">
        <f>IF(OR($C$5&gt;0,$C$5&lt;0),V53*(1+$C$5),V53*(1+'drop down lists'!$B$5))</f>
        <v>0</v>
      </c>
      <c r="X53" s="130">
        <f>IF(OR($C$5&gt;0,$C$5&lt;0),W53*(1+$C$5),W53*(1+'drop down lists'!$B$5))</f>
        <v>0</v>
      </c>
      <c r="Y53" s="130">
        <f>IF(OR($C$5&gt;0,$C$5&lt;0),X53*(1+$C$5),X53*(1+'drop down lists'!$B$5))</f>
        <v>0</v>
      </c>
      <c r="Z53" s="130">
        <f>IF(OR($C$5&gt;0,$C$5&lt;0),Y53*(1+$C$5),Y53*(1+'drop down lists'!$B$5))</f>
        <v>0</v>
      </c>
    </row>
    <row r="54" spans="2:26" x14ac:dyDescent="0.25">
      <c r="B54" s="60" t="s">
        <v>80</v>
      </c>
      <c r="C54" s="61">
        <f>'raw sector data'!C47+'raw sector data'!K47</f>
        <v>0</v>
      </c>
      <c r="D54" s="130">
        <f>IF(OR($C$5&gt;0,$C$5&lt;0),C54*(1+$C$5),C54*(1+'drop down lists'!$B$5))</f>
        <v>0</v>
      </c>
      <c r="E54" s="130">
        <f>IF(OR($C$5&gt;0,$C$5&lt;0),D54*(1+$C$5),D54*(1+'drop down lists'!$B$5))</f>
        <v>0</v>
      </c>
      <c r="F54" s="130">
        <f>IF(OR($C$5&gt;0,$C$5&lt;0),E54*(1+$C$5),E54*(1+'drop down lists'!$B$5))</f>
        <v>0</v>
      </c>
      <c r="G54" s="130">
        <f>IF(OR($C$5&gt;0,$C$5&lt;0),F54*(1+$C$5),F54*(1+'drop down lists'!$B$5))</f>
        <v>0</v>
      </c>
      <c r="H54" s="130">
        <f>IF(OR($C$5&gt;0,$C$5&lt;0),G54*(1+$C$5),G54*(1+'drop down lists'!$B$5))</f>
        <v>0</v>
      </c>
      <c r="I54" s="130">
        <f>IF(OR($C$5&gt;0,$C$5&lt;0),H54*(1+$C$5),H54*(1+'drop down lists'!$B$5))</f>
        <v>0</v>
      </c>
      <c r="J54" s="130">
        <f>IF(OR($C$5&gt;0,$C$5&lt;0),I54*(1+$C$5),I54*(1+'drop down lists'!$B$5))</f>
        <v>0</v>
      </c>
      <c r="K54" s="130">
        <f>IF(OR($C$5&gt;0,$C$5&lt;0),J54*(1+$C$5),J54*(1+'drop down lists'!$B$5))</f>
        <v>0</v>
      </c>
      <c r="L54" s="130">
        <f>IF(OR($C$5&gt;0,$C$5&lt;0),K54*(1+$C$5),K54*(1+'drop down lists'!$B$5))</f>
        <v>0</v>
      </c>
      <c r="M54" s="130">
        <f>IF(OR($C$5&gt;0,$C$5&lt;0),L54*(1+$C$5),L54*(1+'drop down lists'!$B$5))</f>
        <v>0</v>
      </c>
      <c r="N54" s="130">
        <f>IF(OR($C$5&gt;0,$C$5&lt;0),M54*(1+$C$5),M54*(1+'drop down lists'!$B$5))</f>
        <v>0</v>
      </c>
      <c r="O54" s="130">
        <f>IF(OR($C$5&gt;0,$C$5&lt;0),N54*(1+$C$5),N54*(1+'drop down lists'!$B$5))</f>
        <v>0</v>
      </c>
      <c r="P54" s="130">
        <f>IF(OR($C$5&gt;0,$C$5&lt;0),O54*(1+$C$5),O54*(1+'drop down lists'!$B$5))</f>
        <v>0</v>
      </c>
      <c r="Q54" s="130">
        <f>IF(OR($C$5&gt;0,$C$5&lt;0),P54*(1+$C$5),P54*(1+'drop down lists'!$B$5))</f>
        <v>0</v>
      </c>
      <c r="R54" s="130">
        <f>IF(OR($C$5&gt;0,$C$5&lt;0),Q54*(1+$C$5),Q54*(1+'drop down lists'!$B$5))</f>
        <v>0</v>
      </c>
      <c r="S54" s="130">
        <f>IF(OR($C$5&gt;0,$C$5&lt;0),R54*(1+$C$5),R54*(1+'drop down lists'!$B$5))</f>
        <v>0</v>
      </c>
      <c r="T54" s="130">
        <f>IF(OR($C$5&gt;0,$C$5&lt;0),S54*(1+$C$5),S54*(1+'drop down lists'!$B$5))</f>
        <v>0</v>
      </c>
      <c r="U54" s="130">
        <f>IF(OR($C$5&gt;0,$C$5&lt;0),T54*(1+$C$5),T54*(1+'drop down lists'!$B$5))</f>
        <v>0</v>
      </c>
      <c r="V54" s="130">
        <f>IF(OR($C$5&gt;0,$C$5&lt;0),U54*(1+$C$5),U54*(1+'drop down lists'!$B$5))</f>
        <v>0</v>
      </c>
      <c r="W54" s="130">
        <f>IF(OR($C$5&gt;0,$C$5&lt;0),V54*(1+$C$5),V54*(1+'drop down lists'!$B$5))</f>
        <v>0</v>
      </c>
      <c r="X54" s="130">
        <f>IF(OR($C$5&gt;0,$C$5&lt;0),W54*(1+$C$5),W54*(1+'drop down lists'!$B$5))</f>
        <v>0</v>
      </c>
      <c r="Y54" s="130">
        <f>IF(OR($C$5&gt;0,$C$5&lt;0),X54*(1+$C$5),X54*(1+'drop down lists'!$B$5))</f>
        <v>0</v>
      </c>
      <c r="Z54" s="130">
        <f>IF(OR($C$5&gt;0,$C$5&lt;0),Y54*(1+$C$5),Y54*(1+'drop down lists'!$B$5))</f>
        <v>0</v>
      </c>
    </row>
    <row r="55" spans="2:26" x14ac:dyDescent="0.25">
      <c r="B55" s="60" t="s">
        <v>81</v>
      </c>
      <c r="C55" s="61">
        <f>'raw sector data'!C48+'raw sector data'!K48</f>
        <v>0</v>
      </c>
      <c r="D55" s="130">
        <f>IF(OR($C$5&gt;0,$C$5&lt;0),C55*(1+$C$5),C55*(1+'drop down lists'!$B$5))</f>
        <v>0</v>
      </c>
      <c r="E55" s="130">
        <f>IF(OR($C$5&gt;0,$C$5&lt;0),D55*(1+$C$5),D55*(1+'drop down lists'!$B$5))</f>
        <v>0</v>
      </c>
      <c r="F55" s="130">
        <f>IF(OR($C$5&gt;0,$C$5&lt;0),E55*(1+$C$5),E55*(1+'drop down lists'!$B$5))</f>
        <v>0</v>
      </c>
      <c r="G55" s="130">
        <f>IF(OR($C$5&gt;0,$C$5&lt;0),F55*(1+$C$5),F55*(1+'drop down lists'!$B$5))</f>
        <v>0</v>
      </c>
      <c r="H55" s="130">
        <f>IF(OR($C$5&gt;0,$C$5&lt;0),G55*(1+$C$5),G55*(1+'drop down lists'!$B$5))</f>
        <v>0</v>
      </c>
      <c r="I55" s="130">
        <f>IF(OR($C$5&gt;0,$C$5&lt;0),H55*(1+$C$5),H55*(1+'drop down lists'!$B$5))</f>
        <v>0</v>
      </c>
      <c r="J55" s="130">
        <f>IF(OR($C$5&gt;0,$C$5&lt;0),I55*(1+$C$5),I55*(1+'drop down lists'!$B$5))</f>
        <v>0</v>
      </c>
      <c r="K55" s="130">
        <f>IF(OR($C$5&gt;0,$C$5&lt;0),J55*(1+$C$5),J55*(1+'drop down lists'!$B$5))</f>
        <v>0</v>
      </c>
      <c r="L55" s="130">
        <f>IF(OR($C$5&gt;0,$C$5&lt;0),K55*(1+$C$5),K55*(1+'drop down lists'!$B$5))</f>
        <v>0</v>
      </c>
      <c r="M55" s="130">
        <f>IF(OR($C$5&gt;0,$C$5&lt;0),L55*(1+$C$5),L55*(1+'drop down lists'!$B$5))</f>
        <v>0</v>
      </c>
      <c r="N55" s="130">
        <f>IF(OR($C$5&gt;0,$C$5&lt;0),M55*(1+$C$5),M55*(1+'drop down lists'!$B$5))</f>
        <v>0</v>
      </c>
      <c r="O55" s="130">
        <f>IF(OR($C$5&gt;0,$C$5&lt;0),N55*(1+$C$5),N55*(1+'drop down lists'!$B$5))</f>
        <v>0</v>
      </c>
      <c r="P55" s="130">
        <f>IF(OR($C$5&gt;0,$C$5&lt;0),O55*(1+$C$5),O55*(1+'drop down lists'!$B$5))</f>
        <v>0</v>
      </c>
      <c r="Q55" s="130">
        <f>IF(OR($C$5&gt;0,$C$5&lt;0),P55*(1+$C$5),P55*(1+'drop down lists'!$B$5))</f>
        <v>0</v>
      </c>
      <c r="R55" s="130">
        <f>IF(OR($C$5&gt;0,$C$5&lt;0),Q55*(1+$C$5),Q55*(1+'drop down lists'!$B$5))</f>
        <v>0</v>
      </c>
      <c r="S55" s="130">
        <f>IF(OR($C$5&gt;0,$C$5&lt;0),R55*(1+$C$5),R55*(1+'drop down lists'!$B$5))</f>
        <v>0</v>
      </c>
      <c r="T55" s="130">
        <f>IF(OR($C$5&gt;0,$C$5&lt;0),S55*(1+$C$5),S55*(1+'drop down lists'!$B$5))</f>
        <v>0</v>
      </c>
      <c r="U55" s="130">
        <f>IF(OR($C$5&gt;0,$C$5&lt;0),T55*(1+$C$5),T55*(1+'drop down lists'!$B$5))</f>
        <v>0</v>
      </c>
      <c r="V55" s="130">
        <f>IF(OR($C$5&gt;0,$C$5&lt;0),U55*(1+$C$5),U55*(1+'drop down lists'!$B$5))</f>
        <v>0</v>
      </c>
      <c r="W55" s="130">
        <f>IF(OR($C$5&gt;0,$C$5&lt;0),V55*(1+$C$5),V55*(1+'drop down lists'!$B$5))</f>
        <v>0</v>
      </c>
      <c r="X55" s="130">
        <f>IF(OR($C$5&gt;0,$C$5&lt;0),W55*(1+$C$5),W55*(1+'drop down lists'!$B$5))</f>
        <v>0</v>
      </c>
      <c r="Y55" s="130">
        <f>IF(OR($C$5&gt;0,$C$5&lt;0),X55*(1+$C$5),X55*(1+'drop down lists'!$B$5))</f>
        <v>0</v>
      </c>
      <c r="Z55" s="130">
        <f>IF(OR($C$5&gt;0,$C$5&lt;0),Y55*(1+$C$5),Y55*(1+'drop down lists'!$B$5))</f>
        <v>0</v>
      </c>
    </row>
    <row r="56" spans="2:26" x14ac:dyDescent="0.25">
      <c r="B56" s="60" t="s">
        <v>82</v>
      </c>
      <c r="C56" s="61">
        <f>'raw sector data'!C49+'raw sector data'!K49</f>
        <v>0</v>
      </c>
      <c r="D56" s="130">
        <f>IF(OR($C$5&gt;0,$C$5&lt;0),C56*(1+$C$5),C56*(1+'drop down lists'!$B$5))</f>
        <v>0</v>
      </c>
      <c r="E56" s="130">
        <f>IF(OR($C$5&gt;0,$C$5&lt;0),D56*(1+$C$5),D56*(1+'drop down lists'!$B$5))</f>
        <v>0</v>
      </c>
      <c r="F56" s="130">
        <f>IF(OR($C$5&gt;0,$C$5&lt;0),E56*(1+$C$5),E56*(1+'drop down lists'!$B$5))</f>
        <v>0</v>
      </c>
      <c r="G56" s="130">
        <f>IF(OR($C$5&gt;0,$C$5&lt;0),F56*(1+$C$5),F56*(1+'drop down lists'!$B$5))</f>
        <v>0</v>
      </c>
      <c r="H56" s="130">
        <f>IF(OR($C$5&gt;0,$C$5&lt;0),G56*(1+$C$5),G56*(1+'drop down lists'!$B$5))</f>
        <v>0</v>
      </c>
      <c r="I56" s="130">
        <f>IF(OR($C$5&gt;0,$C$5&lt;0),H56*(1+$C$5),H56*(1+'drop down lists'!$B$5))</f>
        <v>0</v>
      </c>
      <c r="J56" s="130">
        <f>IF(OR($C$5&gt;0,$C$5&lt;0),I56*(1+$C$5),I56*(1+'drop down lists'!$B$5))</f>
        <v>0</v>
      </c>
      <c r="K56" s="130">
        <f>IF(OR($C$5&gt;0,$C$5&lt;0),J56*(1+$C$5),J56*(1+'drop down lists'!$B$5))</f>
        <v>0</v>
      </c>
      <c r="L56" s="130">
        <f>IF(OR($C$5&gt;0,$C$5&lt;0),K56*(1+$C$5),K56*(1+'drop down lists'!$B$5))</f>
        <v>0</v>
      </c>
      <c r="M56" s="130">
        <f>IF(OR($C$5&gt;0,$C$5&lt;0),L56*(1+$C$5),L56*(1+'drop down lists'!$B$5))</f>
        <v>0</v>
      </c>
      <c r="N56" s="130">
        <f>IF(OR($C$5&gt;0,$C$5&lt;0),M56*(1+$C$5),M56*(1+'drop down lists'!$B$5))</f>
        <v>0</v>
      </c>
      <c r="O56" s="130">
        <f>IF(OR($C$5&gt;0,$C$5&lt;0),N56*(1+$C$5),N56*(1+'drop down lists'!$B$5))</f>
        <v>0</v>
      </c>
      <c r="P56" s="130">
        <f>IF(OR($C$5&gt;0,$C$5&lt;0),O56*(1+$C$5),O56*(1+'drop down lists'!$B$5))</f>
        <v>0</v>
      </c>
      <c r="Q56" s="130">
        <f>IF(OR($C$5&gt;0,$C$5&lt;0),P56*(1+$C$5),P56*(1+'drop down lists'!$B$5))</f>
        <v>0</v>
      </c>
      <c r="R56" s="130">
        <f>IF(OR($C$5&gt;0,$C$5&lt;0),Q56*(1+$C$5),Q56*(1+'drop down lists'!$B$5))</f>
        <v>0</v>
      </c>
      <c r="S56" s="130">
        <f>IF(OR($C$5&gt;0,$C$5&lt;0),R56*(1+$C$5),R56*(1+'drop down lists'!$B$5))</f>
        <v>0</v>
      </c>
      <c r="T56" s="130">
        <f>IF(OR($C$5&gt;0,$C$5&lt;0),S56*(1+$C$5),S56*(1+'drop down lists'!$B$5))</f>
        <v>0</v>
      </c>
      <c r="U56" s="130">
        <f>IF(OR($C$5&gt;0,$C$5&lt;0),T56*(1+$C$5),T56*(1+'drop down lists'!$B$5))</f>
        <v>0</v>
      </c>
      <c r="V56" s="130">
        <f>IF(OR($C$5&gt;0,$C$5&lt;0),U56*(1+$C$5),U56*(1+'drop down lists'!$B$5))</f>
        <v>0</v>
      </c>
      <c r="W56" s="130">
        <f>IF(OR($C$5&gt;0,$C$5&lt;0),V56*(1+$C$5),V56*(1+'drop down lists'!$B$5))</f>
        <v>0</v>
      </c>
      <c r="X56" s="130">
        <f>IF(OR($C$5&gt;0,$C$5&lt;0),W56*(1+$C$5),W56*(1+'drop down lists'!$B$5))</f>
        <v>0</v>
      </c>
      <c r="Y56" s="130">
        <f>IF(OR($C$5&gt;0,$C$5&lt;0),X56*(1+$C$5),X56*(1+'drop down lists'!$B$5))</f>
        <v>0</v>
      </c>
      <c r="Z56" s="130">
        <f>IF(OR($C$5&gt;0,$C$5&lt;0),Y56*(1+$C$5),Y56*(1+'drop down lists'!$B$5))</f>
        <v>0</v>
      </c>
    </row>
    <row r="57" spans="2:26" x14ac:dyDescent="0.25">
      <c r="B57" s="60" t="s">
        <v>83</v>
      </c>
      <c r="C57" s="61">
        <f>'raw sector data'!C50+'raw sector data'!K50</f>
        <v>0</v>
      </c>
      <c r="D57" s="130">
        <f>IF(OR($C$5&gt;0,$C$5&lt;0),C57*(1+$C$5),C57*(1+'drop down lists'!$B$5))</f>
        <v>0</v>
      </c>
      <c r="E57" s="130">
        <f>IF(OR($C$5&gt;0,$C$5&lt;0),D57*(1+$C$5),D57*(1+'drop down lists'!$B$5))</f>
        <v>0</v>
      </c>
      <c r="F57" s="130">
        <f>IF(OR($C$5&gt;0,$C$5&lt;0),E57*(1+$C$5),E57*(1+'drop down lists'!$B$5))</f>
        <v>0</v>
      </c>
      <c r="G57" s="130">
        <f>IF(OR($C$5&gt;0,$C$5&lt;0),F57*(1+$C$5),F57*(1+'drop down lists'!$B$5))</f>
        <v>0</v>
      </c>
      <c r="H57" s="130">
        <f>IF(OR($C$5&gt;0,$C$5&lt;0),G57*(1+$C$5),G57*(1+'drop down lists'!$B$5))</f>
        <v>0</v>
      </c>
      <c r="I57" s="130">
        <f>IF(OR($C$5&gt;0,$C$5&lt;0),H57*(1+$C$5),H57*(1+'drop down lists'!$B$5))</f>
        <v>0</v>
      </c>
      <c r="J57" s="130">
        <f>IF(OR($C$5&gt;0,$C$5&lt;0),I57*(1+$C$5),I57*(1+'drop down lists'!$B$5))</f>
        <v>0</v>
      </c>
      <c r="K57" s="130">
        <f>IF(OR($C$5&gt;0,$C$5&lt;0),J57*(1+$C$5),J57*(1+'drop down lists'!$B$5))</f>
        <v>0</v>
      </c>
      <c r="L57" s="130">
        <f>IF(OR($C$5&gt;0,$C$5&lt;0),K57*(1+$C$5),K57*(1+'drop down lists'!$B$5))</f>
        <v>0</v>
      </c>
      <c r="M57" s="130">
        <f>IF(OR($C$5&gt;0,$C$5&lt;0),L57*(1+$C$5),L57*(1+'drop down lists'!$B$5))</f>
        <v>0</v>
      </c>
      <c r="N57" s="130">
        <f>IF(OR($C$5&gt;0,$C$5&lt;0),M57*(1+$C$5),M57*(1+'drop down lists'!$B$5))</f>
        <v>0</v>
      </c>
      <c r="O57" s="130">
        <f>IF(OR($C$5&gt;0,$C$5&lt;0),N57*(1+$C$5),N57*(1+'drop down lists'!$B$5))</f>
        <v>0</v>
      </c>
      <c r="P57" s="130">
        <f>IF(OR($C$5&gt;0,$C$5&lt;0),O57*(1+$C$5),O57*(1+'drop down lists'!$B$5))</f>
        <v>0</v>
      </c>
      <c r="Q57" s="130">
        <f>IF(OR($C$5&gt;0,$C$5&lt;0),P57*(1+$C$5),P57*(1+'drop down lists'!$B$5))</f>
        <v>0</v>
      </c>
      <c r="R57" s="130">
        <f>IF(OR($C$5&gt;0,$C$5&lt;0),Q57*(1+$C$5),Q57*(1+'drop down lists'!$B$5))</f>
        <v>0</v>
      </c>
      <c r="S57" s="130">
        <f>IF(OR($C$5&gt;0,$C$5&lt;0),R57*(1+$C$5),R57*(1+'drop down lists'!$B$5))</f>
        <v>0</v>
      </c>
      <c r="T57" s="130">
        <f>IF(OR($C$5&gt;0,$C$5&lt;0),S57*(1+$C$5),S57*(1+'drop down lists'!$B$5))</f>
        <v>0</v>
      </c>
      <c r="U57" s="130">
        <f>IF(OR($C$5&gt;0,$C$5&lt;0),T57*(1+$C$5),T57*(1+'drop down lists'!$B$5))</f>
        <v>0</v>
      </c>
      <c r="V57" s="130">
        <f>IF(OR($C$5&gt;0,$C$5&lt;0),U57*(1+$C$5),U57*(1+'drop down lists'!$B$5))</f>
        <v>0</v>
      </c>
      <c r="W57" s="130">
        <f>IF(OR($C$5&gt;0,$C$5&lt;0),V57*(1+$C$5),V57*(1+'drop down lists'!$B$5))</f>
        <v>0</v>
      </c>
      <c r="X57" s="130">
        <f>IF(OR($C$5&gt;0,$C$5&lt;0),W57*(1+$C$5),W57*(1+'drop down lists'!$B$5))</f>
        <v>0</v>
      </c>
      <c r="Y57" s="130">
        <f>IF(OR($C$5&gt;0,$C$5&lt;0),X57*(1+$C$5),X57*(1+'drop down lists'!$B$5))</f>
        <v>0</v>
      </c>
      <c r="Z57" s="130">
        <f>IF(OR($C$5&gt;0,$C$5&lt;0),Y57*(1+$C$5),Y57*(1+'drop down lists'!$B$5))</f>
        <v>0</v>
      </c>
    </row>
    <row r="58" spans="2:26" x14ac:dyDescent="0.25">
      <c r="B58" s="60" t="s">
        <v>84</v>
      </c>
      <c r="C58" s="61">
        <f>'raw sector data'!C51+'raw sector data'!K51</f>
        <v>0</v>
      </c>
      <c r="D58" s="130">
        <f>IF(OR($C$5&gt;0,$C$5&lt;0),C58*(1+$C$5),C58*(1+'drop down lists'!$B$5))</f>
        <v>0</v>
      </c>
      <c r="E58" s="130">
        <f>IF(OR($C$5&gt;0,$C$5&lt;0),D58*(1+$C$5),D58*(1+'drop down lists'!$B$5))</f>
        <v>0</v>
      </c>
      <c r="F58" s="130">
        <f>IF(OR($C$5&gt;0,$C$5&lt;0),E58*(1+$C$5),E58*(1+'drop down lists'!$B$5))</f>
        <v>0</v>
      </c>
      <c r="G58" s="130">
        <f>IF(OR($C$5&gt;0,$C$5&lt;0),F58*(1+$C$5),F58*(1+'drop down lists'!$B$5))</f>
        <v>0</v>
      </c>
      <c r="H58" s="130">
        <f>IF(OR($C$5&gt;0,$C$5&lt;0),G58*(1+$C$5),G58*(1+'drop down lists'!$B$5))</f>
        <v>0</v>
      </c>
      <c r="I58" s="130">
        <f>IF(OR($C$5&gt;0,$C$5&lt;0),H58*(1+$C$5),H58*(1+'drop down lists'!$B$5))</f>
        <v>0</v>
      </c>
      <c r="J58" s="130">
        <f>IF(OR($C$5&gt;0,$C$5&lt;0),I58*(1+$C$5),I58*(1+'drop down lists'!$B$5))</f>
        <v>0</v>
      </c>
      <c r="K58" s="130">
        <f>IF(OR($C$5&gt;0,$C$5&lt;0),J58*(1+$C$5),J58*(1+'drop down lists'!$B$5))</f>
        <v>0</v>
      </c>
      <c r="L58" s="130">
        <f>IF(OR($C$5&gt;0,$C$5&lt;0),K58*(1+$C$5),K58*(1+'drop down lists'!$B$5))</f>
        <v>0</v>
      </c>
      <c r="M58" s="130">
        <f>IF(OR($C$5&gt;0,$C$5&lt;0),L58*(1+$C$5),L58*(1+'drop down lists'!$B$5))</f>
        <v>0</v>
      </c>
      <c r="N58" s="130">
        <f>IF(OR($C$5&gt;0,$C$5&lt;0),M58*(1+$C$5),M58*(1+'drop down lists'!$B$5))</f>
        <v>0</v>
      </c>
      <c r="O58" s="130">
        <f>IF(OR($C$5&gt;0,$C$5&lt;0),N58*(1+$C$5),N58*(1+'drop down lists'!$B$5))</f>
        <v>0</v>
      </c>
      <c r="P58" s="130">
        <f>IF(OR($C$5&gt;0,$C$5&lt;0),O58*(1+$C$5),O58*(1+'drop down lists'!$B$5))</f>
        <v>0</v>
      </c>
      <c r="Q58" s="130">
        <f>IF(OR($C$5&gt;0,$C$5&lt;0),P58*(1+$C$5),P58*(1+'drop down lists'!$B$5))</f>
        <v>0</v>
      </c>
      <c r="R58" s="130">
        <f>IF(OR($C$5&gt;0,$C$5&lt;0),Q58*(1+$C$5),Q58*(1+'drop down lists'!$B$5))</f>
        <v>0</v>
      </c>
      <c r="S58" s="130">
        <f>IF(OR($C$5&gt;0,$C$5&lt;0),R58*(1+$C$5),R58*(1+'drop down lists'!$B$5))</f>
        <v>0</v>
      </c>
      <c r="T58" s="130">
        <f>IF(OR($C$5&gt;0,$C$5&lt;0),S58*(1+$C$5),S58*(1+'drop down lists'!$B$5))</f>
        <v>0</v>
      </c>
      <c r="U58" s="130">
        <f>IF(OR($C$5&gt;0,$C$5&lt;0),T58*(1+$C$5),T58*(1+'drop down lists'!$B$5))</f>
        <v>0</v>
      </c>
      <c r="V58" s="130">
        <f>IF(OR($C$5&gt;0,$C$5&lt;0),U58*(1+$C$5),U58*(1+'drop down lists'!$B$5))</f>
        <v>0</v>
      </c>
      <c r="W58" s="130">
        <f>IF(OR($C$5&gt;0,$C$5&lt;0),V58*(1+$C$5),V58*(1+'drop down lists'!$B$5))</f>
        <v>0</v>
      </c>
      <c r="X58" s="130">
        <f>IF(OR($C$5&gt;0,$C$5&lt;0),W58*(1+$C$5),W58*(1+'drop down lists'!$B$5))</f>
        <v>0</v>
      </c>
      <c r="Y58" s="130">
        <f>IF(OR($C$5&gt;0,$C$5&lt;0),X58*(1+$C$5),X58*(1+'drop down lists'!$B$5))</f>
        <v>0</v>
      </c>
      <c r="Z58" s="130">
        <f>IF(OR($C$5&gt;0,$C$5&lt;0),Y58*(1+$C$5),Y58*(1+'drop down lists'!$B$5))</f>
        <v>0</v>
      </c>
    </row>
    <row r="59" spans="2:26" x14ac:dyDescent="0.25">
      <c r="B59" s="60" t="s">
        <v>85</v>
      </c>
      <c r="C59" s="61">
        <f>'raw sector data'!C52+'raw sector data'!K52</f>
        <v>0</v>
      </c>
      <c r="D59" s="130">
        <f>IF(OR($C$5&gt;0,$C$5&lt;0),C59*(1+$C$5),C59*(1+'drop down lists'!$B$5))</f>
        <v>0</v>
      </c>
      <c r="E59" s="130">
        <f>IF(OR($C$5&gt;0,$C$5&lt;0),D59*(1+$C$5),D59*(1+'drop down lists'!$B$5))</f>
        <v>0</v>
      </c>
      <c r="F59" s="130">
        <f>IF(OR($C$5&gt;0,$C$5&lt;0),E59*(1+$C$5),E59*(1+'drop down lists'!$B$5))</f>
        <v>0</v>
      </c>
      <c r="G59" s="130">
        <f>IF(OR($C$5&gt;0,$C$5&lt;0),F59*(1+$C$5),F59*(1+'drop down lists'!$B$5))</f>
        <v>0</v>
      </c>
      <c r="H59" s="130">
        <f>IF(OR($C$5&gt;0,$C$5&lt;0),G59*(1+$C$5),G59*(1+'drop down lists'!$B$5))</f>
        <v>0</v>
      </c>
      <c r="I59" s="130">
        <f>IF(OR($C$5&gt;0,$C$5&lt;0),H59*(1+$C$5),H59*(1+'drop down lists'!$B$5))</f>
        <v>0</v>
      </c>
      <c r="J59" s="130">
        <f>IF(OR($C$5&gt;0,$C$5&lt;0),I59*(1+$C$5),I59*(1+'drop down lists'!$B$5))</f>
        <v>0</v>
      </c>
      <c r="K59" s="130">
        <f>IF(OR($C$5&gt;0,$C$5&lt;0),J59*(1+$C$5),J59*(1+'drop down lists'!$B$5))</f>
        <v>0</v>
      </c>
      <c r="L59" s="130">
        <f>IF(OR($C$5&gt;0,$C$5&lt;0),K59*(1+$C$5),K59*(1+'drop down lists'!$B$5))</f>
        <v>0</v>
      </c>
      <c r="M59" s="130">
        <f>IF(OR($C$5&gt;0,$C$5&lt;0),L59*(1+$C$5),L59*(1+'drop down lists'!$B$5))</f>
        <v>0</v>
      </c>
      <c r="N59" s="130">
        <f>IF(OR($C$5&gt;0,$C$5&lt;0),M59*(1+$C$5),M59*(1+'drop down lists'!$B$5))</f>
        <v>0</v>
      </c>
      <c r="O59" s="130">
        <f>IF(OR($C$5&gt;0,$C$5&lt;0),N59*(1+$C$5),N59*(1+'drop down lists'!$B$5))</f>
        <v>0</v>
      </c>
      <c r="P59" s="130">
        <f>IF(OR($C$5&gt;0,$C$5&lt;0),O59*(1+$C$5),O59*(1+'drop down lists'!$B$5))</f>
        <v>0</v>
      </c>
      <c r="Q59" s="130">
        <f>IF(OR($C$5&gt;0,$C$5&lt;0),P59*(1+$C$5),P59*(1+'drop down lists'!$B$5))</f>
        <v>0</v>
      </c>
      <c r="R59" s="130">
        <f>IF(OR($C$5&gt;0,$C$5&lt;0),Q59*(1+$C$5),Q59*(1+'drop down lists'!$B$5))</f>
        <v>0</v>
      </c>
      <c r="S59" s="130">
        <f>IF(OR($C$5&gt;0,$C$5&lt;0),R59*(1+$C$5),R59*(1+'drop down lists'!$B$5))</f>
        <v>0</v>
      </c>
      <c r="T59" s="130">
        <f>IF(OR($C$5&gt;0,$C$5&lt;0),S59*(1+$C$5),S59*(1+'drop down lists'!$B$5))</f>
        <v>0</v>
      </c>
      <c r="U59" s="130">
        <f>IF(OR($C$5&gt;0,$C$5&lt;0),T59*(1+$C$5),T59*(1+'drop down lists'!$B$5))</f>
        <v>0</v>
      </c>
      <c r="V59" s="130">
        <f>IF(OR($C$5&gt;0,$C$5&lt;0),U59*(1+$C$5),U59*(1+'drop down lists'!$B$5))</f>
        <v>0</v>
      </c>
      <c r="W59" s="130">
        <f>IF(OR($C$5&gt;0,$C$5&lt;0),V59*(1+$C$5),V59*(1+'drop down lists'!$B$5))</f>
        <v>0</v>
      </c>
      <c r="X59" s="130">
        <f>IF(OR($C$5&gt;0,$C$5&lt;0),W59*(1+$C$5),W59*(1+'drop down lists'!$B$5))</f>
        <v>0</v>
      </c>
      <c r="Y59" s="130">
        <f>IF(OR($C$5&gt;0,$C$5&lt;0),X59*(1+$C$5),X59*(1+'drop down lists'!$B$5))</f>
        <v>0</v>
      </c>
      <c r="Z59" s="130">
        <f>IF(OR($C$5&gt;0,$C$5&lt;0),Y59*(1+$C$5),Y59*(1+'drop down lists'!$B$5))</f>
        <v>0</v>
      </c>
    </row>
    <row r="60" spans="2:26" x14ac:dyDescent="0.25">
      <c r="B60" s="60" t="s">
        <v>86</v>
      </c>
      <c r="C60" s="61">
        <f>'raw sector data'!C53+'raw sector data'!K53</f>
        <v>0</v>
      </c>
      <c r="D60" s="130">
        <f>IF(OR($C$5&gt;0,$C$5&lt;0),C60*(1+$C$5),C60*(1+'drop down lists'!$B$5))</f>
        <v>0</v>
      </c>
      <c r="E60" s="130">
        <f>IF(OR($C$5&gt;0,$C$5&lt;0),D60*(1+$C$5),D60*(1+'drop down lists'!$B$5))</f>
        <v>0</v>
      </c>
      <c r="F60" s="130">
        <f>IF(OR($C$5&gt;0,$C$5&lt;0),E60*(1+$C$5),E60*(1+'drop down lists'!$B$5))</f>
        <v>0</v>
      </c>
      <c r="G60" s="130">
        <f>IF(OR($C$5&gt;0,$C$5&lt;0),F60*(1+$C$5),F60*(1+'drop down lists'!$B$5))</f>
        <v>0</v>
      </c>
      <c r="H60" s="130">
        <f>IF(OR($C$5&gt;0,$C$5&lt;0),G60*(1+$C$5),G60*(1+'drop down lists'!$B$5))</f>
        <v>0</v>
      </c>
      <c r="I60" s="130">
        <f>IF(OR($C$5&gt;0,$C$5&lt;0),H60*(1+$C$5),H60*(1+'drop down lists'!$B$5))</f>
        <v>0</v>
      </c>
      <c r="J60" s="130">
        <f>IF(OR($C$5&gt;0,$C$5&lt;0),I60*(1+$C$5),I60*(1+'drop down lists'!$B$5))</f>
        <v>0</v>
      </c>
      <c r="K60" s="130">
        <f>IF(OR($C$5&gt;0,$C$5&lt;0),J60*(1+$C$5),J60*(1+'drop down lists'!$B$5))</f>
        <v>0</v>
      </c>
      <c r="L60" s="130">
        <f>IF(OR($C$5&gt;0,$C$5&lt;0),K60*(1+$C$5),K60*(1+'drop down lists'!$B$5))</f>
        <v>0</v>
      </c>
      <c r="M60" s="130">
        <f>IF(OR($C$5&gt;0,$C$5&lt;0),L60*(1+$C$5),L60*(1+'drop down lists'!$B$5))</f>
        <v>0</v>
      </c>
      <c r="N60" s="130">
        <f>IF(OR($C$5&gt;0,$C$5&lt;0),M60*(1+$C$5),M60*(1+'drop down lists'!$B$5))</f>
        <v>0</v>
      </c>
      <c r="O60" s="130">
        <f>IF(OR($C$5&gt;0,$C$5&lt;0),N60*(1+$C$5),N60*(1+'drop down lists'!$B$5))</f>
        <v>0</v>
      </c>
      <c r="P60" s="130">
        <f>IF(OR($C$5&gt;0,$C$5&lt;0),O60*(1+$C$5),O60*(1+'drop down lists'!$B$5))</f>
        <v>0</v>
      </c>
      <c r="Q60" s="130">
        <f>IF(OR($C$5&gt;0,$C$5&lt;0),P60*(1+$C$5),P60*(1+'drop down lists'!$B$5))</f>
        <v>0</v>
      </c>
      <c r="R60" s="130">
        <f>IF(OR($C$5&gt;0,$C$5&lt;0),Q60*(1+$C$5),Q60*(1+'drop down lists'!$B$5))</f>
        <v>0</v>
      </c>
      <c r="S60" s="130">
        <f>IF(OR($C$5&gt;0,$C$5&lt;0),R60*(1+$C$5),R60*(1+'drop down lists'!$B$5))</f>
        <v>0</v>
      </c>
      <c r="T60" s="130">
        <f>IF(OR($C$5&gt;0,$C$5&lt;0),S60*(1+$C$5),S60*(1+'drop down lists'!$B$5))</f>
        <v>0</v>
      </c>
      <c r="U60" s="130">
        <f>IF(OR($C$5&gt;0,$C$5&lt;0),T60*(1+$C$5),T60*(1+'drop down lists'!$B$5))</f>
        <v>0</v>
      </c>
      <c r="V60" s="130">
        <f>IF(OR($C$5&gt;0,$C$5&lt;0),U60*(1+$C$5),U60*(1+'drop down lists'!$B$5))</f>
        <v>0</v>
      </c>
      <c r="W60" s="130">
        <f>IF(OR($C$5&gt;0,$C$5&lt;0),V60*(1+$C$5),V60*(1+'drop down lists'!$B$5))</f>
        <v>0</v>
      </c>
      <c r="X60" s="130">
        <f>IF(OR($C$5&gt;0,$C$5&lt;0),W60*(1+$C$5),W60*(1+'drop down lists'!$B$5))</f>
        <v>0</v>
      </c>
      <c r="Y60" s="130">
        <f>IF(OR($C$5&gt;0,$C$5&lt;0),X60*(1+$C$5),X60*(1+'drop down lists'!$B$5))</f>
        <v>0</v>
      </c>
      <c r="Z60" s="130">
        <f>IF(OR($C$5&gt;0,$C$5&lt;0),Y60*(1+$C$5),Y60*(1+'drop down lists'!$B$5))</f>
        <v>0</v>
      </c>
    </row>
    <row r="61" spans="2:26" x14ac:dyDescent="0.25">
      <c r="B61" s="60" t="s">
        <v>87</v>
      </c>
      <c r="C61" s="61">
        <f>'raw sector data'!C54+'raw sector data'!K54</f>
        <v>0</v>
      </c>
      <c r="D61" s="130">
        <f>IF(OR($C$5&gt;0,$C$5&lt;0),C61*(1+$C$5),C61*(1+'drop down lists'!$B$5))</f>
        <v>0</v>
      </c>
      <c r="E61" s="130">
        <f>IF(OR($C$5&gt;0,$C$5&lt;0),D61*(1+$C$5),D61*(1+'drop down lists'!$B$5))</f>
        <v>0</v>
      </c>
      <c r="F61" s="130">
        <f>IF(OR($C$5&gt;0,$C$5&lt;0),E61*(1+$C$5),E61*(1+'drop down lists'!$B$5))</f>
        <v>0</v>
      </c>
      <c r="G61" s="130">
        <f>IF(OR($C$5&gt;0,$C$5&lt;0),F61*(1+$C$5),F61*(1+'drop down lists'!$B$5))</f>
        <v>0</v>
      </c>
      <c r="H61" s="130">
        <f>IF(OR($C$5&gt;0,$C$5&lt;0),G61*(1+$C$5),G61*(1+'drop down lists'!$B$5))</f>
        <v>0</v>
      </c>
      <c r="I61" s="130">
        <f>IF(OR($C$5&gt;0,$C$5&lt;0),H61*(1+$C$5),H61*(1+'drop down lists'!$B$5))</f>
        <v>0</v>
      </c>
      <c r="J61" s="130">
        <f>IF(OR($C$5&gt;0,$C$5&lt;0),I61*(1+$C$5),I61*(1+'drop down lists'!$B$5))</f>
        <v>0</v>
      </c>
      <c r="K61" s="130">
        <f>IF(OR($C$5&gt;0,$C$5&lt;0),J61*(1+$C$5),J61*(1+'drop down lists'!$B$5))</f>
        <v>0</v>
      </c>
      <c r="L61" s="130">
        <f>IF(OR($C$5&gt;0,$C$5&lt;0),K61*(1+$C$5),K61*(1+'drop down lists'!$B$5))</f>
        <v>0</v>
      </c>
      <c r="M61" s="130">
        <f>IF(OR($C$5&gt;0,$C$5&lt;0),L61*(1+$C$5),L61*(1+'drop down lists'!$B$5))</f>
        <v>0</v>
      </c>
      <c r="N61" s="130">
        <f>IF(OR($C$5&gt;0,$C$5&lt;0),M61*(1+$C$5),M61*(1+'drop down lists'!$B$5))</f>
        <v>0</v>
      </c>
      <c r="O61" s="130">
        <f>IF(OR($C$5&gt;0,$C$5&lt;0),N61*(1+$C$5),N61*(1+'drop down lists'!$B$5))</f>
        <v>0</v>
      </c>
      <c r="P61" s="130">
        <f>IF(OR($C$5&gt;0,$C$5&lt;0),O61*(1+$C$5),O61*(1+'drop down lists'!$B$5))</f>
        <v>0</v>
      </c>
      <c r="Q61" s="130">
        <f>IF(OR($C$5&gt;0,$C$5&lt;0),P61*(1+$C$5),P61*(1+'drop down lists'!$B$5))</f>
        <v>0</v>
      </c>
      <c r="R61" s="130">
        <f>IF(OR($C$5&gt;0,$C$5&lt;0),Q61*(1+$C$5),Q61*(1+'drop down lists'!$B$5))</f>
        <v>0</v>
      </c>
      <c r="S61" s="130">
        <f>IF(OR($C$5&gt;0,$C$5&lt;0),R61*(1+$C$5),R61*(1+'drop down lists'!$B$5))</f>
        <v>0</v>
      </c>
      <c r="T61" s="130">
        <f>IF(OR($C$5&gt;0,$C$5&lt;0),S61*(1+$C$5),S61*(1+'drop down lists'!$B$5))</f>
        <v>0</v>
      </c>
      <c r="U61" s="130">
        <f>IF(OR($C$5&gt;0,$C$5&lt;0),T61*(1+$C$5),T61*(1+'drop down lists'!$B$5))</f>
        <v>0</v>
      </c>
      <c r="V61" s="130">
        <f>IF(OR($C$5&gt;0,$C$5&lt;0),U61*(1+$C$5),U61*(1+'drop down lists'!$B$5))</f>
        <v>0</v>
      </c>
      <c r="W61" s="130">
        <f>IF(OR($C$5&gt;0,$C$5&lt;0),V61*(1+$C$5),V61*(1+'drop down lists'!$B$5))</f>
        <v>0</v>
      </c>
      <c r="X61" s="130">
        <f>IF(OR($C$5&gt;0,$C$5&lt;0),W61*(1+$C$5),W61*(1+'drop down lists'!$B$5))</f>
        <v>0</v>
      </c>
      <c r="Y61" s="130">
        <f>IF(OR($C$5&gt;0,$C$5&lt;0),X61*(1+$C$5),X61*(1+'drop down lists'!$B$5))</f>
        <v>0</v>
      </c>
      <c r="Z61" s="130">
        <f>IF(OR($C$5&gt;0,$C$5&lt;0),Y61*(1+$C$5),Y61*(1+'drop down lists'!$B$5))</f>
        <v>0</v>
      </c>
    </row>
    <row r="62" spans="2:26" x14ac:dyDescent="0.25">
      <c r="B62" s="60" t="s">
        <v>88</v>
      </c>
      <c r="C62" s="61">
        <f>'raw sector data'!C55+'raw sector data'!K55</f>
        <v>0</v>
      </c>
      <c r="D62" s="130">
        <f>IF(OR($C$5&gt;0,$C$5&lt;0),C62*(1+$C$5),C62*(1+'drop down lists'!$B$5))</f>
        <v>0</v>
      </c>
      <c r="E62" s="130">
        <f>IF(OR($C$5&gt;0,$C$5&lt;0),D62*(1+$C$5),D62*(1+'drop down lists'!$B$5))</f>
        <v>0</v>
      </c>
      <c r="F62" s="130">
        <f>IF(OR($C$5&gt;0,$C$5&lt;0),E62*(1+$C$5),E62*(1+'drop down lists'!$B$5))</f>
        <v>0</v>
      </c>
      <c r="G62" s="130">
        <f>IF(OR($C$5&gt;0,$C$5&lt;0),F62*(1+$C$5),F62*(1+'drop down lists'!$B$5))</f>
        <v>0</v>
      </c>
      <c r="H62" s="130">
        <f>IF(OR($C$5&gt;0,$C$5&lt;0),G62*(1+$C$5),G62*(1+'drop down lists'!$B$5))</f>
        <v>0</v>
      </c>
      <c r="I62" s="130">
        <f>IF(OR($C$5&gt;0,$C$5&lt;0),H62*(1+$C$5),H62*(1+'drop down lists'!$B$5))</f>
        <v>0</v>
      </c>
      <c r="J62" s="130">
        <f>IF(OR($C$5&gt;0,$C$5&lt;0),I62*(1+$C$5),I62*(1+'drop down lists'!$B$5))</f>
        <v>0</v>
      </c>
      <c r="K62" s="130">
        <f>IF(OR($C$5&gt;0,$C$5&lt;0),J62*(1+$C$5),J62*(1+'drop down lists'!$B$5))</f>
        <v>0</v>
      </c>
      <c r="L62" s="130">
        <f>IF(OR($C$5&gt;0,$C$5&lt;0),K62*(1+$C$5),K62*(1+'drop down lists'!$B$5))</f>
        <v>0</v>
      </c>
      <c r="M62" s="130">
        <f>IF(OR($C$5&gt;0,$C$5&lt;0),L62*(1+$C$5),L62*(1+'drop down lists'!$B$5))</f>
        <v>0</v>
      </c>
      <c r="N62" s="130">
        <f>IF(OR($C$5&gt;0,$C$5&lt;0),M62*(1+$C$5),M62*(1+'drop down lists'!$B$5))</f>
        <v>0</v>
      </c>
      <c r="O62" s="130">
        <f>IF(OR($C$5&gt;0,$C$5&lt;0),N62*(1+$C$5),N62*(1+'drop down lists'!$B$5))</f>
        <v>0</v>
      </c>
      <c r="P62" s="130">
        <f>IF(OR($C$5&gt;0,$C$5&lt;0),O62*(1+$C$5),O62*(1+'drop down lists'!$B$5))</f>
        <v>0</v>
      </c>
      <c r="Q62" s="130">
        <f>IF(OR($C$5&gt;0,$C$5&lt;0),P62*(1+$C$5),P62*(1+'drop down lists'!$B$5))</f>
        <v>0</v>
      </c>
      <c r="R62" s="130">
        <f>IF(OR($C$5&gt;0,$C$5&lt;0),Q62*(1+$C$5),Q62*(1+'drop down lists'!$B$5))</f>
        <v>0</v>
      </c>
      <c r="S62" s="130">
        <f>IF(OR($C$5&gt;0,$C$5&lt;0),R62*(1+$C$5),R62*(1+'drop down lists'!$B$5))</f>
        <v>0</v>
      </c>
      <c r="T62" s="130">
        <f>IF(OR($C$5&gt;0,$C$5&lt;0),S62*(1+$C$5),S62*(1+'drop down lists'!$B$5))</f>
        <v>0</v>
      </c>
      <c r="U62" s="130">
        <f>IF(OR($C$5&gt;0,$C$5&lt;0),T62*(1+$C$5),T62*(1+'drop down lists'!$B$5))</f>
        <v>0</v>
      </c>
      <c r="V62" s="130">
        <f>IF(OR($C$5&gt;0,$C$5&lt;0),U62*(1+$C$5),U62*(1+'drop down lists'!$B$5))</f>
        <v>0</v>
      </c>
      <c r="W62" s="130">
        <f>IF(OR($C$5&gt;0,$C$5&lt;0),V62*(1+$C$5),V62*(1+'drop down lists'!$B$5))</f>
        <v>0</v>
      </c>
      <c r="X62" s="130">
        <f>IF(OR($C$5&gt;0,$C$5&lt;0),W62*(1+$C$5),W62*(1+'drop down lists'!$B$5))</f>
        <v>0</v>
      </c>
      <c r="Y62" s="130">
        <f>IF(OR($C$5&gt;0,$C$5&lt;0),X62*(1+$C$5),X62*(1+'drop down lists'!$B$5))</f>
        <v>0</v>
      </c>
      <c r="Z62" s="130">
        <f>IF(OR($C$5&gt;0,$C$5&lt;0),Y62*(1+$C$5),Y62*(1+'drop down lists'!$B$5))</f>
        <v>0</v>
      </c>
    </row>
    <row r="63" spans="2:26" x14ac:dyDescent="0.25">
      <c r="B63" s="60" t="s">
        <v>89</v>
      </c>
      <c r="C63" s="61">
        <f>'raw sector data'!C56+'raw sector data'!K56</f>
        <v>0</v>
      </c>
      <c r="D63" s="130">
        <f>IF(OR($C$5&gt;0,$C$5&lt;0),C63*(1+$C$5),C63*(1+'drop down lists'!$B$5))</f>
        <v>0</v>
      </c>
      <c r="E63" s="130">
        <f>IF(OR($C$5&gt;0,$C$5&lt;0),D63*(1+$C$5),D63*(1+'drop down lists'!$B$5))</f>
        <v>0</v>
      </c>
      <c r="F63" s="130">
        <f>IF(OR($C$5&gt;0,$C$5&lt;0),E63*(1+$C$5),E63*(1+'drop down lists'!$B$5))</f>
        <v>0</v>
      </c>
      <c r="G63" s="130">
        <f>IF(OR($C$5&gt;0,$C$5&lt;0),F63*(1+$C$5),F63*(1+'drop down lists'!$B$5))</f>
        <v>0</v>
      </c>
      <c r="H63" s="130">
        <f>IF(OR($C$5&gt;0,$C$5&lt;0),G63*(1+$C$5),G63*(1+'drop down lists'!$B$5))</f>
        <v>0</v>
      </c>
      <c r="I63" s="130">
        <f>IF(OR($C$5&gt;0,$C$5&lt;0),H63*(1+$C$5),H63*(1+'drop down lists'!$B$5))</f>
        <v>0</v>
      </c>
      <c r="J63" s="130">
        <f>IF(OR($C$5&gt;0,$C$5&lt;0),I63*(1+$C$5),I63*(1+'drop down lists'!$B$5))</f>
        <v>0</v>
      </c>
      <c r="K63" s="130">
        <f>IF(OR($C$5&gt;0,$C$5&lt;0),J63*(1+$C$5),J63*(1+'drop down lists'!$B$5))</f>
        <v>0</v>
      </c>
      <c r="L63" s="130">
        <f>IF(OR($C$5&gt;0,$C$5&lt;0),K63*(1+$C$5),K63*(1+'drop down lists'!$B$5))</f>
        <v>0</v>
      </c>
      <c r="M63" s="130">
        <f>IF(OR($C$5&gt;0,$C$5&lt;0),L63*(1+$C$5),L63*(1+'drop down lists'!$B$5))</f>
        <v>0</v>
      </c>
      <c r="N63" s="130">
        <f>IF(OR($C$5&gt;0,$C$5&lt;0),M63*(1+$C$5),M63*(1+'drop down lists'!$B$5))</f>
        <v>0</v>
      </c>
      <c r="O63" s="130">
        <f>IF(OR($C$5&gt;0,$C$5&lt;0),N63*(1+$C$5),N63*(1+'drop down lists'!$B$5))</f>
        <v>0</v>
      </c>
      <c r="P63" s="130">
        <f>IF(OR($C$5&gt;0,$C$5&lt;0),O63*(1+$C$5),O63*(1+'drop down lists'!$B$5))</f>
        <v>0</v>
      </c>
      <c r="Q63" s="130">
        <f>IF(OR($C$5&gt;0,$C$5&lt;0),P63*(1+$C$5),P63*(1+'drop down lists'!$B$5))</f>
        <v>0</v>
      </c>
      <c r="R63" s="130">
        <f>IF(OR($C$5&gt;0,$C$5&lt;0),Q63*(1+$C$5),Q63*(1+'drop down lists'!$B$5))</f>
        <v>0</v>
      </c>
      <c r="S63" s="130">
        <f>IF(OR($C$5&gt;0,$C$5&lt;0),R63*(1+$C$5),R63*(1+'drop down lists'!$B$5))</f>
        <v>0</v>
      </c>
      <c r="T63" s="130">
        <f>IF(OR($C$5&gt;0,$C$5&lt;0),S63*(1+$C$5),S63*(1+'drop down lists'!$B$5))</f>
        <v>0</v>
      </c>
      <c r="U63" s="130">
        <f>IF(OR($C$5&gt;0,$C$5&lt;0),T63*(1+$C$5),T63*(1+'drop down lists'!$B$5))</f>
        <v>0</v>
      </c>
      <c r="V63" s="130">
        <f>IF(OR($C$5&gt;0,$C$5&lt;0),U63*(1+$C$5),U63*(1+'drop down lists'!$B$5))</f>
        <v>0</v>
      </c>
      <c r="W63" s="130">
        <f>IF(OR($C$5&gt;0,$C$5&lt;0),V63*(1+$C$5),V63*(1+'drop down lists'!$B$5))</f>
        <v>0</v>
      </c>
      <c r="X63" s="130">
        <f>IF(OR($C$5&gt;0,$C$5&lt;0),W63*(1+$C$5),W63*(1+'drop down lists'!$B$5))</f>
        <v>0</v>
      </c>
      <c r="Y63" s="130">
        <f>IF(OR($C$5&gt;0,$C$5&lt;0),X63*(1+$C$5),X63*(1+'drop down lists'!$B$5))</f>
        <v>0</v>
      </c>
      <c r="Z63" s="130">
        <f>IF(OR($C$5&gt;0,$C$5&lt;0),Y63*(1+$C$5),Y63*(1+'drop down lists'!$B$5))</f>
        <v>0</v>
      </c>
    </row>
    <row r="64" spans="2:26" x14ac:dyDescent="0.25">
      <c r="B64" s="60" t="s">
        <v>90</v>
      </c>
      <c r="C64" s="61">
        <f>'raw sector data'!C57+'raw sector data'!K57</f>
        <v>0</v>
      </c>
      <c r="D64" s="130">
        <f>IF(OR($C$5&gt;0,$C$5&lt;0),C64*(1+$C$5),C64*(1+'drop down lists'!$B$5))</f>
        <v>0</v>
      </c>
      <c r="E64" s="130">
        <f>IF(OR($C$5&gt;0,$C$5&lt;0),D64*(1+$C$5),D64*(1+'drop down lists'!$B$5))</f>
        <v>0</v>
      </c>
      <c r="F64" s="130">
        <f>IF(OR($C$5&gt;0,$C$5&lt;0),E64*(1+$C$5),E64*(1+'drop down lists'!$B$5))</f>
        <v>0</v>
      </c>
      <c r="G64" s="130">
        <f>IF(OR($C$5&gt;0,$C$5&lt;0),F64*(1+$C$5),F64*(1+'drop down lists'!$B$5))</f>
        <v>0</v>
      </c>
      <c r="H64" s="130">
        <f>IF(OR($C$5&gt;0,$C$5&lt;0),G64*(1+$C$5),G64*(1+'drop down lists'!$B$5))</f>
        <v>0</v>
      </c>
      <c r="I64" s="130">
        <f>IF(OR($C$5&gt;0,$C$5&lt;0),H64*(1+$C$5),H64*(1+'drop down lists'!$B$5))</f>
        <v>0</v>
      </c>
      <c r="J64" s="130">
        <f>IF(OR($C$5&gt;0,$C$5&lt;0),I64*(1+$C$5),I64*(1+'drop down lists'!$B$5))</f>
        <v>0</v>
      </c>
      <c r="K64" s="130">
        <f>IF(OR($C$5&gt;0,$C$5&lt;0),J64*(1+$C$5),J64*(1+'drop down lists'!$B$5))</f>
        <v>0</v>
      </c>
      <c r="L64" s="130">
        <f>IF(OR($C$5&gt;0,$C$5&lt;0),K64*(1+$C$5),K64*(1+'drop down lists'!$B$5))</f>
        <v>0</v>
      </c>
      <c r="M64" s="130">
        <f>IF(OR($C$5&gt;0,$C$5&lt;0),L64*(1+$C$5),L64*(1+'drop down lists'!$B$5))</f>
        <v>0</v>
      </c>
      <c r="N64" s="130">
        <f>IF(OR($C$5&gt;0,$C$5&lt;0),M64*(1+$C$5),M64*(1+'drop down lists'!$B$5))</f>
        <v>0</v>
      </c>
      <c r="O64" s="130">
        <f>IF(OR($C$5&gt;0,$C$5&lt;0),N64*(1+$C$5),N64*(1+'drop down lists'!$B$5))</f>
        <v>0</v>
      </c>
      <c r="P64" s="130">
        <f>IF(OR($C$5&gt;0,$C$5&lt;0),O64*(1+$C$5),O64*(1+'drop down lists'!$B$5))</f>
        <v>0</v>
      </c>
      <c r="Q64" s="130">
        <f>IF(OR($C$5&gt;0,$C$5&lt;0),P64*(1+$C$5),P64*(1+'drop down lists'!$B$5))</f>
        <v>0</v>
      </c>
      <c r="R64" s="130">
        <f>IF(OR($C$5&gt;0,$C$5&lt;0),Q64*(1+$C$5),Q64*(1+'drop down lists'!$B$5))</f>
        <v>0</v>
      </c>
      <c r="S64" s="130">
        <f>IF(OR($C$5&gt;0,$C$5&lt;0),R64*(1+$C$5),R64*(1+'drop down lists'!$B$5))</f>
        <v>0</v>
      </c>
      <c r="T64" s="130">
        <f>IF(OR($C$5&gt;0,$C$5&lt;0),S64*(1+$C$5),S64*(1+'drop down lists'!$B$5))</f>
        <v>0</v>
      </c>
      <c r="U64" s="130">
        <f>IF(OR($C$5&gt;0,$C$5&lt;0),T64*(1+$C$5),T64*(1+'drop down lists'!$B$5))</f>
        <v>0</v>
      </c>
      <c r="V64" s="130">
        <f>IF(OR($C$5&gt;0,$C$5&lt;0),U64*(1+$C$5),U64*(1+'drop down lists'!$B$5))</f>
        <v>0</v>
      </c>
      <c r="W64" s="130">
        <f>IF(OR($C$5&gt;0,$C$5&lt;0),V64*(1+$C$5),V64*(1+'drop down lists'!$B$5))</f>
        <v>0</v>
      </c>
      <c r="X64" s="130">
        <f>IF(OR($C$5&gt;0,$C$5&lt;0),W64*(1+$C$5),W64*(1+'drop down lists'!$B$5))</f>
        <v>0</v>
      </c>
      <c r="Y64" s="130">
        <f>IF(OR($C$5&gt;0,$C$5&lt;0),X64*(1+$C$5),X64*(1+'drop down lists'!$B$5))</f>
        <v>0</v>
      </c>
      <c r="Z64" s="130">
        <f>IF(OR($C$5&gt;0,$C$5&lt;0),Y64*(1+$C$5),Y64*(1+'drop down lists'!$B$5))</f>
        <v>0</v>
      </c>
    </row>
    <row r="65" spans="2:26" x14ac:dyDescent="0.25">
      <c r="B65" s="60" t="s">
        <v>91</v>
      </c>
      <c r="C65" s="61">
        <f>'raw sector data'!C58+'raw sector data'!K58</f>
        <v>0</v>
      </c>
      <c r="D65" s="130">
        <f>IF(OR($C$5&gt;0,$C$5&lt;0),C65*(1+$C$5),C65*(1+'drop down lists'!$B$5))</f>
        <v>0</v>
      </c>
      <c r="E65" s="130">
        <f>IF(OR($C$5&gt;0,$C$5&lt;0),D65*(1+$C$5),D65*(1+'drop down lists'!$B$5))</f>
        <v>0</v>
      </c>
      <c r="F65" s="130">
        <f>IF(OR($C$5&gt;0,$C$5&lt;0),E65*(1+$C$5),E65*(1+'drop down lists'!$B$5))</f>
        <v>0</v>
      </c>
      <c r="G65" s="130">
        <f>IF(OR($C$5&gt;0,$C$5&lt;0),F65*(1+$C$5),F65*(1+'drop down lists'!$B$5))</f>
        <v>0</v>
      </c>
      <c r="H65" s="130">
        <f>IF(OR($C$5&gt;0,$C$5&lt;0),G65*(1+$C$5),G65*(1+'drop down lists'!$B$5))</f>
        <v>0</v>
      </c>
      <c r="I65" s="130">
        <f>IF(OR($C$5&gt;0,$C$5&lt;0),H65*(1+$C$5),H65*(1+'drop down lists'!$B$5))</f>
        <v>0</v>
      </c>
      <c r="J65" s="130">
        <f>IF(OR($C$5&gt;0,$C$5&lt;0),I65*(1+$C$5),I65*(1+'drop down lists'!$B$5))</f>
        <v>0</v>
      </c>
      <c r="K65" s="130">
        <f>IF(OR($C$5&gt;0,$C$5&lt;0),J65*(1+$C$5),J65*(1+'drop down lists'!$B$5))</f>
        <v>0</v>
      </c>
      <c r="L65" s="130">
        <f>IF(OR($C$5&gt;0,$C$5&lt;0),K65*(1+$C$5),K65*(1+'drop down lists'!$B$5))</f>
        <v>0</v>
      </c>
      <c r="M65" s="130">
        <f>IF(OR($C$5&gt;0,$C$5&lt;0),L65*(1+$C$5),L65*(1+'drop down lists'!$B$5))</f>
        <v>0</v>
      </c>
      <c r="N65" s="130">
        <f>IF(OR($C$5&gt;0,$C$5&lt;0),M65*(1+$C$5),M65*(1+'drop down lists'!$B$5))</f>
        <v>0</v>
      </c>
      <c r="O65" s="130">
        <f>IF(OR($C$5&gt;0,$C$5&lt;0),N65*(1+$C$5),N65*(1+'drop down lists'!$B$5))</f>
        <v>0</v>
      </c>
      <c r="P65" s="130">
        <f>IF(OR($C$5&gt;0,$C$5&lt;0),O65*(1+$C$5),O65*(1+'drop down lists'!$B$5))</f>
        <v>0</v>
      </c>
      <c r="Q65" s="130">
        <f>IF(OR($C$5&gt;0,$C$5&lt;0),P65*(1+$C$5),P65*(1+'drop down lists'!$B$5))</f>
        <v>0</v>
      </c>
      <c r="R65" s="130">
        <f>IF(OR($C$5&gt;0,$C$5&lt;0),Q65*(1+$C$5),Q65*(1+'drop down lists'!$B$5))</f>
        <v>0</v>
      </c>
      <c r="S65" s="130">
        <f>IF(OR($C$5&gt;0,$C$5&lt;0),R65*(1+$C$5),R65*(1+'drop down lists'!$B$5))</f>
        <v>0</v>
      </c>
      <c r="T65" s="130">
        <f>IF(OR($C$5&gt;0,$C$5&lt;0),S65*(1+$C$5),S65*(1+'drop down lists'!$B$5))</f>
        <v>0</v>
      </c>
      <c r="U65" s="130">
        <f>IF(OR($C$5&gt;0,$C$5&lt;0),T65*(1+$C$5),T65*(1+'drop down lists'!$B$5))</f>
        <v>0</v>
      </c>
      <c r="V65" s="130">
        <f>IF(OR($C$5&gt;0,$C$5&lt;0),U65*(1+$C$5),U65*(1+'drop down lists'!$B$5))</f>
        <v>0</v>
      </c>
      <c r="W65" s="130">
        <f>IF(OR($C$5&gt;0,$C$5&lt;0),V65*(1+$C$5),V65*(1+'drop down lists'!$B$5))</f>
        <v>0</v>
      </c>
      <c r="X65" s="130">
        <f>IF(OR($C$5&gt;0,$C$5&lt;0),W65*(1+$C$5),W65*(1+'drop down lists'!$B$5))</f>
        <v>0</v>
      </c>
      <c r="Y65" s="130">
        <f>IF(OR($C$5&gt;0,$C$5&lt;0),X65*(1+$C$5),X65*(1+'drop down lists'!$B$5))</f>
        <v>0</v>
      </c>
      <c r="Z65" s="130">
        <f>IF(OR($C$5&gt;0,$C$5&lt;0),Y65*(1+$C$5),Y65*(1+'drop down lists'!$B$5))</f>
        <v>0</v>
      </c>
    </row>
    <row r="66" spans="2:26" x14ac:dyDescent="0.25">
      <c r="B66" s="60" t="s">
        <v>92</v>
      </c>
      <c r="C66" s="61">
        <f>'raw sector data'!C59+'raw sector data'!K59</f>
        <v>0</v>
      </c>
      <c r="D66" s="130">
        <f>IF(OR($C$5&gt;0,$C$5&lt;0),C66*(1+$C$5),C66*(1+'drop down lists'!$B$5))</f>
        <v>0</v>
      </c>
      <c r="E66" s="130">
        <f>IF(OR($C$5&gt;0,$C$5&lt;0),D66*(1+$C$5),D66*(1+'drop down lists'!$B$5))</f>
        <v>0</v>
      </c>
      <c r="F66" s="130">
        <f>IF(OR($C$5&gt;0,$C$5&lt;0),E66*(1+$C$5),E66*(1+'drop down lists'!$B$5))</f>
        <v>0</v>
      </c>
      <c r="G66" s="130">
        <f>IF(OR($C$5&gt;0,$C$5&lt;0),F66*(1+$C$5),F66*(1+'drop down lists'!$B$5))</f>
        <v>0</v>
      </c>
      <c r="H66" s="130">
        <f>IF(OR($C$5&gt;0,$C$5&lt;0),G66*(1+$C$5),G66*(1+'drop down lists'!$B$5))</f>
        <v>0</v>
      </c>
      <c r="I66" s="130">
        <f>IF(OR($C$5&gt;0,$C$5&lt;0),H66*(1+$C$5),H66*(1+'drop down lists'!$B$5))</f>
        <v>0</v>
      </c>
      <c r="J66" s="130">
        <f>IF(OR($C$5&gt;0,$C$5&lt;0),I66*(1+$C$5),I66*(1+'drop down lists'!$B$5))</f>
        <v>0</v>
      </c>
      <c r="K66" s="130">
        <f>IF(OR($C$5&gt;0,$C$5&lt;0),J66*(1+$C$5),J66*(1+'drop down lists'!$B$5))</f>
        <v>0</v>
      </c>
      <c r="L66" s="130">
        <f>IF(OR($C$5&gt;0,$C$5&lt;0),K66*(1+$C$5),K66*(1+'drop down lists'!$B$5))</f>
        <v>0</v>
      </c>
      <c r="M66" s="130">
        <f>IF(OR($C$5&gt;0,$C$5&lt;0),L66*(1+$C$5),L66*(1+'drop down lists'!$B$5))</f>
        <v>0</v>
      </c>
      <c r="N66" s="130">
        <f>IF(OR($C$5&gt;0,$C$5&lt;0),M66*(1+$C$5),M66*(1+'drop down lists'!$B$5))</f>
        <v>0</v>
      </c>
      <c r="O66" s="130">
        <f>IF(OR($C$5&gt;0,$C$5&lt;0),N66*(1+$C$5),N66*(1+'drop down lists'!$B$5))</f>
        <v>0</v>
      </c>
      <c r="P66" s="130">
        <f>IF(OR($C$5&gt;0,$C$5&lt;0),O66*(1+$C$5),O66*(1+'drop down lists'!$B$5))</f>
        <v>0</v>
      </c>
      <c r="Q66" s="130">
        <f>IF(OR($C$5&gt;0,$C$5&lt;0),P66*(1+$C$5),P66*(1+'drop down lists'!$B$5))</f>
        <v>0</v>
      </c>
      <c r="R66" s="130">
        <f>IF(OR($C$5&gt;0,$C$5&lt;0),Q66*(1+$C$5),Q66*(1+'drop down lists'!$B$5))</f>
        <v>0</v>
      </c>
      <c r="S66" s="130">
        <f>IF(OR($C$5&gt;0,$C$5&lt;0),R66*(1+$C$5),R66*(1+'drop down lists'!$B$5))</f>
        <v>0</v>
      </c>
      <c r="T66" s="130">
        <f>IF(OR($C$5&gt;0,$C$5&lt;0),S66*(1+$C$5),S66*(1+'drop down lists'!$B$5))</f>
        <v>0</v>
      </c>
      <c r="U66" s="130">
        <f>IF(OR($C$5&gt;0,$C$5&lt;0),T66*(1+$C$5),T66*(1+'drop down lists'!$B$5))</f>
        <v>0</v>
      </c>
      <c r="V66" s="130">
        <f>IF(OR($C$5&gt;0,$C$5&lt;0),U66*(1+$C$5),U66*(1+'drop down lists'!$B$5))</f>
        <v>0</v>
      </c>
      <c r="W66" s="130">
        <f>IF(OR($C$5&gt;0,$C$5&lt;0),V66*(1+$C$5),V66*(1+'drop down lists'!$B$5))</f>
        <v>0</v>
      </c>
      <c r="X66" s="130">
        <f>IF(OR($C$5&gt;0,$C$5&lt;0),W66*(1+$C$5),W66*(1+'drop down lists'!$B$5))</f>
        <v>0</v>
      </c>
      <c r="Y66" s="130">
        <f>IF(OR($C$5&gt;0,$C$5&lt;0),X66*(1+$C$5),X66*(1+'drop down lists'!$B$5))</f>
        <v>0</v>
      </c>
      <c r="Z66" s="130">
        <f>IF(OR($C$5&gt;0,$C$5&lt;0),Y66*(1+$C$5),Y66*(1+'drop down lists'!$B$5))</f>
        <v>0</v>
      </c>
    </row>
    <row r="67" spans="2:26" x14ac:dyDescent="0.25">
      <c r="B67" s="60" t="s">
        <v>93</v>
      </c>
      <c r="C67" s="61">
        <f>'raw sector data'!C60+'raw sector data'!K60</f>
        <v>0</v>
      </c>
      <c r="D67" s="130">
        <f>IF(OR($C$5&gt;0,$C$5&lt;0),C67*(1+$C$5),C67*(1+'drop down lists'!$B$5))</f>
        <v>0</v>
      </c>
      <c r="E67" s="130">
        <f>IF(OR($C$5&gt;0,$C$5&lt;0),D67*(1+$C$5),D67*(1+'drop down lists'!$B$5))</f>
        <v>0</v>
      </c>
      <c r="F67" s="130">
        <f>IF(OR($C$5&gt;0,$C$5&lt;0),E67*(1+$C$5),E67*(1+'drop down lists'!$B$5))</f>
        <v>0</v>
      </c>
      <c r="G67" s="130">
        <f>IF(OR($C$5&gt;0,$C$5&lt;0),F67*(1+$C$5),F67*(1+'drop down lists'!$B$5))</f>
        <v>0</v>
      </c>
      <c r="H67" s="130">
        <f>IF(OR($C$5&gt;0,$C$5&lt;0),G67*(1+$C$5),G67*(1+'drop down lists'!$B$5))</f>
        <v>0</v>
      </c>
      <c r="I67" s="130">
        <f>IF(OR($C$5&gt;0,$C$5&lt;0),H67*(1+$C$5),H67*(1+'drop down lists'!$B$5))</f>
        <v>0</v>
      </c>
      <c r="J67" s="130">
        <f>IF(OR($C$5&gt;0,$C$5&lt;0),I67*(1+$C$5),I67*(1+'drop down lists'!$B$5))</f>
        <v>0</v>
      </c>
      <c r="K67" s="130">
        <f>IF(OR($C$5&gt;0,$C$5&lt;0),J67*(1+$C$5),J67*(1+'drop down lists'!$B$5))</f>
        <v>0</v>
      </c>
      <c r="L67" s="130">
        <f>IF(OR($C$5&gt;0,$C$5&lt;0),K67*(1+$C$5),K67*(1+'drop down lists'!$B$5))</f>
        <v>0</v>
      </c>
      <c r="M67" s="130">
        <f>IF(OR($C$5&gt;0,$C$5&lt;0),L67*(1+$C$5),L67*(1+'drop down lists'!$B$5))</f>
        <v>0</v>
      </c>
      <c r="N67" s="130">
        <f>IF(OR($C$5&gt;0,$C$5&lt;0),M67*(1+$C$5),M67*(1+'drop down lists'!$B$5))</f>
        <v>0</v>
      </c>
      <c r="O67" s="130">
        <f>IF(OR($C$5&gt;0,$C$5&lt;0),N67*(1+$C$5),N67*(1+'drop down lists'!$B$5))</f>
        <v>0</v>
      </c>
      <c r="P67" s="130">
        <f>IF(OR($C$5&gt;0,$C$5&lt;0),O67*(1+$C$5),O67*(1+'drop down lists'!$B$5))</f>
        <v>0</v>
      </c>
      <c r="Q67" s="130">
        <f>IF(OR($C$5&gt;0,$C$5&lt;0),P67*(1+$C$5),P67*(1+'drop down lists'!$B$5))</f>
        <v>0</v>
      </c>
      <c r="R67" s="130">
        <f>IF(OR($C$5&gt;0,$C$5&lt;0),Q67*(1+$C$5),Q67*(1+'drop down lists'!$B$5))</f>
        <v>0</v>
      </c>
      <c r="S67" s="130">
        <f>IF(OR($C$5&gt;0,$C$5&lt;0),R67*(1+$C$5),R67*(1+'drop down lists'!$B$5))</f>
        <v>0</v>
      </c>
      <c r="T67" s="130">
        <f>IF(OR($C$5&gt;0,$C$5&lt;0),S67*(1+$C$5),S67*(1+'drop down lists'!$B$5))</f>
        <v>0</v>
      </c>
      <c r="U67" s="130">
        <f>IF(OR($C$5&gt;0,$C$5&lt;0),T67*(1+$C$5),T67*(1+'drop down lists'!$B$5))</f>
        <v>0</v>
      </c>
      <c r="V67" s="130">
        <f>IF(OR($C$5&gt;0,$C$5&lt;0),U67*(1+$C$5),U67*(1+'drop down lists'!$B$5))</f>
        <v>0</v>
      </c>
      <c r="W67" s="130">
        <f>IF(OR($C$5&gt;0,$C$5&lt;0),V67*(1+$C$5),V67*(1+'drop down lists'!$B$5))</f>
        <v>0</v>
      </c>
      <c r="X67" s="130">
        <f>IF(OR($C$5&gt;0,$C$5&lt;0),W67*(1+$C$5),W67*(1+'drop down lists'!$B$5))</f>
        <v>0</v>
      </c>
      <c r="Y67" s="130">
        <f>IF(OR($C$5&gt;0,$C$5&lt;0),X67*(1+$C$5),X67*(1+'drop down lists'!$B$5))</f>
        <v>0</v>
      </c>
      <c r="Z67" s="130">
        <f>IF(OR($C$5&gt;0,$C$5&lt;0),Y67*(1+$C$5),Y67*(1+'drop down lists'!$B$5))</f>
        <v>0</v>
      </c>
    </row>
    <row r="68" spans="2:26" x14ac:dyDescent="0.25">
      <c r="B68" s="60" t="s">
        <v>94</v>
      </c>
      <c r="C68" s="61">
        <f>'raw sector data'!C61+'raw sector data'!K61</f>
        <v>0</v>
      </c>
      <c r="D68" s="130">
        <f>IF(OR($C$5&gt;0,$C$5&lt;0),C68*(1+$C$5),C68*(1+'drop down lists'!$B$5))</f>
        <v>0</v>
      </c>
      <c r="E68" s="130">
        <f>IF(OR($C$5&gt;0,$C$5&lt;0),D68*(1+$C$5),D68*(1+'drop down lists'!$B$5))</f>
        <v>0</v>
      </c>
      <c r="F68" s="130">
        <f>IF(OR($C$5&gt;0,$C$5&lt;0),E68*(1+$C$5),E68*(1+'drop down lists'!$B$5))</f>
        <v>0</v>
      </c>
      <c r="G68" s="130">
        <f>IF(OR($C$5&gt;0,$C$5&lt;0),F68*(1+$C$5),F68*(1+'drop down lists'!$B$5))</f>
        <v>0</v>
      </c>
      <c r="H68" s="130">
        <f>IF(OR($C$5&gt;0,$C$5&lt;0),G68*(1+$C$5),G68*(1+'drop down lists'!$B$5))</f>
        <v>0</v>
      </c>
      <c r="I68" s="130">
        <f>IF(OR($C$5&gt;0,$C$5&lt;0),H68*(1+$C$5),H68*(1+'drop down lists'!$B$5))</f>
        <v>0</v>
      </c>
      <c r="J68" s="130">
        <f>IF(OR($C$5&gt;0,$C$5&lt;0),I68*(1+$C$5),I68*(1+'drop down lists'!$B$5))</f>
        <v>0</v>
      </c>
      <c r="K68" s="130">
        <f>IF(OR($C$5&gt;0,$C$5&lt;0),J68*(1+$C$5),J68*(1+'drop down lists'!$B$5))</f>
        <v>0</v>
      </c>
      <c r="L68" s="130">
        <f>IF(OR($C$5&gt;0,$C$5&lt;0),K68*(1+$C$5),K68*(1+'drop down lists'!$B$5))</f>
        <v>0</v>
      </c>
      <c r="M68" s="130">
        <f>IF(OR($C$5&gt;0,$C$5&lt;0),L68*(1+$C$5),L68*(1+'drop down lists'!$B$5))</f>
        <v>0</v>
      </c>
      <c r="N68" s="130">
        <f>IF(OR($C$5&gt;0,$C$5&lt;0),M68*(1+$C$5),M68*(1+'drop down lists'!$B$5))</f>
        <v>0</v>
      </c>
      <c r="O68" s="130">
        <f>IF(OR($C$5&gt;0,$C$5&lt;0),N68*(1+$C$5),N68*(1+'drop down lists'!$B$5))</f>
        <v>0</v>
      </c>
      <c r="P68" s="130">
        <f>IF(OR($C$5&gt;0,$C$5&lt;0),O68*(1+$C$5),O68*(1+'drop down lists'!$B$5))</f>
        <v>0</v>
      </c>
      <c r="Q68" s="130">
        <f>IF(OR($C$5&gt;0,$C$5&lt;0),P68*(1+$C$5),P68*(1+'drop down lists'!$B$5))</f>
        <v>0</v>
      </c>
      <c r="R68" s="130">
        <f>IF(OR($C$5&gt;0,$C$5&lt;0),Q68*(1+$C$5),Q68*(1+'drop down lists'!$B$5))</f>
        <v>0</v>
      </c>
      <c r="S68" s="130">
        <f>IF(OR($C$5&gt;0,$C$5&lt;0),R68*(1+$C$5),R68*(1+'drop down lists'!$B$5))</f>
        <v>0</v>
      </c>
      <c r="T68" s="130">
        <f>IF(OR($C$5&gt;0,$C$5&lt;0),S68*(1+$C$5),S68*(1+'drop down lists'!$B$5))</f>
        <v>0</v>
      </c>
      <c r="U68" s="130">
        <f>IF(OR($C$5&gt;0,$C$5&lt;0),T68*(1+$C$5),T68*(1+'drop down lists'!$B$5))</f>
        <v>0</v>
      </c>
      <c r="V68" s="130">
        <f>IF(OR($C$5&gt;0,$C$5&lt;0),U68*(1+$C$5),U68*(1+'drop down lists'!$B$5))</f>
        <v>0</v>
      </c>
      <c r="W68" s="130">
        <f>IF(OR($C$5&gt;0,$C$5&lt;0),V68*(1+$C$5),V68*(1+'drop down lists'!$B$5))</f>
        <v>0</v>
      </c>
      <c r="X68" s="130">
        <f>IF(OR($C$5&gt;0,$C$5&lt;0),W68*(1+$C$5),W68*(1+'drop down lists'!$B$5))</f>
        <v>0</v>
      </c>
      <c r="Y68" s="130">
        <f>IF(OR($C$5&gt;0,$C$5&lt;0),X68*(1+$C$5),X68*(1+'drop down lists'!$B$5))</f>
        <v>0</v>
      </c>
      <c r="Z68" s="130">
        <f>IF(OR($C$5&gt;0,$C$5&lt;0),Y68*(1+$C$5),Y68*(1+'drop down lists'!$B$5))</f>
        <v>0</v>
      </c>
    </row>
    <row r="69" spans="2:26" x14ac:dyDescent="0.25">
      <c r="B69" s="60" t="s">
        <v>95</v>
      </c>
      <c r="C69" s="61">
        <f>'raw sector data'!C62+'raw sector data'!K62</f>
        <v>0</v>
      </c>
      <c r="D69" s="130">
        <f>IF(OR($C$5&gt;0,$C$5&lt;0),C69*(1+$C$5),C69*(1+'drop down lists'!$B$5))</f>
        <v>0</v>
      </c>
      <c r="E69" s="130">
        <f>IF(OR($C$5&gt;0,$C$5&lt;0),D69*(1+$C$5),D69*(1+'drop down lists'!$B$5))</f>
        <v>0</v>
      </c>
      <c r="F69" s="130">
        <f>IF(OR($C$5&gt;0,$C$5&lt;0),E69*(1+$C$5),E69*(1+'drop down lists'!$B$5))</f>
        <v>0</v>
      </c>
      <c r="G69" s="130">
        <f>IF(OR($C$5&gt;0,$C$5&lt;0),F69*(1+$C$5),F69*(1+'drop down lists'!$B$5))</f>
        <v>0</v>
      </c>
      <c r="H69" s="130">
        <f>IF(OR($C$5&gt;0,$C$5&lt;0),G69*(1+$C$5),G69*(1+'drop down lists'!$B$5))</f>
        <v>0</v>
      </c>
      <c r="I69" s="130">
        <f>IF(OR($C$5&gt;0,$C$5&lt;0),H69*(1+$C$5),H69*(1+'drop down lists'!$B$5))</f>
        <v>0</v>
      </c>
      <c r="J69" s="130">
        <f>IF(OR($C$5&gt;0,$C$5&lt;0),I69*(1+$C$5),I69*(1+'drop down lists'!$B$5))</f>
        <v>0</v>
      </c>
      <c r="K69" s="130">
        <f>IF(OR($C$5&gt;0,$C$5&lt;0),J69*(1+$C$5),J69*(1+'drop down lists'!$B$5))</f>
        <v>0</v>
      </c>
      <c r="L69" s="130">
        <f>IF(OR($C$5&gt;0,$C$5&lt;0),K69*(1+$C$5),K69*(1+'drop down lists'!$B$5))</f>
        <v>0</v>
      </c>
      <c r="M69" s="130">
        <f>IF(OR($C$5&gt;0,$C$5&lt;0),L69*(1+$C$5),L69*(1+'drop down lists'!$B$5))</f>
        <v>0</v>
      </c>
      <c r="N69" s="130">
        <f>IF(OR($C$5&gt;0,$C$5&lt;0),M69*(1+$C$5),M69*(1+'drop down lists'!$B$5))</f>
        <v>0</v>
      </c>
      <c r="O69" s="130">
        <f>IF(OR($C$5&gt;0,$C$5&lt;0),N69*(1+$C$5),N69*(1+'drop down lists'!$B$5))</f>
        <v>0</v>
      </c>
      <c r="P69" s="130">
        <f>IF(OR($C$5&gt;0,$C$5&lt;0),O69*(1+$C$5),O69*(1+'drop down lists'!$B$5))</f>
        <v>0</v>
      </c>
      <c r="Q69" s="130">
        <f>IF(OR($C$5&gt;0,$C$5&lt;0),P69*(1+$C$5),P69*(1+'drop down lists'!$B$5))</f>
        <v>0</v>
      </c>
      <c r="R69" s="130">
        <f>IF(OR($C$5&gt;0,$C$5&lt;0),Q69*(1+$C$5),Q69*(1+'drop down lists'!$B$5))</f>
        <v>0</v>
      </c>
      <c r="S69" s="130">
        <f>IF(OR($C$5&gt;0,$C$5&lt;0),R69*(1+$C$5),R69*(1+'drop down lists'!$B$5))</f>
        <v>0</v>
      </c>
      <c r="T69" s="130">
        <f>IF(OR($C$5&gt;0,$C$5&lt;0),S69*(1+$C$5),S69*(1+'drop down lists'!$B$5))</f>
        <v>0</v>
      </c>
      <c r="U69" s="130">
        <f>IF(OR($C$5&gt;0,$C$5&lt;0),T69*(1+$C$5),T69*(1+'drop down lists'!$B$5))</f>
        <v>0</v>
      </c>
      <c r="V69" s="130">
        <f>IF(OR($C$5&gt;0,$C$5&lt;0),U69*(1+$C$5),U69*(1+'drop down lists'!$B$5))</f>
        <v>0</v>
      </c>
      <c r="W69" s="130">
        <f>IF(OR($C$5&gt;0,$C$5&lt;0),V69*(1+$C$5),V69*(1+'drop down lists'!$B$5))</f>
        <v>0</v>
      </c>
      <c r="X69" s="130">
        <f>IF(OR($C$5&gt;0,$C$5&lt;0),W69*(1+$C$5),W69*(1+'drop down lists'!$B$5))</f>
        <v>0</v>
      </c>
      <c r="Y69" s="130">
        <f>IF(OR($C$5&gt;0,$C$5&lt;0),X69*(1+$C$5),X69*(1+'drop down lists'!$B$5))</f>
        <v>0</v>
      </c>
      <c r="Z69" s="130">
        <f>IF(OR($C$5&gt;0,$C$5&lt;0),Y69*(1+$C$5),Y69*(1+'drop down lists'!$B$5))</f>
        <v>0</v>
      </c>
    </row>
    <row r="70" spans="2:26" x14ac:dyDescent="0.25">
      <c r="B70" s="60" t="s">
        <v>96</v>
      </c>
      <c r="C70" s="61">
        <f>'raw sector data'!C63+'raw sector data'!K63</f>
        <v>0</v>
      </c>
      <c r="D70" s="130">
        <f>IF(OR($C$5&gt;0,$C$5&lt;0),C70*(1+$C$5),C70*(1+'drop down lists'!$B$5))</f>
        <v>0</v>
      </c>
      <c r="E70" s="130">
        <f>IF(OR($C$5&gt;0,$C$5&lt;0),D70*(1+$C$5),D70*(1+'drop down lists'!$B$5))</f>
        <v>0</v>
      </c>
      <c r="F70" s="130">
        <f>IF(OR($C$5&gt;0,$C$5&lt;0),E70*(1+$C$5),E70*(1+'drop down lists'!$B$5))</f>
        <v>0</v>
      </c>
      <c r="G70" s="130">
        <f>IF(OR($C$5&gt;0,$C$5&lt;0),F70*(1+$C$5),F70*(1+'drop down lists'!$B$5))</f>
        <v>0</v>
      </c>
      <c r="H70" s="130">
        <f>IF(OR($C$5&gt;0,$C$5&lt;0),G70*(1+$C$5),G70*(1+'drop down lists'!$B$5))</f>
        <v>0</v>
      </c>
      <c r="I70" s="130">
        <f>IF(OR($C$5&gt;0,$C$5&lt;0),H70*(1+$C$5),H70*(1+'drop down lists'!$B$5))</f>
        <v>0</v>
      </c>
      <c r="J70" s="130">
        <f>IF(OR($C$5&gt;0,$C$5&lt;0),I70*(1+$C$5),I70*(1+'drop down lists'!$B$5))</f>
        <v>0</v>
      </c>
      <c r="K70" s="130">
        <f>IF(OR($C$5&gt;0,$C$5&lt;0),J70*(1+$C$5),J70*(1+'drop down lists'!$B$5))</f>
        <v>0</v>
      </c>
      <c r="L70" s="130">
        <f>IF(OR($C$5&gt;0,$C$5&lt;0),K70*(1+$C$5),K70*(1+'drop down lists'!$B$5))</f>
        <v>0</v>
      </c>
      <c r="M70" s="130">
        <f>IF(OR($C$5&gt;0,$C$5&lt;0),L70*(1+$C$5),L70*(1+'drop down lists'!$B$5))</f>
        <v>0</v>
      </c>
      <c r="N70" s="130">
        <f>IF(OR($C$5&gt;0,$C$5&lt;0),M70*(1+$C$5),M70*(1+'drop down lists'!$B$5))</f>
        <v>0</v>
      </c>
      <c r="O70" s="130">
        <f>IF(OR($C$5&gt;0,$C$5&lt;0),N70*(1+$C$5),N70*(1+'drop down lists'!$B$5))</f>
        <v>0</v>
      </c>
      <c r="P70" s="130">
        <f>IF(OR($C$5&gt;0,$C$5&lt;0),O70*(1+$C$5),O70*(1+'drop down lists'!$B$5))</f>
        <v>0</v>
      </c>
      <c r="Q70" s="130">
        <f>IF(OR($C$5&gt;0,$C$5&lt;0),P70*(1+$C$5),P70*(1+'drop down lists'!$B$5))</f>
        <v>0</v>
      </c>
      <c r="R70" s="130">
        <f>IF(OR($C$5&gt;0,$C$5&lt;0),Q70*(1+$C$5),Q70*(1+'drop down lists'!$B$5))</f>
        <v>0</v>
      </c>
      <c r="S70" s="130">
        <f>IF(OR($C$5&gt;0,$C$5&lt;0),R70*(1+$C$5),R70*(1+'drop down lists'!$B$5))</f>
        <v>0</v>
      </c>
      <c r="T70" s="130">
        <f>IF(OR($C$5&gt;0,$C$5&lt;0),S70*(1+$C$5),S70*(1+'drop down lists'!$B$5))</f>
        <v>0</v>
      </c>
      <c r="U70" s="130">
        <f>IF(OR($C$5&gt;0,$C$5&lt;0),T70*(1+$C$5),T70*(1+'drop down lists'!$B$5))</f>
        <v>0</v>
      </c>
      <c r="V70" s="130">
        <f>IF(OR($C$5&gt;0,$C$5&lt;0),U70*(1+$C$5),U70*(1+'drop down lists'!$B$5))</f>
        <v>0</v>
      </c>
      <c r="W70" s="130">
        <f>IF(OR($C$5&gt;0,$C$5&lt;0),V70*(1+$C$5),V70*(1+'drop down lists'!$B$5))</f>
        <v>0</v>
      </c>
      <c r="X70" s="130">
        <f>IF(OR($C$5&gt;0,$C$5&lt;0),W70*(1+$C$5),W70*(1+'drop down lists'!$B$5))</f>
        <v>0</v>
      </c>
      <c r="Y70" s="130">
        <f>IF(OR($C$5&gt;0,$C$5&lt;0),X70*(1+$C$5),X70*(1+'drop down lists'!$B$5))</f>
        <v>0</v>
      </c>
      <c r="Z70" s="130">
        <f>IF(OR($C$5&gt;0,$C$5&lt;0),Y70*(1+$C$5),Y70*(1+'drop down lists'!$B$5))</f>
        <v>0</v>
      </c>
    </row>
    <row r="71" spans="2:26" x14ac:dyDescent="0.25">
      <c r="B71" s="60" t="s">
        <v>97</v>
      </c>
      <c r="C71" s="61">
        <f>'raw sector data'!C64+'raw sector data'!K64</f>
        <v>0</v>
      </c>
      <c r="D71" s="130">
        <f>IF(OR($C$5&gt;0,$C$5&lt;0),C71*(1+$C$5),C71*(1+'drop down lists'!$B$5))</f>
        <v>0</v>
      </c>
      <c r="E71" s="130">
        <f>IF(OR($C$5&gt;0,$C$5&lt;0),D71*(1+$C$5),D71*(1+'drop down lists'!$B$5))</f>
        <v>0</v>
      </c>
      <c r="F71" s="130">
        <f>IF(OR($C$5&gt;0,$C$5&lt;0),E71*(1+$C$5),E71*(1+'drop down lists'!$B$5))</f>
        <v>0</v>
      </c>
      <c r="G71" s="130">
        <f>IF(OR($C$5&gt;0,$C$5&lt;0),F71*(1+$C$5),F71*(1+'drop down lists'!$B$5))</f>
        <v>0</v>
      </c>
      <c r="H71" s="130">
        <f>IF(OR($C$5&gt;0,$C$5&lt;0),G71*(1+$C$5),G71*(1+'drop down lists'!$B$5))</f>
        <v>0</v>
      </c>
      <c r="I71" s="130">
        <f>IF(OR($C$5&gt;0,$C$5&lt;0),H71*(1+$C$5),H71*(1+'drop down lists'!$B$5))</f>
        <v>0</v>
      </c>
      <c r="J71" s="130">
        <f>IF(OR($C$5&gt;0,$C$5&lt;0),I71*(1+$C$5),I71*(1+'drop down lists'!$B$5))</f>
        <v>0</v>
      </c>
      <c r="K71" s="130">
        <f>IF(OR($C$5&gt;0,$C$5&lt;0),J71*(1+$C$5),J71*(1+'drop down lists'!$B$5))</f>
        <v>0</v>
      </c>
      <c r="L71" s="130">
        <f>IF(OR($C$5&gt;0,$C$5&lt;0),K71*(1+$C$5),K71*(1+'drop down lists'!$B$5))</f>
        <v>0</v>
      </c>
      <c r="M71" s="130">
        <f>IF(OR($C$5&gt;0,$C$5&lt;0),L71*(1+$C$5),L71*(1+'drop down lists'!$B$5))</f>
        <v>0</v>
      </c>
      <c r="N71" s="130">
        <f>IF(OR($C$5&gt;0,$C$5&lt;0),M71*(1+$C$5),M71*(1+'drop down lists'!$B$5))</f>
        <v>0</v>
      </c>
      <c r="O71" s="130">
        <f>IF(OR($C$5&gt;0,$C$5&lt;0),N71*(1+$C$5),N71*(1+'drop down lists'!$B$5))</f>
        <v>0</v>
      </c>
      <c r="P71" s="130">
        <f>IF(OR($C$5&gt;0,$C$5&lt;0),O71*(1+$C$5),O71*(1+'drop down lists'!$B$5))</f>
        <v>0</v>
      </c>
      <c r="Q71" s="130">
        <f>IF(OR($C$5&gt;0,$C$5&lt;0),P71*(1+$C$5),P71*(1+'drop down lists'!$B$5))</f>
        <v>0</v>
      </c>
      <c r="R71" s="130">
        <f>IF(OR($C$5&gt;0,$C$5&lt;0),Q71*(1+$C$5),Q71*(1+'drop down lists'!$B$5))</f>
        <v>0</v>
      </c>
      <c r="S71" s="130">
        <f>IF(OR($C$5&gt;0,$C$5&lt;0),R71*(1+$C$5),R71*(1+'drop down lists'!$B$5))</f>
        <v>0</v>
      </c>
      <c r="T71" s="130">
        <f>IF(OR($C$5&gt;0,$C$5&lt;0),S71*(1+$C$5),S71*(1+'drop down lists'!$B$5))</f>
        <v>0</v>
      </c>
      <c r="U71" s="130">
        <f>IF(OR($C$5&gt;0,$C$5&lt;0),T71*(1+$C$5),T71*(1+'drop down lists'!$B$5))</f>
        <v>0</v>
      </c>
      <c r="V71" s="130">
        <f>IF(OR($C$5&gt;0,$C$5&lt;0),U71*(1+$C$5),U71*(1+'drop down lists'!$B$5))</f>
        <v>0</v>
      </c>
      <c r="W71" s="130">
        <f>IF(OR($C$5&gt;0,$C$5&lt;0),V71*(1+$C$5),V71*(1+'drop down lists'!$B$5))</f>
        <v>0</v>
      </c>
      <c r="X71" s="130">
        <f>IF(OR($C$5&gt;0,$C$5&lt;0),W71*(1+$C$5),W71*(1+'drop down lists'!$B$5))</f>
        <v>0</v>
      </c>
      <c r="Y71" s="130">
        <f>IF(OR($C$5&gt;0,$C$5&lt;0),X71*(1+$C$5),X71*(1+'drop down lists'!$B$5))</f>
        <v>0</v>
      </c>
      <c r="Z71" s="130">
        <f>IF(OR($C$5&gt;0,$C$5&lt;0),Y71*(1+$C$5),Y71*(1+'drop down lists'!$B$5))</f>
        <v>0</v>
      </c>
    </row>
    <row r="72" spans="2:26" x14ac:dyDescent="0.25">
      <c r="B72" s="60" t="s">
        <v>98</v>
      </c>
      <c r="C72" s="61">
        <f>'raw sector data'!C65+'raw sector data'!K65</f>
        <v>0</v>
      </c>
      <c r="D72" s="130">
        <f>IF(OR($C$5&gt;0,$C$5&lt;0),C72*(1+$C$5),C72*(1+'drop down lists'!$B$5))</f>
        <v>0</v>
      </c>
      <c r="E72" s="130">
        <f>IF(OR($C$5&gt;0,$C$5&lt;0),D72*(1+$C$5),D72*(1+'drop down lists'!$B$5))</f>
        <v>0</v>
      </c>
      <c r="F72" s="130">
        <f>IF(OR($C$5&gt;0,$C$5&lt;0),E72*(1+$C$5),E72*(1+'drop down lists'!$B$5))</f>
        <v>0</v>
      </c>
      <c r="G72" s="130">
        <f>IF(OR($C$5&gt;0,$C$5&lt;0),F72*(1+$C$5),F72*(1+'drop down lists'!$B$5))</f>
        <v>0</v>
      </c>
      <c r="H72" s="130">
        <f>IF(OR($C$5&gt;0,$C$5&lt;0),G72*(1+$C$5),G72*(1+'drop down lists'!$B$5))</f>
        <v>0</v>
      </c>
      <c r="I72" s="130">
        <f>IF(OR($C$5&gt;0,$C$5&lt;0),H72*(1+$C$5),H72*(1+'drop down lists'!$B$5))</f>
        <v>0</v>
      </c>
      <c r="J72" s="130">
        <f>IF(OR($C$5&gt;0,$C$5&lt;0),I72*(1+$C$5),I72*(1+'drop down lists'!$B$5))</f>
        <v>0</v>
      </c>
      <c r="K72" s="130">
        <f>IF(OR($C$5&gt;0,$C$5&lt;0),J72*(1+$C$5),J72*(1+'drop down lists'!$B$5))</f>
        <v>0</v>
      </c>
      <c r="L72" s="130">
        <f>IF(OR($C$5&gt;0,$C$5&lt;0),K72*(1+$C$5),K72*(1+'drop down lists'!$B$5))</f>
        <v>0</v>
      </c>
      <c r="M72" s="130">
        <f>IF(OR($C$5&gt;0,$C$5&lt;0),L72*(1+$C$5),L72*(1+'drop down lists'!$B$5))</f>
        <v>0</v>
      </c>
      <c r="N72" s="130">
        <f>IF(OR($C$5&gt;0,$C$5&lt;0),M72*(1+$C$5),M72*(1+'drop down lists'!$B$5))</f>
        <v>0</v>
      </c>
      <c r="O72" s="130">
        <f>IF(OR($C$5&gt;0,$C$5&lt;0),N72*(1+$C$5),N72*(1+'drop down lists'!$B$5))</f>
        <v>0</v>
      </c>
      <c r="P72" s="130">
        <f>IF(OR($C$5&gt;0,$C$5&lt;0),O72*(1+$C$5),O72*(1+'drop down lists'!$B$5))</f>
        <v>0</v>
      </c>
      <c r="Q72" s="130">
        <f>IF(OR($C$5&gt;0,$C$5&lt;0),P72*(1+$C$5),P72*(1+'drop down lists'!$B$5))</f>
        <v>0</v>
      </c>
      <c r="R72" s="130">
        <f>IF(OR($C$5&gt;0,$C$5&lt;0),Q72*(1+$C$5),Q72*(1+'drop down lists'!$B$5))</f>
        <v>0</v>
      </c>
      <c r="S72" s="130">
        <f>IF(OR($C$5&gt;0,$C$5&lt;0),R72*(1+$C$5),R72*(1+'drop down lists'!$B$5))</f>
        <v>0</v>
      </c>
      <c r="T72" s="130">
        <f>IF(OR($C$5&gt;0,$C$5&lt;0),S72*(1+$C$5),S72*(1+'drop down lists'!$B$5))</f>
        <v>0</v>
      </c>
      <c r="U72" s="130">
        <f>IF(OR($C$5&gt;0,$C$5&lt;0),T72*(1+$C$5),T72*(1+'drop down lists'!$B$5))</f>
        <v>0</v>
      </c>
      <c r="V72" s="130">
        <f>IF(OR($C$5&gt;0,$C$5&lt;0),U72*(1+$C$5),U72*(1+'drop down lists'!$B$5))</f>
        <v>0</v>
      </c>
      <c r="W72" s="130">
        <f>IF(OR($C$5&gt;0,$C$5&lt;0),V72*(1+$C$5),V72*(1+'drop down lists'!$B$5))</f>
        <v>0</v>
      </c>
      <c r="X72" s="130">
        <f>IF(OR($C$5&gt;0,$C$5&lt;0),W72*(1+$C$5),W72*(1+'drop down lists'!$B$5))</f>
        <v>0</v>
      </c>
      <c r="Y72" s="130">
        <f>IF(OR($C$5&gt;0,$C$5&lt;0),X72*(1+$C$5),X72*(1+'drop down lists'!$B$5))</f>
        <v>0</v>
      </c>
      <c r="Z72" s="130">
        <f>IF(OR($C$5&gt;0,$C$5&lt;0),Y72*(1+$C$5),Y72*(1+'drop down lists'!$B$5))</f>
        <v>0</v>
      </c>
    </row>
    <row r="73" spans="2:26" x14ac:dyDescent="0.25">
      <c r="B73" s="60" t="s">
        <v>99</v>
      </c>
      <c r="C73" s="61">
        <f>'raw sector data'!C66+'raw sector data'!K66</f>
        <v>0</v>
      </c>
      <c r="D73" s="130">
        <f>IF(OR($C$5&gt;0,$C$5&lt;0),C73*(1+$C$5),C73*(1+'drop down lists'!$B$5))</f>
        <v>0</v>
      </c>
      <c r="E73" s="130">
        <f>IF(OR($C$5&gt;0,$C$5&lt;0),D73*(1+$C$5),D73*(1+'drop down lists'!$B$5))</f>
        <v>0</v>
      </c>
      <c r="F73" s="130">
        <f>IF(OR($C$5&gt;0,$C$5&lt;0),E73*(1+$C$5),E73*(1+'drop down lists'!$B$5))</f>
        <v>0</v>
      </c>
      <c r="G73" s="130">
        <f>IF(OR($C$5&gt;0,$C$5&lt;0),F73*(1+$C$5),F73*(1+'drop down lists'!$B$5))</f>
        <v>0</v>
      </c>
      <c r="H73" s="130">
        <f>IF(OR($C$5&gt;0,$C$5&lt;0),G73*(1+$C$5),G73*(1+'drop down lists'!$B$5))</f>
        <v>0</v>
      </c>
      <c r="I73" s="130">
        <f>IF(OR($C$5&gt;0,$C$5&lt;0),H73*(1+$C$5),H73*(1+'drop down lists'!$B$5))</f>
        <v>0</v>
      </c>
      <c r="J73" s="130">
        <f>IF(OR($C$5&gt;0,$C$5&lt;0),I73*(1+$C$5),I73*(1+'drop down lists'!$B$5))</f>
        <v>0</v>
      </c>
      <c r="K73" s="130">
        <f>IF(OR($C$5&gt;0,$C$5&lt;0),J73*(1+$C$5),J73*(1+'drop down lists'!$B$5))</f>
        <v>0</v>
      </c>
      <c r="L73" s="130">
        <f>IF(OR($C$5&gt;0,$C$5&lt;0),K73*(1+$C$5),K73*(1+'drop down lists'!$B$5))</f>
        <v>0</v>
      </c>
      <c r="M73" s="130">
        <f>IF(OR($C$5&gt;0,$C$5&lt;0),L73*(1+$C$5),L73*(1+'drop down lists'!$B$5))</f>
        <v>0</v>
      </c>
      <c r="N73" s="130">
        <f>IF(OR($C$5&gt;0,$C$5&lt;0),M73*(1+$C$5),M73*(1+'drop down lists'!$B$5))</f>
        <v>0</v>
      </c>
      <c r="O73" s="130">
        <f>IF(OR($C$5&gt;0,$C$5&lt;0),N73*(1+$C$5),N73*(1+'drop down lists'!$B$5))</f>
        <v>0</v>
      </c>
      <c r="P73" s="130">
        <f>IF(OR($C$5&gt;0,$C$5&lt;0),O73*(1+$C$5),O73*(1+'drop down lists'!$B$5))</f>
        <v>0</v>
      </c>
      <c r="Q73" s="130">
        <f>IF(OR($C$5&gt;0,$C$5&lt;0),P73*(1+$C$5),P73*(1+'drop down lists'!$B$5))</f>
        <v>0</v>
      </c>
      <c r="R73" s="130">
        <f>IF(OR($C$5&gt;0,$C$5&lt;0),Q73*(1+$C$5),Q73*(1+'drop down lists'!$B$5))</f>
        <v>0</v>
      </c>
      <c r="S73" s="130">
        <f>IF(OR($C$5&gt;0,$C$5&lt;0),R73*(1+$C$5),R73*(1+'drop down lists'!$B$5))</f>
        <v>0</v>
      </c>
      <c r="T73" s="130">
        <f>IF(OR($C$5&gt;0,$C$5&lt;0),S73*(1+$C$5),S73*(1+'drop down lists'!$B$5))</f>
        <v>0</v>
      </c>
      <c r="U73" s="130">
        <f>IF(OR($C$5&gt;0,$C$5&lt;0),T73*(1+$C$5),T73*(1+'drop down lists'!$B$5))</f>
        <v>0</v>
      </c>
      <c r="V73" s="130">
        <f>IF(OR($C$5&gt;0,$C$5&lt;0),U73*(1+$C$5),U73*(1+'drop down lists'!$B$5))</f>
        <v>0</v>
      </c>
      <c r="W73" s="130">
        <f>IF(OR($C$5&gt;0,$C$5&lt;0),V73*(1+$C$5),V73*(1+'drop down lists'!$B$5))</f>
        <v>0</v>
      </c>
      <c r="X73" s="130">
        <f>IF(OR($C$5&gt;0,$C$5&lt;0),W73*(1+$C$5),W73*(1+'drop down lists'!$B$5))</f>
        <v>0</v>
      </c>
      <c r="Y73" s="130">
        <f>IF(OR($C$5&gt;0,$C$5&lt;0),X73*(1+$C$5),X73*(1+'drop down lists'!$B$5))</f>
        <v>0</v>
      </c>
      <c r="Z73" s="130">
        <f>IF(OR($C$5&gt;0,$C$5&lt;0),Y73*(1+$C$5),Y73*(1+'drop down lists'!$B$5))</f>
        <v>0</v>
      </c>
    </row>
    <row r="74" spans="2:26" x14ac:dyDescent="0.25">
      <c r="B74" s="60" t="s">
        <v>100</v>
      </c>
      <c r="C74" s="61">
        <f>'raw sector data'!C67+'raw sector data'!K67</f>
        <v>0</v>
      </c>
      <c r="D74" s="130">
        <f>IF(OR($C$5&gt;0,$C$5&lt;0),C74*(1+$C$5),C74*(1+'drop down lists'!$B$5))</f>
        <v>0</v>
      </c>
      <c r="E74" s="130">
        <f>IF(OR($C$5&gt;0,$C$5&lt;0),D74*(1+$C$5),D74*(1+'drop down lists'!$B$5))</f>
        <v>0</v>
      </c>
      <c r="F74" s="130">
        <f>IF(OR($C$5&gt;0,$C$5&lt;0),E74*(1+$C$5),E74*(1+'drop down lists'!$B$5))</f>
        <v>0</v>
      </c>
      <c r="G74" s="130">
        <f>IF(OR($C$5&gt;0,$C$5&lt;0),F74*(1+$C$5),F74*(1+'drop down lists'!$B$5))</f>
        <v>0</v>
      </c>
      <c r="H74" s="130">
        <f>IF(OR($C$5&gt;0,$C$5&lt;0),G74*(1+$C$5),G74*(1+'drop down lists'!$B$5))</f>
        <v>0</v>
      </c>
      <c r="I74" s="130">
        <f>IF(OR($C$5&gt;0,$C$5&lt;0),H74*(1+$C$5),H74*(1+'drop down lists'!$B$5))</f>
        <v>0</v>
      </c>
      <c r="J74" s="130">
        <f>IF(OR($C$5&gt;0,$C$5&lt;0),I74*(1+$C$5),I74*(1+'drop down lists'!$B$5))</f>
        <v>0</v>
      </c>
      <c r="K74" s="130">
        <f>IF(OR($C$5&gt;0,$C$5&lt;0),J74*(1+$C$5),J74*(1+'drop down lists'!$B$5))</f>
        <v>0</v>
      </c>
      <c r="L74" s="130">
        <f>IF(OR($C$5&gt;0,$C$5&lt;0),K74*(1+$C$5),K74*(1+'drop down lists'!$B$5))</f>
        <v>0</v>
      </c>
      <c r="M74" s="130">
        <f>IF(OR($C$5&gt;0,$C$5&lt;0),L74*(1+$C$5),L74*(1+'drop down lists'!$B$5))</f>
        <v>0</v>
      </c>
      <c r="N74" s="130">
        <f>IF(OR($C$5&gt;0,$C$5&lt;0),M74*(1+$C$5),M74*(1+'drop down lists'!$B$5))</f>
        <v>0</v>
      </c>
      <c r="O74" s="130">
        <f>IF(OR($C$5&gt;0,$C$5&lt;0),N74*(1+$C$5),N74*(1+'drop down lists'!$B$5))</f>
        <v>0</v>
      </c>
      <c r="P74" s="130">
        <f>IF(OR($C$5&gt;0,$C$5&lt;0),O74*(1+$C$5),O74*(1+'drop down lists'!$B$5))</f>
        <v>0</v>
      </c>
      <c r="Q74" s="130">
        <f>IF(OR($C$5&gt;0,$C$5&lt;0),P74*(1+$C$5),P74*(1+'drop down lists'!$B$5))</f>
        <v>0</v>
      </c>
      <c r="R74" s="130">
        <f>IF(OR($C$5&gt;0,$C$5&lt;0),Q74*(1+$C$5),Q74*(1+'drop down lists'!$B$5))</f>
        <v>0</v>
      </c>
      <c r="S74" s="130">
        <f>IF(OR($C$5&gt;0,$C$5&lt;0),R74*(1+$C$5),R74*(1+'drop down lists'!$B$5))</f>
        <v>0</v>
      </c>
      <c r="T74" s="130">
        <f>IF(OR($C$5&gt;0,$C$5&lt;0),S74*(1+$C$5),S74*(1+'drop down lists'!$B$5))</f>
        <v>0</v>
      </c>
      <c r="U74" s="130">
        <f>IF(OR($C$5&gt;0,$C$5&lt;0),T74*(1+$C$5),T74*(1+'drop down lists'!$B$5))</f>
        <v>0</v>
      </c>
      <c r="V74" s="130">
        <f>IF(OR($C$5&gt;0,$C$5&lt;0),U74*(1+$C$5),U74*(1+'drop down lists'!$B$5))</f>
        <v>0</v>
      </c>
      <c r="W74" s="130">
        <f>IF(OR($C$5&gt;0,$C$5&lt;0),V74*(1+$C$5),V74*(1+'drop down lists'!$B$5))</f>
        <v>0</v>
      </c>
      <c r="X74" s="130">
        <f>IF(OR($C$5&gt;0,$C$5&lt;0),W74*(1+$C$5),W74*(1+'drop down lists'!$B$5))</f>
        <v>0</v>
      </c>
      <c r="Y74" s="130">
        <f>IF(OR($C$5&gt;0,$C$5&lt;0),X74*(1+$C$5),X74*(1+'drop down lists'!$B$5))</f>
        <v>0</v>
      </c>
      <c r="Z74" s="130">
        <f>IF(OR($C$5&gt;0,$C$5&lt;0),Y74*(1+$C$5),Y74*(1+'drop down lists'!$B$5))</f>
        <v>0</v>
      </c>
    </row>
    <row r="75" spans="2:26" x14ac:dyDescent="0.25">
      <c r="B75" s="60" t="s">
        <v>101</v>
      </c>
      <c r="C75" s="61">
        <f>'raw sector data'!C68+'raw sector data'!K68</f>
        <v>0</v>
      </c>
      <c r="D75" s="130">
        <f>IF(OR($C$5&gt;0,$C$5&lt;0),C75*(1+$C$5),C75*(1+'drop down lists'!$B$5))</f>
        <v>0</v>
      </c>
      <c r="E75" s="130">
        <f>IF(OR($C$5&gt;0,$C$5&lt;0),D75*(1+$C$5),D75*(1+'drop down lists'!$B$5))</f>
        <v>0</v>
      </c>
      <c r="F75" s="130">
        <f>IF(OR($C$5&gt;0,$C$5&lt;0),E75*(1+$C$5),E75*(1+'drop down lists'!$B$5))</f>
        <v>0</v>
      </c>
      <c r="G75" s="130">
        <f>IF(OR($C$5&gt;0,$C$5&lt;0),F75*(1+$C$5),F75*(1+'drop down lists'!$B$5))</f>
        <v>0</v>
      </c>
      <c r="H75" s="130">
        <f>IF(OR($C$5&gt;0,$C$5&lt;0),G75*(1+$C$5),G75*(1+'drop down lists'!$B$5))</f>
        <v>0</v>
      </c>
      <c r="I75" s="130">
        <f>IF(OR($C$5&gt;0,$C$5&lt;0),H75*(1+$C$5),H75*(1+'drop down lists'!$B$5))</f>
        <v>0</v>
      </c>
      <c r="J75" s="130">
        <f>IF(OR($C$5&gt;0,$C$5&lt;0),I75*(1+$C$5),I75*(1+'drop down lists'!$B$5))</f>
        <v>0</v>
      </c>
      <c r="K75" s="130">
        <f>IF(OR($C$5&gt;0,$C$5&lt;0),J75*(1+$C$5),J75*(1+'drop down lists'!$B$5))</f>
        <v>0</v>
      </c>
      <c r="L75" s="130">
        <f>IF(OR($C$5&gt;0,$C$5&lt;0),K75*(1+$C$5),K75*(1+'drop down lists'!$B$5))</f>
        <v>0</v>
      </c>
      <c r="M75" s="130">
        <f>IF(OR($C$5&gt;0,$C$5&lt;0),L75*(1+$C$5),L75*(1+'drop down lists'!$B$5))</f>
        <v>0</v>
      </c>
      <c r="N75" s="130">
        <f>IF(OR($C$5&gt;0,$C$5&lt;0),M75*(1+$C$5),M75*(1+'drop down lists'!$B$5))</f>
        <v>0</v>
      </c>
      <c r="O75" s="130">
        <f>IF(OR($C$5&gt;0,$C$5&lt;0),N75*(1+$C$5),N75*(1+'drop down lists'!$B$5))</f>
        <v>0</v>
      </c>
      <c r="P75" s="130">
        <f>IF(OR($C$5&gt;0,$C$5&lt;0),O75*(1+$C$5),O75*(1+'drop down lists'!$B$5))</f>
        <v>0</v>
      </c>
      <c r="Q75" s="130">
        <f>IF(OR($C$5&gt;0,$C$5&lt;0),P75*(1+$C$5),P75*(1+'drop down lists'!$B$5))</f>
        <v>0</v>
      </c>
      <c r="R75" s="130">
        <f>IF(OR($C$5&gt;0,$C$5&lt;0),Q75*(1+$C$5),Q75*(1+'drop down lists'!$B$5))</f>
        <v>0</v>
      </c>
      <c r="S75" s="130">
        <f>IF(OR($C$5&gt;0,$C$5&lt;0),R75*(1+$C$5),R75*(1+'drop down lists'!$B$5))</f>
        <v>0</v>
      </c>
      <c r="T75" s="130">
        <f>IF(OR($C$5&gt;0,$C$5&lt;0),S75*(1+$C$5),S75*(1+'drop down lists'!$B$5))</f>
        <v>0</v>
      </c>
      <c r="U75" s="130">
        <f>IF(OR($C$5&gt;0,$C$5&lt;0),T75*(1+$C$5),T75*(1+'drop down lists'!$B$5))</f>
        <v>0</v>
      </c>
      <c r="V75" s="130">
        <f>IF(OR($C$5&gt;0,$C$5&lt;0),U75*(1+$C$5),U75*(1+'drop down lists'!$B$5))</f>
        <v>0</v>
      </c>
      <c r="W75" s="130">
        <f>IF(OR($C$5&gt;0,$C$5&lt;0),V75*(1+$C$5),V75*(1+'drop down lists'!$B$5))</f>
        <v>0</v>
      </c>
      <c r="X75" s="130">
        <f>IF(OR($C$5&gt;0,$C$5&lt;0),W75*(1+$C$5),W75*(1+'drop down lists'!$B$5))</f>
        <v>0</v>
      </c>
      <c r="Y75" s="130">
        <f>IF(OR($C$5&gt;0,$C$5&lt;0),X75*(1+$C$5),X75*(1+'drop down lists'!$B$5))</f>
        <v>0</v>
      </c>
      <c r="Z75" s="130">
        <f>IF(OR($C$5&gt;0,$C$5&lt;0),Y75*(1+$C$5),Y75*(1+'drop down lists'!$B$5))</f>
        <v>0</v>
      </c>
    </row>
    <row r="76" spans="2:26" x14ac:dyDescent="0.25">
      <c r="B76" s="60" t="s">
        <v>102</v>
      </c>
      <c r="C76" s="61">
        <f>'raw sector data'!C69+'raw sector data'!K69</f>
        <v>0</v>
      </c>
      <c r="D76" s="130">
        <f>IF(OR($C$5&gt;0,$C$5&lt;0),C76*(1+$C$5),C76*(1+'drop down lists'!$B$5))</f>
        <v>0</v>
      </c>
      <c r="E76" s="130">
        <f>IF(OR($C$5&gt;0,$C$5&lt;0),D76*(1+$C$5),D76*(1+'drop down lists'!$B$5))</f>
        <v>0</v>
      </c>
      <c r="F76" s="130">
        <f>IF(OR($C$5&gt;0,$C$5&lt;0),E76*(1+$C$5),E76*(1+'drop down lists'!$B$5))</f>
        <v>0</v>
      </c>
      <c r="G76" s="130">
        <f>IF(OR($C$5&gt;0,$C$5&lt;0),F76*(1+$C$5),F76*(1+'drop down lists'!$B$5))</f>
        <v>0</v>
      </c>
      <c r="H76" s="130">
        <f>IF(OR($C$5&gt;0,$C$5&lt;0),G76*(1+$C$5),G76*(1+'drop down lists'!$B$5))</f>
        <v>0</v>
      </c>
      <c r="I76" s="130">
        <f>IF(OR($C$5&gt;0,$C$5&lt;0),H76*(1+$C$5),H76*(1+'drop down lists'!$B$5))</f>
        <v>0</v>
      </c>
      <c r="J76" s="130">
        <f>IF(OR($C$5&gt;0,$C$5&lt;0),I76*(1+$C$5),I76*(1+'drop down lists'!$B$5))</f>
        <v>0</v>
      </c>
      <c r="K76" s="130">
        <f>IF(OR($C$5&gt;0,$C$5&lt;0),J76*(1+$C$5),J76*(1+'drop down lists'!$B$5))</f>
        <v>0</v>
      </c>
      <c r="L76" s="130">
        <f>IF(OR($C$5&gt;0,$C$5&lt;0),K76*(1+$C$5),K76*(1+'drop down lists'!$B$5))</f>
        <v>0</v>
      </c>
      <c r="M76" s="130">
        <f>IF(OR($C$5&gt;0,$C$5&lt;0),L76*(1+$C$5),L76*(1+'drop down lists'!$B$5))</f>
        <v>0</v>
      </c>
      <c r="N76" s="130">
        <f>IF(OR($C$5&gt;0,$C$5&lt;0),M76*(1+$C$5),M76*(1+'drop down lists'!$B$5))</f>
        <v>0</v>
      </c>
      <c r="O76" s="130">
        <f>IF(OR($C$5&gt;0,$C$5&lt;0),N76*(1+$C$5),N76*(1+'drop down lists'!$B$5))</f>
        <v>0</v>
      </c>
      <c r="P76" s="130">
        <f>IF(OR($C$5&gt;0,$C$5&lt;0),O76*(1+$C$5),O76*(1+'drop down lists'!$B$5))</f>
        <v>0</v>
      </c>
      <c r="Q76" s="130">
        <f>IF(OR($C$5&gt;0,$C$5&lt;0),P76*(1+$C$5),P76*(1+'drop down lists'!$B$5))</f>
        <v>0</v>
      </c>
      <c r="R76" s="130">
        <f>IF(OR($C$5&gt;0,$C$5&lt;0),Q76*(1+$C$5),Q76*(1+'drop down lists'!$B$5))</f>
        <v>0</v>
      </c>
      <c r="S76" s="130">
        <f>IF(OR($C$5&gt;0,$C$5&lt;0),R76*(1+$C$5),R76*(1+'drop down lists'!$B$5))</f>
        <v>0</v>
      </c>
      <c r="T76" s="130">
        <f>IF(OR($C$5&gt;0,$C$5&lt;0),S76*(1+$C$5),S76*(1+'drop down lists'!$B$5))</f>
        <v>0</v>
      </c>
      <c r="U76" s="130">
        <f>IF(OR($C$5&gt;0,$C$5&lt;0),T76*(1+$C$5),T76*(1+'drop down lists'!$B$5))</f>
        <v>0</v>
      </c>
      <c r="V76" s="130">
        <f>IF(OR($C$5&gt;0,$C$5&lt;0),U76*(1+$C$5),U76*(1+'drop down lists'!$B$5))</f>
        <v>0</v>
      </c>
      <c r="W76" s="130">
        <f>IF(OR($C$5&gt;0,$C$5&lt;0),V76*(1+$C$5),V76*(1+'drop down lists'!$B$5))</f>
        <v>0</v>
      </c>
      <c r="X76" s="130">
        <f>IF(OR($C$5&gt;0,$C$5&lt;0),W76*(1+$C$5),W76*(1+'drop down lists'!$B$5))</f>
        <v>0</v>
      </c>
      <c r="Y76" s="130">
        <f>IF(OR($C$5&gt;0,$C$5&lt;0),X76*(1+$C$5),X76*(1+'drop down lists'!$B$5))</f>
        <v>0</v>
      </c>
      <c r="Z76" s="130">
        <f>IF(OR($C$5&gt;0,$C$5&lt;0),Y76*(1+$C$5),Y76*(1+'drop down lists'!$B$5))</f>
        <v>0</v>
      </c>
    </row>
    <row r="77" spans="2:26" x14ac:dyDescent="0.25">
      <c r="B77" s="60" t="s">
        <v>103</v>
      </c>
      <c r="C77" s="61">
        <f>'raw sector data'!C70+'raw sector data'!K70</f>
        <v>0</v>
      </c>
      <c r="D77" s="130">
        <f>IF(OR($C$5&gt;0,$C$5&lt;0),C77*(1+$C$5),C77*(1+'drop down lists'!$B$5))</f>
        <v>0</v>
      </c>
      <c r="E77" s="130">
        <f>IF(OR($C$5&gt;0,$C$5&lt;0),D77*(1+$C$5),D77*(1+'drop down lists'!$B$5))</f>
        <v>0</v>
      </c>
      <c r="F77" s="130">
        <f>IF(OR($C$5&gt;0,$C$5&lt;0),E77*(1+$C$5),E77*(1+'drop down lists'!$B$5))</f>
        <v>0</v>
      </c>
      <c r="G77" s="130">
        <f>IF(OR($C$5&gt;0,$C$5&lt;0),F77*(1+$C$5),F77*(1+'drop down lists'!$B$5))</f>
        <v>0</v>
      </c>
      <c r="H77" s="130">
        <f>IF(OR($C$5&gt;0,$C$5&lt;0),G77*(1+$C$5),G77*(1+'drop down lists'!$B$5))</f>
        <v>0</v>
      </c>
      <c r="I77" s="130">
        <f>IF(OR($C$5&gt;0,$C$5&lt;0),H77*(1+$C$5),H77*(1+'drop down lists'!$B$5))</f>
        <v>0</v>
      </c>
      <c r="J77" s="130">
        <f>IF(OR($C$5&gt;0,$C$5&lt;0),I77*(1+$C$5),I77*(1+'drop down lists'!$B$5))</f>
        <v>0</v>
      </c>
      <c r="K77" s="130">
        <f>IF(OR($C$5&gt;0,$C$5&lt;0),J77*(1+$C$5),J77*(1+'drop down lists'!$B$5))</f>
        <v>0</v>
      </c>
      <c r="L77" s="130">
        <f>IF(OR($C$5&gt;0,$C$5&lt;0),K77*(1+$C$5),K77*(1+'drop down lists'!$B$5))</f>
        <v>0</v>
      </c>
      <c r="M77" s="130">
        <f>IF(OR($C$5&gt;0,$C$5&lt;0),L77*(1+$C$5),L77*(1+'drop down lists'!$B$5))</f>
        <v>0</v>
      </c>
      <c r="N77" s="130">
        <f>IF(OR($C$5&gt;0,$C$5&lt;0),M77*(1+$C$5),M77*(1+'drop down lists'!$B$5))</f>
        <v>0</v>
      </c>
      <c r="O77" s="130">
        <f>IF(OR($C$5&gt;0,$C$5&lt;0),N77*(1+$C$5),N77*(1+'drop down lists'!$B$5))</f>
        <v>0</v>
      </c>
      <c r="P77" s="130">
        <f>IF(OR($C$5&gt;0,$C$5&lt;0),O77*(1+$C$5),O77*(1+'drop down lists'!$B$5))</f>
        <v>0</v>
      </c>
      <c r="Q77" s="130">
        <f>IF(OR($C$5&gt;0,$C$5&lt;0),P77*(1+$C$5),P77*(1+'drop down lists'!$B$5))</f>
        <v>0</v>
      </c>
      <c r="R77" s="130">
        <f>IF(OR($C$5&gt;0,$C$5&lt;0),Q77*(1+$C$5),Q77*(1+'drop down lists'!$B$5))</f>
        <v>0</v>
      </c>
      <c r="S77" s="130">
        <f>IF(OR($C$5&gt;0,$C$5&lt;0),R77*(1+$C$5),R77*(1+'drop down lists'!$B$5))</f>
        <v>0</v>
      </c>
      <c r="T77" s="130">
        <f>IF(OR($C$5&gt;0,$C$5&lt;0),S77*(1+$C$5),S77*(1+'drop down lists'!$B$5))</f>
        <v>0</v>
      </c>
      <c r="U77" s="130">
        <f>IF(OR($C$5&gt;0,$C$5&lt;0),T77*(1+$C$5),T77*(1+'drop down lists'!$B$5))</f>
        <v>0</v>
      </c>
      <c r="V77" s="130">
        <f>IF(OR($C$5&gt;0,$C$5&lt;0),U77*(1+$C$5),U77*(1+'drop down lists'!$B$5))</f>
        <v>0</v>
      </c>
      <c r="W77" s="130">
        <f>IF(OR($C$5&gt;0,$C$5&lt;0),V77*(1+$C$5),V77*(1+'drop down lists'!$B$5))</f>
        <v>0</v>
      </c>
      <c r="X77" s="130">
        <f>IF(OR($C$5&gt;0,$C$5&lt;0),W77*(1+$C$5),W77*(1+'drop down lists'!$B$5))</f>
        <v>0</v>
      </c>
      <c r="Y77" s="130">
        <f>IF(OR($C$5&gt;0,$C$5&lt;0),X77*(1+$C$5),X77*(1+'drop down lists'!$B$5))</f>
        <v>0</v>
      </c>
      <c r="Z77" s="130">
        <f>IF(OR($C$5&gt;0,$C$5&lt;0),Y77*(1+$C$5),Y77*(1+'drop down lists'!$B$5))</f>
        <v>0</v>
      </c>
    </row>
    <row r="78" spans="2:26" x14ac:dyDescent="0.25">
      <c r="B78" s="60" t="s">
        <v>104</v>
      </c>
      <c r="C78" s="61">
        <f>'raw sector data'!C71+'raw sector data'!K71</f>
        <v>0</v>
      </c>
      <c r="D78" s="130">
        <f>IF(OR($C$5&gt;0,$C$5&lt;0),C78*(1+$C$5),C78*(1+'drop down lists'!$B$5))</f>
        <v>0</v>
      </c>
      <c r="E78" s="130">
        <f>IF(OR($C$5&gt;0,$C$5&lt;0),D78*(1+$C$5),D78*(1+'drop down lists'!$B$5))</f>
        <v>0</v>
      </c>
      <c r="F78" s="130">
        <f>IF(OR($C$5&gt;0,$C$5&lt;0),E78*(1+$C$5),E78*(1+'drop down lists'!$B$5))</f>
        <v>0</v>
      </c>
      <c r="G78" s="130">
        <f>IF(OR($C$5&gt;0,$C$5&lt;0),F78*(1+$C$5),F78*(1+'drop down lists'!$B$5))</f>
        <v>0</v>
      </c>
      <c r="H78" s="130">
        <f>IF(OR($C$5&gt;0,$C$5&lt;0),G78*(1+$C$5),G78*(1+'drop down lists'!$B$5))</f>
        <v>0</v>
      </c>
      <c r="I78" s="130">
        <f>IF(OR($C$5&gt;0,$C$5&lt;0),H78*(1+$C$5),H78*(1+'drop down lists'!$B$5))</f>
        <v>0</v>
      </c>
      <c r="J78" s="130">
        <f>IF(OR($C$5&gt;0,$C$5&lt;0),I78*(1+$C$5),I78*(1+'drop down lists'!$B$5))</f>
        <v>0</v>
      </c>
      <c r="K78" s="130">
        <f>IF(OR($C$5&gt;0,$C$5&lt;0),J78*(1+$C$5),J78*(1+'drop down lists'!$B$5))</f>
        <v>0</v>
      </c>
      <c r="L78" s="130">
        <f>IF(OR($C$5&gt;0,$C$5&lt;0),K78*(1+$C$5),K78*(1+'drop down lists'!$B$5))</f>
        <v>0</v>
      </c>
      <c r="M78" s="130">
        <f>IF(OR($C$5&gt;0,$C$5&lt;0),L78*(1+$C$5),L78*(1+'drop down lists'!$B$5))</f>
        <v>0</v>
      </c>
      <c r="N78" s="130">
        <f>IF(OR($C$5&gt;0,$C$5&lt;0),M78*(1+$C$5),M78*(1+'drop down lists'!$B$5))</f>
        <v>0</v>
      </c>
      <c r="O78" s="130">
        <f>IF(OR($C$5&gt;0,$C$5&lt;0),N78*(1+$C$5),N78*(1+'drop down lists'!$B$5))</f>
        <v>0</v>
      </c>
      <c r="P78" s="130">
        <f>IF(OR($C$5&gt;0,$C$5&lt;0),O78*(1+$C$5),O78*(1+'drop down lists'!$B$5))</f>
        <v>0</v>
      </c>
      <c r="Q78" s="130">
        <f>IF(OR($C$5&gt;0,$C$5&lt;0),P78*(1+$C$5),P78*(1+'drop down lists'!$B$5))</f>
        <v>0</v>
      </c>
      <c r="R78" s="130">
        <f>IF(OR($C$5&gt;0,$C$5&lt;0),Q78*(1+$C$5),Q78*(1+'drop down lists'!$B$5))</f>
        <v>0</v>
      </c>
      <c r="S78" s="130">
        <f>IF(OR($C$5&gt;0,$C$5&lt;0),R78*(1+$C$5),R78*(1+'drop down lists'!$B$5))</f>
        <v>0</v>
      </c>
      <c r="T78" s="130">
        <f>IF(OR($C$5&gt;0,$C$5&lt;0),S78*(1+$C$5),S78*(1+'drop down lists'!$B$5))</f>
        <v>0</v>
      </c>
      <c r="U78" s="130">
        <f>IF(OR($C$5&gt;0,$C$5&lt;0),T78*(1+$C$5),T78*(1+'drop down lists'!$B$5))</f>
        <v>0</v>
      </c>
      <c r="V78" s="130">
        <f>IF(OR($C$5&gt;0,$C$5&lt;0),U78*(1+$C$5),U78*(1+'drop down lists'!$B$5))</f>
        <v>0</v>
      </c>
      <c r="W78" s="130">
        <f>IF(OR($C$5&gt;0,$C$5&lt;0),V78*(1+$C$5),V78*(1+'drop down lists'!$B$5))</f>
        <v>0</v>
      </c>
      <c r="X78" s="130">
        <f>IF(OR($C$5&gt;0,$C$5&lt;0),W78*(1+$C$5),W78*(1+'drop down lists'!$B$5))</f>
        <v>0</v>
      </c>
      <c r="Y78" s="130">
        <f>IF(OR($C$5&gt;0,$C$5&lt;0),X78*(1+$C$5),X78*(1+'drop down lists'!$B$5))</f>
        <v>0</v>
      </c>
      <c r="Z78" s="130">
        <f>IF(OR($C$5&gt;0,$C$5&lt;0),Y78*(1+$C$5),Y78*(1+'drop down lists'!$B$5))</f>
        <v>0</v>
      </c>
    </row>
    <row r="79" spans="2:26" x14ac:dyDescent="0.25">
      <c r="B79" s="60" t="s">
        <v>105</v>
      </c>
      <c r="C79" s="61">
        <f>'raw sector data'!C72+'raw sector data'!K72</f>
        <v>0</v>
      </c>
      <c r="D79" s="130">
        <f>IF(OR($C$5&gt;0,$C$5&lt;0),C79*(1+$C$5),C79*(1+'drop down lists'!$B$5))</f>
        <v>0</v>
      </c>
      <c r="E79" s="130">
        <f>IF(OR($C$5&gt;0,$C$5&lt;0),D79*(1+$C$5),D79*(1+'drop down lists'!$B$5))</f>
        <v>0</v>
      </c>
      <c r="F79" s="130">
        <f>IF(OR($C$5&gt;0,$C$5&lt;0),E79*(1+$C$5),E79*(1+'drop down lists'!$B$5))</f>
        <v>0</v>
      </c>
      <c r="G79" s="130">
        <f>IF(OR($C$5&gt;0,$C$5&lt;0),F79*(1+$C$5),F79*(1+'drop down lists'!$B$5))</f>
        <v>0</v>
      </c>
      <c r="H79" s="130">
        <f>IF(OR($C$5&gt;0,$C$5&lt;0),G79*(1+$C$5),G79*(1+'drop down lists'!$B$5))</f>
        <v>0</v>
      </c>
      <c r="I79" s="130">
        <f>IF(OR($C$5&gt;0,$C$5&lt;0),H79*(1+$C$5),H79*(1+'drop down lists'!$B$5))</f>
        <v>0</v>
      </c>
      <c r="J79" s="130">
        <f>IF(OR($C$5&gt;0,$C$5&lt;0),I79*(1+$C$5),I79*(1+'drop down lists'!$B$5))</f>
        <v>0</v>
      </c>
      <c r="K79" s="130">
        <f>IF(OR($C$5&gt;0,$C$5&lt;0),J79*(1+$C$5),J79*(1+'drop down lists'!$B$5))</f>
        <v>0</v>
      </c>
      <c r="L79" s="130">
        <f>IF(OR($C$5&gt;0,$C$5&lt;0),K79*(1+$C$5),K79*(1+'drop down lists'!$B$5))</f>
        <v>0</v>
      </c>
      <c r="M79" s="130">
        <f>IF(OR($C$5&gt;0,$C$5&lt;0),L79*(1+$C$5),L79*(1+'drop down lists'!$B$5))</f>
        <v>0</v>
      </c>
      <c r="N79" s="130">
        <f>IF(OR($C$5&gt;0,$C$5&lt;0),M79*(1+$C$5),M79*(1+'drop down lists'!$B$5))</f>
        <v>0</v>
      </c>
      <c r="O79" s="130">
        <f>IF(OR($C$5&gt;0,$C$5&lt;0),N79*(1+$C$5),N79*(1+'drop down lists'!$B$5))</f>
        <v>0</v>
      </c>
      <c r="P79" s="130">
        <f>IF(OR($C$5&gt;0,$C$5&lt;0),O79*(1+$C$5),O79*(1+'drop down lists'!$B$5))</f>
        <v>0</v>
      </c>
      <c r="Q79" s="130">
        <f>IF(OR($C$5&gt;0,$C$5&lt;0),P79*(1+$C$5),P79*(1+'drop down lists'!$B$5))</f>
        <v>0</v>
      </c>
      <c r="R79" s="130">
        <f>IF(OR($C$5&gt;0,$C$5&lt;0),Q79*(1+$C$5),Q79*(1+'drop down lists'!$B$5))</f>
        <v>0</v>
      </c>
      <c r="S79" s="130">
        <f>IF(OR($C$5&gt;0,$C$5&lt;0),R79*(1+$C$5),R79*(1+'drop down lists'!$B$5))</f>
        <v>0</v>
      </c>
      <c r="T79" s="130">
        <f>IF(OR($C$5&gt;0,$C$5&lt;0),S79*(1+$C$5),S79*(1+'drop down lists'!$B$5))</f>
        <v>0</v>
      </c>
      <c r="U79" s="130">
        <f>IF(OR($C$5&gt;0,$C$5&lt;0),T79*(1+$C$5),T79*(1+'drop down lists'!$B$5))</f>
        <v>0</v>
      </c>
      <c r="V79" s="130">
        <f>IF(OR($C$5&gt;0,$C$5&lt;0),U79*(1+$C$5),U79*(1+'drop down lists'!$B$5))</f>
        <v>0</v>
      </c>
      <c r="W79" s="130">
        <f>IF(OR($C$5&gt;0,$C$5&lt;0),V79*(1+$C$5),V79*(1+'drop down lists'!$B$5))</f>
        <v>0</v>
      </c>
      <c r="X79" s="130">
        <f>IF(OR($C$5&gt;0,$C$5&lt;0),W79*(1+$C$5),W79*(1+'drop down lists'!$B$5))</f>
        <v>0</v>
      </c>
      <c r="Y79" s="130">
        <f>IF(OR($C$5&gt;0,$C$5&lt;0),X79*(1+$C$5),X79*(1+'drop down lists'!$B$5))</f>
        <v>0</v>
      </c>
      <c r="Z79" s="130">
        <f>IF(OR($C$5&gt;0,$C$5&lt;0),Y79*(1+$C$5),Y79*(1+'drop down lists'!$B$5))</f>
        <v>0</v>
      </c>
    </row>
    <row r="80" spans="2:26" x14ac:dyDescent="0.25">
      <c r="B80" s="60" t="s">
        <v>106</v>
      </c>
      <c r="C80" s="61">
        <f>'raw sector data'!C73+'raw sector data'!K73</f>
        <v>0</v>
      </c>
      <c r="D80" s="130">
        <f>IF(OR($C$5&gt;0,$C$5&lt;0),C80*(1+$C$5),C80*(1+'drop down lists'!$B$5))</f>
        <v>0</v>
      </c>
      <c r="E80" s="130">
        <f>IF(OR($C$5&gt;0,$C$5&lt;0),D80*(1+$C$5),D80*(1+'drop down lists'!$B$5))</f>
        <v>0</v>
      </c>
      <c r="F80" s="130">
        <f>IF(OR($C$5&gt;0,$C$5&lt;0),E80*(1+$C$5),E80*(1+'drop down lists'!$B$5))</f>
        <v>0</v>
      </c>
      <c r="G80" s="130">
        <f>IF(OR($C$5&gt;0,$C$5&lt;0),F80*(1+$C$5),F80*(1+'drop down lists'!$B$5))</f>
        <v>0</v>
      </c>
      <c r="H80" s="130">
        <f>IF(OR($C$5&gt;0,$C$5&lt;0),G80*(1+$C$5),G80*(1+'drop down lists'!$B$5))</f>
        <v>0</v>
      </c>
      <c r="I80" s="130">
        <f>IF(OR($C$5&gt;0,$C$5&lt;0),H80*(1+$C$5),H80*(1+'drop down lists'!$B$5))</f>
        <v>0</v>
      </c>
      <c r="J80" s="130">
        <f>IF(OR($C$5&gt;0,$C$5&lt;0),I80*(1+$C$5),I80*(1+'drop down lists'!$B$5))</f>
        <v>0</v>
      </c>
      <c r="K80" s="130">
        <f>IF(OR($C$5&gt;0,$C$5&lt;0),J80*(1+$C$5),J80*(1+'drop down lists'!$B$5))</f>
        <v>0</v>
      </c>
      <c r="L80" s="130">
        <f>IF(OR($C$5&gt;0,$C$5&lt;0),K80*(1+$C$5),K80*(1+'drop down lists'!$B$5))</f>
        <v>0</v>
      </c>
      <c r="M80" s="130">
        <f>IF(OR($C$5&gt;0,$C$5&lt;0),L80*(1+$C$5),L80*(1+'drop down lists'!$B$5))</f>
        <v>0</v>
      </c>
      <c r="N80" s="130">
        <f>IF(OR($C$5&gt;0,$C$5&lt;0),M80*(1+$C$5),M80*(1+'drop down lists'!$B$5))</f>
        <v>0</v>
      </c>
      <c r="O80" s="130">
        <f>IF(OR($C$5&gt;0,$C$5&lt;0),N80*(1+$C$5),N80*(1+'drop down lists'!$B$5))</f>
        <v>0</v>
      </c>
      <c r="P80" s="130">
        <f>IF(OR($C$5&gt;0,$C$5&lt;0),O80*(1+$C$5),O80*(1+'drop down lists'!$B$5))</f>
        <v>0</v>
      </c>
      <c r="Q80" s="130">
        <f>IF(OR($C$5&gt;0,$C$5&lt;0),P80*(1+$C$5),P80*(1+'drop down lists'!$B$5))</f>
        <v>0</v>
      </c>
      <c r="R80" s="130">
        <f>IF(OR($C$5&gt;0,$C$5&lt;0),Q80*(1+$C$5),Q80*(1+'drop down lists'!$B$5))</f>
        <v>0</v>
      </c>
      <c r="S80" s="130">
        <f>IF(OR($C$5&gt;0,$C$5&lt;0),R80*(1+$C$5),R80*(1+'drop down lists'!$B$5))</f>
        <v>0</v>
      </c>
      <c r="T80" s="130">
        <f>IF(OR($C$5&gt;0,$C$5&lt;0),S80*(1+$C$5),S80*(1+'drop down lists'!$B$5))</f>
        <v>0</v>
      </c>
      <c r="U80" s="130">
        <f>IF(OR($C$5&gt;0,$C$5&lt;0),T80*(1+$C$5),T80*(1+'drop down lists'!$B$5))</f>
        <v>0</v>
      </c>
      <c r="V80" s="130">
        <f>IF(OR($C$5&gt;0,$C$5&lt;0),U80*(1+$C$5),U80*(1+'drop down lists'!$B$5))</f>
        <v>0</v>
      </c>
      <c r="W80" s="130">
        <f>IF(OR($C$5&gt;0,$C$5&lt;0),V80*(1+$C$5),V80*(1+'drop down lists'!$B$5))</f>
        <v>0</v>
      </c>
      <c r="X80" s="130">
        <f>IF(OR($C$5&gt;0,$C$5&lt;0),W80*(1+$C$5),W80*(1+'drop down lists'!$B$5))</f>
        <v>0</v>
      </c>
      <c r="Y80" s="130">
        <f>IF(OR($C$5&gt;0,$C$5&lt;0),X80*(1+$C$5),X80*(1+'drop down lists'!$B$5))</f>
        <v>0</v>
      </c>
      <c r="Z80" s="130">
        <f>IF(OR($C$5&gt;0,$C$5&lt;0),Y80*(1+$C$5),Y80*(1+'drop down lists'!$B$5))</f>
        <v>0</v>
      </c>
    </row>
    <row r="81" spans="2:26" x14ac:dyDescent="0.25">
      <c r="B81" s="60" t="s">
        <v>107</v>
      </c>
      <c r="C81" s="61">
        <f>'raw sector data'!C74+'raw sector data'!K74</f>
        <v>0</v>
      </c>
      <c r="D81" s="130">
        <f>IF(OR($C$5&gt;0,$C$5&lt;0),C81*(1+$C$5),C81*(1+'drop down lists'!$B$5))</f>
        <v>0</v>
      </c>
      <c r="E81" s="130">
        <f>IF(OR($C$5&gt;0,$C$5&lt;0),D81*(1+$C$5),D81*(1+'drop down lists'!$B$5))</f>
        <v>0</v>
      </c>
      <c r="F81" s="130">
        <f>IF(OR($C$5&gt;0,$C$5&lt;0),E81*(1+$C$5),E81*(1+'drop down lists'!$B$5))</f>
        <v>0</v>
      </c>
      <c r="G81" s="130">
        <f>IF(OR($C$5&gt;0,$C$5&lt;0),F81*(1+$C$5),F81*(1+'drop down lists'!$B$5))</f>
        <v>0</v>
      </c>
      <c r="H81" s="130">
        <f>IF(OR($C$5&gt;0,$C$5&lt;0),G81*(1+$C$5),G81*(1+'drop down lists'!$B$5))</f>
        <v>0</v>
      </c>
      <c r="I81" s="130">
        <f>IF(OR($C$5&gt;0,$C$5&lt;0),H81*(1+$C$5),H81*(1+'drop down lists'!$B$5))</f>
        <v>0</v>
      </c>
      <c r="J81" s="130">
        <f>IF(OR($C$5&gt;0,$C$5&lt;0),I81*(1+$C$5),I81*(1+'drop down lists'!$B$5))</f>
        <v>0</v>
      </c>
      <c r="K81" s="130">
        <f>IF(OR($C$5&gt;0,$C$5&lt;0),J81*(1+$C$5),J81*(1+'drop down lists'!$B$5))</f>
        <v>0</v>
      </c>
      <c r="L81" s="130">
        <f>IF(OR($C$5&gt;0,$C$5&lt;0),K81*(1+$C$5),K81*(1+'drop down lists'!$B$5))</f>
        <v>0</v>
      </c>
      <c r="M81" s="130">
        <f>IF(OR($C$5&gt;0,$C$5&lt;0),L81*(1+$C$5),L81*(1+'drop down lists'!$B$5))</f>
        <v>0</v>
      </c>
      <c r="N81" s="130">
        <f>IF(OR($C$5&gt;0,$C$5&lt;0),M81*(1+$C$5),M81*(1+'drop down lists'!$B$5))</f>
        <v>0</v>
      </c>
      <c r="O81" s="130">
        <f>IF(OR($C$5&gt;0,$C$5&lt;0),N81*(1+$C$5),N81*(1+'drop down lists'!$B$5))</f>
        <v>0</v>
      </c>
      <c r="P81" s="130">
        <f>IF(OR($C$5&gt;0,$C$5&lt;0),O81*(1+$C$5),O81*(1+'drop down lists'!$B$5))</f>
        <v>0</v>
      </c>
      <c r="Q81" s="130">
        <f>IF(OR($C$5&gt;0,$C$5&lt;0),P81*(1+$C$5),P81*(1+'drop down lists'!$B$5))</f>
        <v>0</v>
      </c>
      <c r="R81" s="130">
        <f>IF(OR($C$5&gt;0,$C$5&lt;0),Q81*(1+$C$5),Q81*(1+'drop down lists'!$B$5))</f>
        <v>0</v>
      </c>
      <c r="S81" s="130">
        <f>IF(OR($C$5&gt;0,$C$5&lt;0),R81*(1+$C$5),R81*(1+'drop down lists'!$B$5))</f>
        <v>0</v>
      </c>
      <c r="T81" s="130">
        <f>IF(OR($C$5&gt;0,$C$5&lt;0),S81*(1+$C$5),S81*(1+'drop down lists'!$B$5))</f>
        <v>0</v>
      </c>
      <c r="U81" s="130">
        <f>IF(OR($C$5&gt;0,$C$5&lt;0),T81*(1+$C$5),T81*(1+'drop down lists'!$B$5))</f>
        <v>0</v>
      </c>
      <c r="V81" s="130">
        <f>IF(OR($C$5&gt;0,$C$5&lt;0),U81*(1+$C$5),U81*(1+'drop down lists'!$B$5))</f>
        <v>0</v>
      </c>
      <c r="W81" s="130">
        <f>IF(OR($C$5&gt;0,$C$5&lt;0),V81*(1+$C$5),V81*(1+'drop down lists'!$B$5))</f>
        <v>0</v>
      </c>
      <c r="X81" s="130">
        <f>IF(OR($C$5&gt;0,$C$5&lt;0),W81*(1+$C$5),W81*(1+'drop down lists'!$B$5))</f>
        <v>0</v>
      </c>
      <c r="Y81" s="130">
        <f>IF(OR($C$5&gt;0,$C$5&lt;0),X81*(1+$C$5),X81*(1+'drop down lists'!$B$5))</f>
        <v>0</v>
      </c>
      <c r="Z81" s="130">
        <f>IF(OR($C$5&gt;0,$C$5&lt;0),Y81*(1+$C$5),Y81*(1+'drop down lists'!$B$5))</f>
        <v>0</v>
      </c>
    </row>
    <row r="82" spans="2:26" x14ac:dyDescent="0.25">
      <c r="B82" s="60" t="s">
        <v>108</v>
      </c>
      <c r="C82" s="61">
        <f>'raw sector data'!C75+'raw sector data'!K75</f>
        <v>0</v>
      </c>
      <c r="D82" s="130">
        <f>IF(OR($C$5&gt;0,$C$5&lt;0),C82*(1+$C$5),C82*(1+'drop down lists'!$B$5))</f>
        <v>0</v>
      </c>
      <c r="E82" s="130">
        <f>IF(OR($C$5&gt;0,$C$5&lt;0),D82*(1+$C$5),D82*(1+'drop down lists'!$B$5))</f>
        <v>0</v>
      </c>
      <c r="F82" s="130">
        <f>IF(OR($C$5&gt;0,$C$5&lt;0),E82*(1+$C$5),E82*(1+'drop down lists'!$B$5))</f>
        <v>0</v>
      </c>
      <c r="G82" s="130">
        <f>IF(OR($C$5&gt;0,$C$5&lt;0),F82*(1+$C$5),F82*(1+'drop down lists'!$B$5))</f>
        <v>0</v>
      </c>
      <c r="H82" s="130">
        <f>IF(OR($C$5&gt;0,$C$5&lt;0),G82*(1+$C$5),G82*(1+'drop down lists'!$B$5))</f>
        <v>0</v>
      </c>
      <c r="I82" s="130">
        <f>IF(OR($C$5&gt;0,$C$5&lt;0),H82*(1+$C$5),H82*(1+'drop down lists'!$B$5))</f>
        <v>0</v>
      </c>
      <c r="J82" s="130">
        <f>IF(OR($C$5&gt;0,$C$5&lt;0),I82*(1+$C$5),I82*(1+'drop down lists'!$B$5))</f>
        <v>0</v>
      </c>
      <c r="K82" s="130">
        <f>IF(OR($C$5&gt;0,$C$5&lt;0),J82*(1+$C$5),J82*(1+'drop down lists'!$B$5))</f>
        <v>0</v>
      </c>
      <c r="L82" s="130">
        <f>IF(OR($C$5&gt;0,$C$5&lt;0),K82*(1+$C$5),K82*(1+'drop down lists'!$B$5))</f>
        <v>0</v>
      </c>
      <c r="M82" s="130">
        <f>IF(OR($C$5&gt;0,$C$5&lt;0),L82*(1+$C$5),L82*(1+'drop down lists'!$B$5))</f>
        <v>0</v>
      </c>
      <c r="N82" s="130">
        <f>IF(OR($C$5&gt;0,$C$5&lt;0),M82*(1+$C$5),M82*(1+'drop down lists'!$B$5))</f>
        <v>0</v>
      </c>
      <c r="O82" s="130">
        <f>IF(OR($C$5&gt;0,$C$5&lt;0),N82*(1+$C$5),N82*(1+'drop down lists'!$B$5))</f>
        <v>0</v>
      </c>
      <c r="P82" s="130">
        <f>IF(OR($C$5&gt;0,$C$5&lt;0),O82*(1+$C$5),O82*(1+'drop down lists'!$B$5))</f>
        <v>0</v>
      </c>
      <c r="Q82" s="130">
        <f>IF(OR($C$5&gt;0,$C$5&lt;0),P82*(1+$C$5),P82*(1+'drop down lists'!$B$5))</f>
        <v>0</v>
      </c>
      <c r="R82" s="130">
        <f>IF(OR($C$5&gt;0,$C$5&lt;0),Q82*(1+$C$5),Q82*(1+'drop down lists'!$B$5))</f>
        <v>0</v>
      </c>
      <c r="S82" s="130">
        <f>IF(OR($C$5&gt;0,$C$5&lt;0),R82*(1+$C$5),R82*(1+'drop down lists'!$B$5))</f>
        <v>0</v>
      </c>
      <c r="T82" s="130">
        <f>IF(OR($C$5&gt;0,$C$5&lt;0),S82*(1+$C$5),S82*(1+'drop down lists'!$B$5))</f>
        <v>0</v>
      </c>
      <c r="U82" s="130">
        <f>IF(OR($C$5&gt;0,$C$5&lt;0),T82*(1+$C$5),T82*(1+'drop down lists'!$B$5))</f>
        <v>0</v>
      </c>
      <c r="V82" s="130">
        <f>IF(OR($C$5&gt;0,$C$5&lt;0),U82*(1+$C$5),U82*(1+'drop down lists'!$B$5))</f>
        <v>0</v>
      </c>
      <c r="W82" s="130">
        <f>IF(OR($C$5&gt;0,$C$5&lt;0),V82*(1+$C$5),V82*(1+'drop down lists'!$B$5))</f>
        <v>0</v>
      </c>
      <c r="X82" s="130">
        <f>IF(OR($C$5&gt;0,$C$5&lt;0),W82*(1+$C$5),W82*(1+'drop down lists'!$B$5))</f>
        <v>0</v>
      </c>
      <c r="Y82" s="130">
        <f>IF(OR($C$5&gt;0,$C$5&lt;0),X82*(1+$C$5),X82*(1+'drop down lists'!$B$5))</f>
        <v>0</v>
      </c>
      <c r="Z82" s="130">
        <f>IF(OR($C$5&gt;0,$C$5&lt;0),Y82*(1+$C$5),Y82*(1+'drop down lists'!$B$5))</f>
        <v>0</v>
      </c>
    </row>
    <row r="83" spans="2:26" x14ac:dyDescent="0.25">
      <c r="B83" s="60" t="s">
        <v>109</v>
      </c>
      <c r="C83" s="61">
        <f>'raw sector data'!C76+'raw sector data'!K76</f>
        <v>0</v>
      </c>
      <c r="D83" s="130">
        <f>IF(OR($C$5&gt;0,$C$5&lt;0),C83*(1+$C$5),C83*(1+'drop down lists'!$B$5))</f>
        <v>0</v>
      </c>
      <c r="E83" s="130">
        <f>IF(OR($C$5&gt;0,$C$5&lt;0),D83*(1+$C$5),D83*(1+'drop down lists'!$B$5))</f>
        <v>0</v>
      </c>
      <c r="F83" s="130">
        <f>IF(OR($C$5&gt;0,$C$5&lt;0),E83*(1+$C$5),E83*(1+'drop down lists'!$B$5))</f>
        <v>0</v>
      </c>
      <c r="G83" s="130">
        <f>IF(OR($C$5&gt;0,$C$5&lt;0),F83*(1+$C$5),F83*(1+'drop down lists'!$B$5))</f>
        <v>0</v>
      </c>
      <c r="H83" s="130">
        <f>IF(OR($C$5&gt;0,$C$5&lt;0),G83*(1+$C$5),G83*(1+'drop down lists'!$B$5))</f>
        <v>0</v>
      </c>
      <c r="I83" s="130">
        <f>IF(OR($C$5&gt;0,$C$5&lt;0),H83*(1+$C$5),H83*(1+'drop down lists'!$B$5))</f>
        <v>0</v>
      </c>
      <c r="J83" s="130">
        <f>IF(OR($C$5&gt;0,$C$5&lt;0),I83*(1+$C$5),I83*(1+'drop down lists'!$B$5))</f>
        <v>0</v>
      </c>
      <c r="K83" s="130">
        <f>IF(OR($C$5&gt;0,$C$5&lt;0),J83*(1+$C$5),J83*(1+'drop down lists'!$B$5))</f>
        <v>0</v>
      </c>
      <c r="L83" s="130">
        <f>IF(OR($C$5&gt;0,$C$5&lt;0),K83*(1+$C$5),K83*(1+'drop down lists'!$B$5))</f>
        <v>0</v>
      </c>
      <c r="M83" s="130">
        <f>IF(OR($C$5&gt;0,$C$5&lt;0),L83*(1+$C$5),L83*(1+'drop down lists'!$B$5))</f>
        <v>0</v>
      </c>
      <c r="N83" s="130">
        <f>IF(OR($C$5&gt;0,$C$5&lt;0),M83*(1+$C$5),M83*(1+'drop down lists'!$B$5))</f>
        <v>0</v>
      </c>
      <c r="O83" s="130">
        <f>IF(OR($C$5&gt;0,$C$5&lt;0),N83*(1+$C$5),N83*(1+'drop down lists'!$B$5))</f>
        <v>0</v>
      </c>
      <c r="P83" s="130">
        <f>IF(OR($C$5&gt;0,$C$5&lt;0),O83*(1+$C$5),O83*(1+'drop down lists'!$B$5))</f>
        <v>0</v>
      </c>
      <c r="Q83" s="130">
        <f>IF(OR($C$5&gt;0,$C$5&lt;0),P83*(1+$C$5),P83*(1+'drop down lists'!$B$5))</f>
        <v>0</v>
      </c>
      <c r="R83" s="130">
        <f>IF(OR($C$5&gt;0,$C$5&lt;0),Q83*(1+$C$5),Q83*(1+'drop down lists'!$B$5))</f>
        <v>0</v>
      </c>
      <c r="S83" s="130">
        <f>IF(OR($C$5&gt;0,$C$5&lt;0),R83*(1+$C$5),R83*(1+'drop down lists'!$B$5))</f>
        <v>0</v>
      </c>
      <c r="T83" s="130">
        <f>IF(OR($C$5&gt;0,$C$5&lt;0),S83*(1+$C$5),S83*(1+'drop down lists'!$B$5))</f>
        <v>0</v>
      </c>
      <c r="U83" s="130">
        <f>IF(OR($C$5&gt;0,$C$5&lt;0),T83*(1+$C$5),T83*(1+'drop down lists'!$B$5))</f>
        <v>0</v>
      </c>
      <c r="V83" s="130">
        <f>IF(OR($C$5&gt;0,$C$5&lt;0),U83*(1+$C$5),U83*(1+'drop down lists'!$B$5))</f>
        <v>0</v>
      </c>
      <c r="W83" s="130">
        <f>IF(OR($C$5&gt;0,$C$5&lt;0),V83*(1+$C$5),V83*(1+'drop down lists'!$B$5))</f>
        <v>0</v>
      </c>
      <c r="X83" s="130">
        <f>IF(OR($C$5&gt;0,$C$5&lt;0),W83*(1+$C$5),W83*(1+'drop down lists'!$B$5))</f>
        <v>0</v>
      </c>
      <c r="Y83" s="130">
        <f>IF(OR($C$5&gt;0,$C$5&lt;0),X83*(1+$C$5),X83*(1+'drop down lists'!$B$5))</f>
        <v>0</v>
      </c>
      <c r="Z83" s="130">
        <f>IF(OR($C$5&gt;0,$C$5&lt;0),Y83*(1+$C$5),Y83*(1+'drop down lists'!$B$5))</f>
        <v>0</v>
      </c>
    </row>
    <row r="84" spans="2:26" x14ac:dyDescent="0.25">
      <c r="B84" s="60" t="s">
        <v>110</v>
      </c>
      <c r="C84" s="61">
        <f>'raw sector data'!C77+'raw sector data'!K77</f>
        <v>0</v>
      </c>
      <c r="D84" s="130">
        <f>IF(OR($C$5&gt;0,$C$5&lt;0),C84*(1+$C$5),C84*(1+'drop down lists'!$B$5))</f>
        <v>0</v>
      </c>
      <c r="E84" s="130">
        <f>IF(OR($C$5&gt;0,$C$5&lt;0),D84*(1+$C$5),D84*(1+'drop down lists'!$B$5))</f>
        <v>0</v>
      </c>
      <c r="F84" s="130">
        <f>IF(OR($C$5&gt;0,$C$5&lt;0),E84*(1+$C$5),E84*(1+'drop down lists'!$B$5))</f>
        <v>0</v>
      </c>
      <c r="G84" s="130">
        <f>IF(OR($C$5&gt;0,$C$5&lt;0),F84*(1+$C$5),F84*(1+'drop down lists'!$B$5))</f>
        <v>0</v>
      </c>
      <c r="H84" s="130">
        <f>IF(OR($C$5&gt;0,$C$5&lt;0),G84*(1+$C$5),G84*(1+'drop down lists'!$B$5))</f>
        <v>0</v>
      </c>
      <c r="I84" s="130">
        <f>IF(OR($C$5&gt;0,$C$5&lt;0),H84*(1+$C$5),H84*(1+'drop down lists'!$B$5))</f>
        <v>0</v>
      </c>
      <c r="J84" s="130">
        <f>IF(OR($C$5&gt;0,$C$5&lt;0),I84*(1+$C$5),I84*(1+'drop down lists'!$B$5))</f>
        <v>0</v>
      </c>
      <c r="K84" s="130">
        <f>IF(OR($C$5&gt;0,$C$5&lt;0),J84*(1+$C$5),J84*(1+'drop down lists'!$B$5))</f>
        <v>0</v>
      </c>
      <c r="L84" s="130">
        <f>IF(OR($C$5&gt;0,$C$5&lt;0),K84*(1+$C$5),K84*(1+'drop down lists'!$B$5))</f>
        <v>0</v>
      </c>
      <c r="M84" s="130">
        <f>IF(OR($C$5&gt;0,$C$5&lt;0),L84*(1+$C$5),L84*(1+'drop down lists'!$B$5))</f>
        <v>0</v>
      </c>
      <c r="N84" s="130">
        <f>IF(OR($C$5&gt;0,$C$5&lt;0),M84*(1+$C$5),M84*(1+'drop down lists'!$B$5))</f>
        <v>0</v>
      </c>
      <c r="O84" s="130">
        <f>IF(OR($C$5&gt;0,$C$5&lt;0),N84*(1+$C$5),N84*(1+'drop down lists'!$B$5))</f>
        <v>0</v>
      </c>
      <c r="P84" s="130">
        <f>IF(OR($C$5&gt;0,$C$5&lt;0),O84*(1+$C$5),O84*(1+'drop down lists'!$B$5))</f>
        <v>0</v>
      </c>
      <c r="Q84" s="130">
        <f>IF(OR($C$5&gt;0,$C$5&lt;0),P84*(1+$C$5),P84*(1+'drop down lists'!$B$5))</f>
        <v>0</v>
      </c>
      <c r="R84" s="130">
        <f>IF(OR($C$5&gt;0,$C$5&lt;0),Q84*(1+$C$5),Q84*(1+'drop down lists'!$B$5))</f>
        <v>0</v>
      </c>
      <c r="S84" s="130">
        <f>IF(OR($C$5&gt;0,$C$5&lt;0),R84*(1+$C$5),R84*(1+'drop down lists'!$B$5))</f>
        <v>0</v>
      </c>
      <c r="T84" s="130">
        <f>IF(OR($C$5&gt;0,$C$5&lt;0),S84*(1+$C$5),S84*(1+'drop down lists'!$B$5))</f>
        <v>0</v>
      </c>
      <c r="U84" s="130">
        <f>IF(OR($C$5&gt;0,$C$5&lt;0),T84*(1+$C$5),T84*(1+'drop down lists'!$B$5))</f>
        <v>0</v>
      </c>
      <c r="V84" s="130">
        <f>IF(OR($C$5&gt;0,$C$5&lt;0),U84*(1+$C$5),U84*(1+'drop down lists'!$B$5))</f>
        <v>0</v>
      </c>
      <c r="W84" s="130">
        <f>IF(OR($C$5&gt;0,$C$5&lt;0),V84*(1+$C$5),V84*(1+'drop down lists'!$B$5))</f>
        <v>0</v>
      </c>
      <c r="X84" s="130">
        <f>IF(OR($C$5&gt;0,$C$5&lt;0),W84*(1+$C$5),W84*(1+'drop down lists'!$B$5))</f>
        <v>0</v>
      </c>
      <c r="Y84" s="130">
        <f>IF(OR($C$5&gt;0,$C$5&lt;0),X84*(1+$C$5),X84*(1+'drop down lists'!$B$5))</f>
        <v>0</v>
      </c>
      <c r="Z84" s="130">
        <f>IF(OR($C$5&gt;0,$C$5&lt;0),Y84*(1+$C$5),Y84*(1+'drop down lists'!$B$5))</f>
        <v>0</v>
      </c>
    </row>
    <row r="85" spans="2:26" x14ac:dyDescent="0.25">
      <c r="B85" s="60" t="s">
        <v>111</v>
      </c>
      <c r="C85" s="61">
        <f>'raw sector data'!C78+'raw sector data'!K78</f>
        <v>0</v>
      </c>
      <c r="D85" s="130">
        <f>IF(OR($C$5&gt;0,$C$5&lt;0),C85*(1+$C$5),C85*(1+'drop down lists'!$B$5))</f>
        <v>0</v>
      </c>
      <c r="E85" s="130">
        <f>IF(OR($C$5&gt;0,$C$5&lt;0),D85*(1+$C$5),D85*(1+'drop down lists'!$B$5))</f>
        <v>0</v>
      </c>
      <c r="F85" s="130">
        <f>IF(OR($C$5&gt;0,$C$5&lt;0),E85*(1+$C$5),E85*(1+'drop down lists'!$B$5))</f>
        <v>0</v>
      </c>
      <c r="G85" s="130">
        <f>IF(OR($C$5&gt;0,$C$5&lt;0),F85*(1+$C$5),F85*(1+'drop down lists'!$B$5))</f>
        <v>0</v>
      </c>
      <c r="H85" s="130">
        <f>IF(OR($C$5&gt;0,$C$5&lt;0),G85*(1+$C$5),G85*(1+'drop down lists'!$B$5))</f>
        <v>0</v>
      </c>
      <c r="I85" s="130">
        <f>IF(OR($C$5&gt;0,$C$5&lt;0),H85*(1+$C$5),H85*(1+'drop down lists'!$B$5))</f>
        <v>0</v>
      </c>
      <c r="J85" s="130">
        <f>IF(OR($C$5&gt;0,$C$5&lt;0),I85*(1+$C$5),I85*(1+'drop down lists'!$B$5))</f>
        <v>0</v>
      </c>
      <c r="K85" s="130">
        <f>IF(OR($C$5&gt;0,$C$5&lt;0),J85*(1+$C$5),J85*(1+'drop down lists'!$B$5))</f>
        <v>0</v>
      </c>
      <c r="L85" s="130">
        <f>IF(OR($C$5&gt;0,$C$5&lt;0),K85*(1+$C$5),K85*(1+'drop down lists'!$B$5))</f>
        <v>0</v>
      </c>
      <c r="M85" s="130">
        <f>IF(OR($C$5&gt;0,$C$5&lt;0),L85*(1+$C$5),L85*(1+'drop down lists'!$B$5))</f>
        <v>0</v>
      </c>
      <c r="N85" s="130">
        <f>IF(OR($C$5&gt;0,$C$5&lt;0),M85*(1+$C$5),M85*(1+'drop down lists'!$B$5))</f>
        <v>0</v>
      </c>
      <c r="O85" s="130">
        <f>IF(OR($C$5&gt;0,$C$5&lt;0),N85*(1+$C$5),N85*(1+'drop down lists'!$B$5))</f>
        <v>0</v>
      </c>
      <c r="P85" s="130">
        <f>IF(OR($C$5&gt;0,$C$5&lt;0),O85*(1+$C$5),O85*(1+'drop down lists'!$B$5))</f>
        <v>0</v>
      </c>
      <c r="Q85" s="130">
        <f>IF(OR($C$5&gt;0,$C$5&lt;0),P85*(1+$C$5),P85*(1+'drop down lists'!$B$5))</f>
        <v>0</v>
      </c>
      <c r="R85" s="130">
        <f>IF(OR($C$5&gt;0,$C$5&lt;0),Q85*(1+$C$5),Q85*(1+'drop down lists'!$B$5))</f>
        <v>0</v>
      </c>
      <c r="S85" s="130">
        <f>IF(OR($C$5&gt;0,$C$5&lt;0),R85*(1+$C$5),R85*(1+'drop down lists'!$B$5))</f>
        <v>0</v>
      </c>
      <c r="T85" s="130">
        <f>IF(OR($C$5&gt;0,$C$5&lt;0),S85*(1+$C$5),S85*(1+'drop down lists'!$B$5))</f>
        <v>0</v>
      </c>
      <c r="U85" s="130">
        <f>IF(OR($C$5&gt;0,$C$5&lt;0),T85*(1+$C$5),T85*(1+'drop down lists'!$B$5))</f>
        <v>0</v>
      </c>
      <c r="V85" s="130">
        <f>IF(OR($C$5&gt;0,$C$5&lt;0),U85*(1+$C$5),U85*(1+'drop down lists'!$B$5))</f>
        <v>0</v>
      </c>
      <c r="W85" s="130">
        <f>IF(OR($C$5&gt;0,$C$5&lt;0),V85*(1+$C$5),V85*(1+'drop down lists'!$B$5))</f>
        <v>0</v>
      </c>
      <c r="X85" s="130">
        <f>IF(OR($C$5&gt;0,$C$5&lt;0),W85*(1+$C$5),W85*(1+'drop down lists'!$B$5))</f>
        <v>0</v>
      </c>
      <c r="Y85" s="130">
        <f>IF(OR($C$5&gt;0,$C$5&lt;0),X85*(1+$C$5),X85*(1+'drop down lists'!$B$5))</f>
        <v>0</v>
      </c>
      <c r="Z85" s="130">
        <f>IF(OR($C$5&gt;0,$C$5&lt;0),Y85*(1+$C$5),Y85*(1+'drop down lists'!$B$5))</f>
        <v>0</v>
      </c>
    </row>
    <row r="86" spans="2:26" x14ac:dyDescent="0.25">
      <c r="B86" s="60" t="s">
        <v>112</v>
      </c>
      <c r="C86" s="61">
        <f>'raw sector data'!C79+'raw sector data'!K79</f>
        <v>0</v>
      </c>
      <c r="D86" s="130">
        <f>IF(OR($C$5&gt;0,$C$5&lt;0),C86*(1+$C$5),C86*(1+'drop down lists'!$B$5))</f>
        <v>0</v>
      </c>
      <c r="E86" s="130">
        <f>IF(OR($C$5&gt;0,$C$5&lt;0),D86*(1+$C$5),D86*(1+'drop down lists'!$B$5))</f>
        <v>0</v>
      </c>
      <c r="F86" s="130">
        <f>IF(OR($C$5&gt;0,$C$5&lt;0),E86*(1+$C$5),E86*(1+'drop down lists'!$B$5))</f>
        <v>0</v>
      </c>
      <c r="G86" s="130">
        <f>IF(OR($C$5&gt;0,$C$5&lt;0),F86*(1+$C$5),F86*(1+'drop down lists'!$B$5))</f>
        <v>0</v>
      </c>
      <c r="H86" s="130">
        <f>IF(OR($C$5&gt;0,$C$5&lt;0),G86*(1+$C$5),G86*(1+'drop down lists'!$B$5))</f>
        <v>0</v>
      </c>
      <c r="I86" s="130">
        <f>IF(OR($C$5&gt;0,$C$5&lt;0),H86*(1+$C$5),H86*(1+'drop down lists'!$B$5))</f>
        <v>0</v>
      </c>
      <c r="J86" s="130">
        <f>IF(OR($C$5&gt;0,$C$5&lt;0),I86*(1+$C$5),I86*(1+'drop down lists'!$B$5))</f>
        <v>0</v>
      </c>
      <c r="K86" s="130">
        <f>IF(OR($C$5&gt;0,$C$5&lt;0),J86*(1+$C$5),J86*(1+'drop down lists'!$B$5))</f>
        <v>0</v>
      </c>
      <c r="L86" s="130">
        <f>IF(OR($C$5&gt;0,$C$5&lt;0),K86*(1+$C$5),K86*(1+'drop down lists'!$B$5))</f>
        <v>0</v>
      </c>
      <c r="M86" s="130">
        <f>IF(OR($C$5&gt;0,$C$5&lt;0),L86*(1+$C$5),L86*(1+'drop down lists'!$B$5))</f>
        <v>0</v>
      </c>
      <c r="N86" s="130">
        <f>IF(OR($C$5&gt;0,$C$5&lt;0),M86*(1+$C$5),M86*(1+'drop down lists'!$B$5))</f>
        <v>0</v>
      </c>
      <c r="O86" s="130">
        <f>IF(OR($C$5&gt;0,$C$5&lt;0),N86*(1+$C$5),N86*(1+'drop down lists'!$B$5))</f>
        <v>0</v>
      </c>
      <c r="P86" s="130">
        <f>IF(OR($C$5&gt;0,$C$5&lt;0),O86*(1+$C$5),O86*(1+'drop down lists'!$B$5))</f>
        <v>0</v>
      </c>
      <c r="Q86" s="130">
        <f>IF(OR($C$5&gt;0,$C$5&lt;0),P86*(1+$C$5),P86*(1+'drop down lists'!$B$5))</f>
        <v>0</v>
      </c>
      <c r="R86" s="130">
        <f>IF(OR($C$5&gt;0,$C$5&lt;0),Q86*(1+$C$5),Q86*(1+'drop down lists'!$B$5))</f>
        <v>0</v>
      </c>
      <c r="S86" s="130">
        <f>IF(OR($C$5&gt;0,$C$5&lt;0),R86*(1+$C$5),R86*(1+'drop down lists'!$B$5))</f>
        <v>0</v>
      </c>
      <c r="T86" s="130">
        <f>IF(OR($C$5&gt;0,$C$5&lt;0),S86*(1+$C$5),S86*(1+'drop down lists'!$B$5))</f>
        <v>0</v>
      </c>
      <c r="U86" s="130">
        <f>IF(OR($C$5&gt;0,$C$5&lt;0),T86*(1+$C$5),T86*(1+'drop down lists'!$B$5))</f>
        <v>0</v>
      </c>
      <c r="V86" s="130">
        <f>IF(OR($C$5&gt;0,$C$5&lt;0),U86*(1+$C$5),U86*(1+'drop down lists'!$B$5))</f>
        <v>0</v>
      </c>
      <c r="W86" s="130">
        <f>IF(OR($C$5&gt;0,$C$5&lt;0),V86*(1+$C$5),V86*(1+'drop down lists'!$B$5))</f>
        <v>0</v>
      </c>
      <c r="X86" s="130">
        <f>IF(OR($C$5&gt;0,$C$5&lt;0),W86*(1+$C$5),W86*(1+'drop down lists'!$B$5))</f>
        <v>0</v>
      </c>
      <c r="Y86" s="130">
        <f>IF(OR($C$5&gt;0,$C$5&lt;0),X86*(1+$C$5),X86*(1+'drop down lists'!$B$5))</f>
        <v>0</v>
      </c>
      <c r="Z86" s="130">
        <f>IF(OR($C$5&gt;0,$C$5&lt;0),Y86*(1+$C$5),Y86*(1+'drop down lists'!$B$5))</f>
        <v>0</v>
      </c>
    </row>
    <row r="87" spans="2:26" x14ac:dyDescent="0.25">
      <c r="B87" s="60" t="s">
        <v>113</v>
      </c>
      <c r="C87" s="61">
        <f>'raw sector data'!C80+'raw sector data'!K80</f>
        <v>0</v>
      </c>
      <c r="D87" s="130">
        <f>IF(OR($C$5&gt;0,$C$5&lt;0),C87*(1+$C$5),C87*(1+'drop down lists'!$B$5))</f>
        <v>0</v>
      </c>
      <c r="E87" s="130">
        <f>IF(OR($C$5&gt;0,$C$5&lt;0),D87*(1+$C$5),D87*(1+'drop down lists'!$B$5))</f>
        <v>0</v>
      </c>
      <c r="F87" s="130">
        <f>IF(OR($C$5&gt;0,$C$5&lt;0),E87*(1+$C$5),E87*(1+'drop down lists'!$B$5))</f>
        <v>0</v>
      </c>
      <c r="G87" s="130">
        <f>IF(OR($C$5&gt;0,$C$5&lt;0),F87*(1+$C$5),F87*(1+'drop down lists'!$B$5))</f>
        <v>0</v>
      </c>
      <c r="H87" s="130">
        <f>IF(OR($C$5&gt;0,$C$5&lt;0),G87*(1+$C$5),G87*(1+'drop down lists'!$B$5))</f>
        <v>0</v>
      </c>
      <c r="I87" s="130">
        <f>IF(OR($C$5&gt;0,$C$5&lt;0),H87*(1+$C$5),H87*(1+'drop down lists'!$B$5))</f>
        <v>0</v>
      </c>
      <c r="J87" s="130">
        <f>IF(OR($C$5&gt;0,$C$5&lt;0),I87*(1+$C$5),I87*(1+'drop down lists'!$B$5))</f>
        <v>0</v>
      </c>
      <c r="K87" s="130">
        <f>IF(OR($C$5&gt;0,$C$5&lt;0),J87*(1+$C$5),J87*(1+'drop down lists'!$B$5))</f>
        <v>0</v>
      </c>
      <c r="L87" s="130">
        <f>IF(OR($C$5&gt;0,$C$5&lt;0),K87*(1+$C$5),K87*(1+'drop down lists'!$B$5))</f>
        <v>0</v>
      </c>
      <c r="M87" s="130">
        <f>IF(OR($C$5&gt;0,$C$5&lt;0),L87*(1+$C$5),L87*(1+'drop down lists'!$B$5))</f>
        <v>0</v>
      </c>
      <c r="N87" s="130">
        <f>IF(OR($C$5&gt;0,$C$5&lt;0),M87*(1+$C$5),M87*(1+'drop down lists'!$B$5))</f>
        <v>0</v>
      </c>
      <c r="O87" s="130">
        <f>IF(OR($C$5&gt;0,$C$5&lt;0),N87*(1+$C$5),N87*(1+'drop down lists'!$B$5))</f>
        <v>0</v>
      </c>
      <c r="P87" s="130">
        <f>IF(OR($C$5&gt;0,$C$5&lt;0),O87*(1+$C$5),O87*(1+'drop down lists'!$B$5))</f>
        <v>0</v>
      </c>
      <c r="Q87" s="130">
        <f>IF(OR($C$5&gt;0,$C$5&lt;0),P87*(1+$C$5),P87*(1+'drop down lists'!$B$5))</f>
        <v>0</v>
      </c>
      <c r="R87" s="130">
        <f>IF(OR($C$5&gt;0,$C$5&lt;0),Q87*(1+$C$5),Q87*(1+'drop down lists'!$B$5))</f>
        <v>0</v>
      </c>
      <c r="S87" s="130">
        <f>IF(OR($C$5&gt;0,$C$5&lt;0),R87*(1+$C$5),R87*(1+'drop down lists'!$B$5))</f>
        <v>0</v>
      </c>
      <c r="T87" s="130">
        <f>IF(OR($C$5&gt;0,$C$5&lt;0),S87*(1+$C$5),S87*(1+'drop down lists'!$B$5))</f>
        <v>0</v>
      </c>
      <c r="U87" s="130">
        <f>IF(OR($C$5&gt;0,$C$5&lt;0),T87*(1+$C$5),T87*(1+'drop down lists'!$B$5))</f>
        <v>0</v>
      </c>
      <c r="V87" s="130">
        <f>IF(OR($C$5&gt;0,$C$5&lt;0),U87*(1+$C$5),U87*(1+'drop down lists'!$B$5))</f>
        <v>0</v>
      </c>
      <c r="W87" s="130">
        <f>IF(OR($C$5&gt;0,$C$5&lt;0),V87*(1+$C$5),V87*(1+'drop down lists'!$B$5))</f>
        <v>0</v>
      </c>
      <c r="X87" s="130">
        <f>IF(OR($C$5&gt;0,$C$5&lt;0),W87*(1+$C$5),W87*(1+'drop down lists'!$B$5))</f>
        <v>0</v>
      </c>
      <c r="Y87" s="130">
        <f>IF(OR($C$5&gt;0,$C$5&lt;0),X87*(1+$C$5),X87*(1+'drop down lists'!$B$5))</f>
        <v>0</v>
      </c>
      <c r="Z87" s="130">
        <f>IF(OR($C$5&gt;0,$C$5&lt;0),Y87*(1+$C$5),Y87*(1+'drop down lists'!$B$5))</f>
        <v>0</v>
      </c>
    </row>
    <row r="88" spans="2:26" x14ac:dyDescent="0.25">
      <c r="B88" s="60" t="s">
        <v>114</v>
      </c>
      <c r="C88" s="61">
        <f>'raw sector data'!C81+'raw sector data'!K81</f>
        <v>0</v>
      </c>
      <c r="D88" s="130">
        <f>IF(OR($C$5&gt;0,$C$5&lt;0),C88*(1+$C$5),C88*(1+'drop down lists'!$B$5))</f>
        <v>0</v>
      </c>
      <c r="E88" s="130">
        <f>IF(OR($C$5&gt;0,$C$5&lt;0),D88*(1+$C$5),D88*(1+'drop down lists'!$B$5))</f>
        <v>0</v>
      </c>
      <c r="F88" s="130">
        <f>IF(OR($C$5&gt;0,$C$5&lt;0),E88*(1+$C$5),E88*(1+'drop down lists'!$B$5))</f>
        <v>0</v>
      </c>
      <c r="G88" s="130">
        <f>IF(OR($C$5&gt;0,$C$5&lt;0),F88*(1+$C$5),F88*(1+'drop down lists'!$B$5))</f>
        <v>0</v>
      </c>
      <c r="H88" s="130">
        <f>IF(OR($C$5&gt;0,$C$5&lt;0),G88*(1+$C$5),G88*(1+'drop down lists'!$B$5))</f>
        <v>0</v>
      </c>
      <c r="I88" s="130">
        <f>IF(OR($C$5&gt;0,$C$5&lt;0),H88*(1+$C$5),H88*(1+'drop down lists'!$B$5))</f>
        <v>0</v>
      </c>
      <c r="J88" s="130">
        <f>IF(OR($C$5&gt;0,$C$5&lt;0),I88*(1+$C$5),I88*(1+'drop down lists'!$B$5))</f>
        <v>0</v>
      </c>
      <c r="K88" s="130">
        <f>IF(OR($C$5&gt;0,$C$5&lt;0),J88*(1+$C$5),J88*(1+'drop down lists'!$B$5))</f>
        <v>0</v>
      </c>
      <c r="L88" s="130">
        <f>IF(OR($C$5&gt;0,$C$5&lt;0),K88*(1+$C$5),K88*(1+'drop down lists'!$B$5))</f>
        <v>0</v>
      </c>
      <c r="M88" s="130">
        <f>IF(OR($C$5&gt;0,$C$5&lt;0),L88*(1+$C$5),L88*(1+'drop down lists'!$B$5))</f>
        <v>0</v>
      </c>
      <c r="N88" s="130">
        <f>IF(OR($C$5&gt;0,$C$5&lt;0),M88*(1+$C$5),M88*(1+'drop down lists'!$B$5))</f>
        <v>0</v>
      </c>
      <c r="O88" s="130">
        <f>IF(OR($C$5&gt;0,$C$5&lt;0),N88*(1+$C$5),N88*(1+'drop down lists'!$B$5))</f>
        <v>0</v>
      </c>
      <c r="P88" s="130">
        <f>IF(OR($C$5&gt;0,$C$5&lt;0),O88*(1+$C$5),O88*(1+'drop down lists'!$B$5))</f>
        <v>0</v>
      </c>
      <c r="Q88" s="130">
        <f>IF(OR($C$5&gt;0,$C$5&lt;0),P88*(1+$C$5),P88*(1+'drop down lists'!$B$5))</f>
        <v>0</v>
      </c>
      <c r="R88" s="130">
        <f>IF(OR($C$5&gt;0,$C$5&lt;0),Q88*(1+$C$5),Q88*(1+'drop down lists'!$B$5))</f>
        <v>0</v>
      </c>
      <c r="S88" s="130">
        <f>IF(OR($C$5&gt;0,$C$5&lt;0),R88*(1+$C$5),R88*(1+'drop down lists'!$B$5))</f>
        <v>0</v>
      </c>
      <c r="T88" s="130">
        <f>IF(OR($C$5&gt;0,$C$5&lt;0),S88*(1+$C$5),S88*(1+'drop down lists'!$B$5))</f>
        <v>0</v>
      </c>
      <c r="U88" s="130">
        <f>IF(OR($C$5&gt;0,$C$5&lt;0),T88*(1+$C$5),T88*(1+'drop down lists'!$B$5))</f>
        <v>0</v>
      </c>
      <c r="V88" s="130">
        <f>IF(OR($C$5&gt;0,$C$5&lt;0),U88*(1+$C$5),U88*(1+'drop down lists'!$B$5))</f>
        <v>0</v>
      </c>
      <c r="W88" s="130">
        <f>IF(OR($C$5&gt;0,$C$5&lt;0),V88*(1+$C$5),V88*(1+'drop down lists'!$B$5))</f>
        <v>0</v>
      </c>
      <c r="X88" s="130">
        <f>IF(OR($C$5&gt;0,$C$5&lt;0),W88*(1+$C$5),W88*(1+'drop down lists'!$B$5))</f>
        <v>0</v>
      </c>
      <c r="Y88" s="130">
        <f>IF(OR($C$5&gt;0,$C$5&lt;0),X88*(1+$C$5),X88*(1+'drop down lists'!$B$5))</f>
        <v>0</v>
      </c>
      <c r="Z88" s="130">
        <f>IF(OR($C$5&gt;0,$C$5&lt;0),Y88*(1+$C$5),Y88*(1+'drop down lists'!$B$5))</f>
        <v>0</v>
      </c>
    </row>
    <row r="89" spans="2:26" x14ac:dyDescent="0.25">
      <c r="B89" s="60" t="s">
        <v>115</v>
      </c>
      <c r="C89" s="61">
        <f>'raw sector data'!C82+'raw sector data'!K82</f>
        <v>0</v>
      </c>
      <c r="D89" s="130">
        <f>IF(OR($C$5&gt;0,$C$5&lt;0),C89*(1+$C$5),C89*(1+'drop down lists'!$B$5))</f>
        <v>0</v>
      </c>
      <c r="E89" s="130">
        <f>IF(OR($C$5&gt;0,$C$5&lt;0),D89*(1+$C$5),D89*(1+'drop down lists'!$B$5))</f>
        <v>0</v>
      </c>
      <c r="F89" s="130">
        <f>IF(OR($C$5&gt;0,$C$5&lt;0),E89*(1+$C$5),E89*(1+'drop down lists'!$B$5))</f>
        <v>0</v>
      </c>
      <c r="G89" s="130">
        <f>IF(OR($C$5&gt;0,$C$5&lt;0),F89*(1+$C$5),F89*(1+'drop down lists'!$B$5))</f>
        <v>0</v>
      </c>
      <c r="H89" s="130">
        <f>IF(OR($C$5&gt;0,$C$5&lt;0),G89*(1+$C$5),G89*(1+'drop down lists'!$B$5))</f>
        <v>0</v>
      </c>
      <c r="I89" s="130">
        <f>IF(OR($C$5&gt;0,$C$5&lt;0),H89*(1+$C$5),H89*(1+'drop down lists'!$B$5))</f>
        <v>0</v>
      </c>
      <c r="J89" s="130">
        <f>IF(OR($C$5&gt;0,$C$5&lt;0),I89*(1+$C$5),I89*(1+'drop down lists'!$B$5))</f>
        <v>0</v>
      </c>
      <c r="K89" s="130">
        <f>IF(OR($C$5&gt;0,$C$5&lt;0),J89*(1+$C$5),J89*(1+'drop down lists'!$B$5))</f>
        <v>0</v>
      </c>
      <c r="L89" s="130">
        <f>IF(OR($C$5&gt;0,$C$5&lt;0),K89*(1+$C$5),K89*(1+'drop down lists'!$B$5))</f>
        <v>0</v>
      </c>
      <c r="M89" s="130">
        <f>IF(OR($C$5&gt;0,$C$5&lt;0),L89*(1+$C$5),L89*(1+'drop down lists'!$B$5))</f>
        <v>0</v>
      </c>
      <c r="N89" s="130">
        <f>IF(OR($C$5&gt;0,$C$5&lt;0),M89*(1+$C$5),M89*(1+'drop down lists'!$B$5))</f>
        <v>0</v>
      </c>
      <c r="O89" s="130">
        <f>IF(OR($C$5&gt;0,$C$5&lt;0),N89*(1+$C$5),N89*(1+'drop down lists'!$B$5))</f>
        <v>0</v>
      </c>
      <c r="P89" s="130">
        <f>IF(OR($C$5&gt;0,$C$5&lt;0),O89*(1+$C$5),O89*(1+'drop down lists'!$B$5))</f>
        <v>0</v>
      </c>
      <c r="Q89" s="130">
        <f>IF(OR($C$5&gt;0,$C$5&lt;0),P89*(1+$C$5),P89*(1+'drop down lists'!$B$5))</f>
        <v>0</v>
      </c>
      <c r="R89" s="130">
        <f>IF(OR($C$5&gt;0,$C$5&lt;0),Q89*(1+$C$5),Q89*(1+'drop down lists'!$B$5))</f>
        <v>0</v>
      </c>
      <c r="S89" s="130">
        <f>IF(OR($C$5&gt;0,$C$5&lt;0),R89*(1+$C$5),R89*(1+'drop down lists'!$B$5))</f>
        <v>0</v>
      </c>
      <c r="T89" s="130">
        <f>IF(OR($C$5&gt;0,$C$5&lt;0),S89*(1+$C$5),S89*(1+'drop down lists'!$B$5))</f>
        <v>0</v>
      </c>
      <c r="U89" s="130">
        <f>IF(OR($C$5&gt;0,$C$5&lt;0),T89*(1+$C$5),T89*(1+'drop down lists'!$B$5))</f>
        <v>0</v>
      </c>
      <c r="V89" s="130">
        <f>IF(OR($C$5&gt;0,$C$5&lt;0),U89*(1+$C$5),U89*(1+'drop down lists'!$B$5))</f>
        <v>0</v>
      </c>
      <c r="W89" s="130">
        <f>IF(OR($C$5&gt;0,$C$5&lt;0),V89*(1+$C$5),V89*(1+'drop down lists'!$B$5))</f>
        <v>0</v>
      </c>
      <c r="X89" s="130">
        <f>IF(OR($C$5&gt;0,$C$5&lt;0),W89*(1+$C$5),W89*(1+'drop down lists'!$B$5))</f>
        <v>0</v>
      </c>
      <c r="Y89" s="130">
        <f>IF(OR($C$5&gt;0,$C$5&lt;0),X89*(1+$C$5),X89*(1+'drop down lists'!$B$5))</f>
        <v>0</v>
      </c>
      <c r="Z89" s="130">
        <f>IF(OR($C$5&gt;0,$C$5&lt;0),Y89*(1+$C$5),Y89*(1+'drop down lists'!$B$5))</f>
        <v>0</v>
      </c>
    </row>
    <row r="90" spans="2:26" x14ac:dyDescent="0.25">
      <c r="B90" s="60" t="s">
        <v>116</v>
      </c>
      <c r="C90" s="61">
        <f>'raw sector data'!C83+'raw sector data'!K83</f>
        <v>0</v>
      </c>
      <c r="D90" s="130">
        <f>IF(OR($C$5&gt;0,$C$5&lt;0),C90*(1+$C$5),C90*(1+'drop down lists'!$B$5))</f>
        <v>0</v>
      </c>
      <c r="E90" s="130">
        <f>IF(OR($C$5&gt;0,$C$5&lt;0),D90*(1+$C$5),D90*(1+'drop down lists'!$B$5))</f>
        <v>0</v>
      </c>
      <c r="F90" s="130">
        <f>IF(OR($C$5&gt;0,$C$5&lt;0),E90*(1+$C$5),E90*(1+'drop down lists'!$B$5))</f>
        <v>0</v>
      </c>
      <c r="G90" s="130">
        <f>IF(OR($C$5&gt;0,$C$5&lt;0),F90*(1+$C$5),F90*(1+'drop down lists'!$B$5))</f>
        <v>0</v>
      </c>
      <c r="H90" s="130">
        <f>IF(OR($C$5&gt;0,$C$5&lt;0),G90*(1+$C$5),G90*(1+'drop down lists'!$B$5))</f>
        <v>0</v>
      </c>
      <c r="I90" s="130">
        <f>IF(OR($C$5&gt;0,$C$5&lt;0),H90*(1+$C$5),H90*(1+'drop down lists'!$B$5))</f>
        <v>0</v>
      </c>
      <c r="J90" s="130">
        <f>IF(OR($C$5&gt;0,$C$5&lt;0),I90*(1+$C$5),I90*(1+'drop down lists'!$B$5))</f>
        <v>0</v>
      </c>
      <c r="K90" s="130">
        <f>IF(OR($C$5&gt;0,$C$5&lt;0),J90*(1+$C$5),J90*(1+'drop down lists'!$B$5))</f>
        <v>0</v>
      </c>
      <c r="L90" s="130">
        <f>IF(OR($C$5&gt;0,$C$5&lt;0),K90*(1+$C$5),K90*(1+'drop down lists'!$B$5))</f>
        <v>0</v>
      </c>
      <c r="M90" s="130">
        <f>IF(OR($C$5&gt;0,$C$5&lt;0),L90*(1+$C$5),L90*(1+'drop down lists'!$B$5))</f>
        <v>0</v>
      </c>
      <c r="N90" s="130">
        <f>IF(OR($C$5&gt;0,$C$5&lt;0),M90*(1+$C$5),M90*(1+'drop down lists'!$B$5))</f>
        <v>0</v>
      </c>
      <c r="O90" s="130">
        <f>IF(OR($C$5&gt;0,$C$5&lt;0),N90*(1+$C$5),N90*(1+'drop down lists'!$B$5))</f>
        <v>0</v>
      </c>
      <c r="P90" s="130">
        <f>IF(OR($C$5&gt;0,$C$5&lt;0),O90*(1+$C$5),O90*(1+'drop down lists'!$B$5))</f>
        <v>0</v>
      </c>
      <c r="Q90" s="130">
        <f>IF(OR($C$5&gt;0,$C$5&lt;0),P90*(1+$C$5),P90*(1+'drop down lists'!$B$5))</f>
        <v>0</v>
      </c>
      <c r="R90" s="130">
        <f>IF(OR($C$5&gt;0,$C$5&lt;0),Q90*(1+$C$5),Q90*(1+'drop down lists'!$B$5))</f>
        <v>0</v>
      </c>
      <c r="S90" s="130">
        <f>IF(OR($C$5&gt;0,$C$5&lt;0),R90*(1+$C$5),R90*(1+'drop down lists'!$B$5))</f>
        <v>0</v>
      </c>
      <c r="T90" s="130">
        <f>IF(OR($C$5&gt;0,$C$5&lt;0),S90*(1+$C$5),S90*(1+'drop down lists'!$B$5))</f>
        <v>0</v>
      </c>
      <c r="U90" s="130">
        <f>IF(OR($C$5&gt;0,$C$5&lt;0),T90*(1+$C$5),T90*(1+'drop down lists'!$B$5))</f>
        <v>0</v>
      </c>
      <c r="V90" s="130">
        <f>IF(OR($C$5&gt;0,$C$5&lt;0),U90*(1+$C$5),U90*(1+'drop down lists'!$B$5))</f>
        <v>0</v>
      </c>
      <c r="W90" s="130">
        <f>IF(OR($C$5&gt;0,$C$5&lt;0),V90*(1+$C$5),V90*(1+'drop down lists'!$B$5))</f>
        <v>0</v>
      </c>
      <c r="X90" s="130">
        <f>IF(OR($C$5&gt;0,$C$5&lt;0),W90*(1+$C$5),W90*(1+'drop down lists'!$B$5))</f>
        <v>0</v>
      </c>
      <c r="Y90" s="130">
        <f>IF(OR($C$5&gt;0,$C$5&lt;0),X90*(1+$C$5),X90*(1+'drop down lists'!$B$5))</f>
        <v>0</v>
      </c>
      <c r="Z90" s="130">
        <f>IF(OR($C$5&gt;0,$C$5&lt;0),Y90*(1+$C$5),Y90*(1+'drop down lists'!$B$5))</f>
        <v>0</v>
      </c>
    </row>
    <row r="91" spans="2:26" x14ac:dyDescent="0.25">
      <c r="B91" s="60" t="s">
        <v>117</v>
      </c>
      <c r="C91" s="61">
        <f>'raw sector data'!C84+'raw sector data'!K84</f>
        <v>0</v>
      </c>
      <c r="D91" s="130">
        <f>IF(OR($C$5&gt;0,$C$5&lt;0),C91*(1+$C$5),C91*(1+'drop down lists'!$B$5))</f>
        <v>0</v>
      </c>
      <c r="E91" s="130">
        <f>IF(OR($C$5&gt;0,$C$5&lt;0),D91*(1+$C$5),D91*(1+'drop down lists'!$B$5))</f>
        <v>0</v>
      </c>
      <c r="F91" s="130">
        <f>IF(OR($C$5&gt;0,$C$5&lt;0),E91*(1+$C$5),E91*(1+'drop down lists'!$B$5))</f>
        <v>0</v>
      </c>
      <c r="G91" s="130">
        <f>IF(OR($C$5&gt;0,$C$5&lt;0),F91*(1+$C$5),F91*(1+'drop down lists'!$B$5))</f>
        <v>0</v>
      </c>
      <c r="H91" s="130">
        <f>IF(OR($C$5&gt;0,$C$5&lt;0),G91*(1+$C$5),G91*(1+'drop down lists'!$B$5))</f>
        <v>0</v>
      </c>
      <c r="I91" s="130">
        <f>IF(OR($C$5&gt;0,$C$5&lt;0),H91*(1+$C$5),H91*(1+'drop down lists'!$B$5))</f>
        <v>0</v>
      </c>
      <c r="J91" s="130">
        <f>IF(OR($C$5&gt;0,$C$5&lt;0),I91*(1+$C$5),I91*(1+'drop down lists'!$B$5))</f>
        <v>0</v>
      </c>
      <c r="K91" s="130">
        <f>IF(OR($C$5&gt;0,$C$5&lt;0),J91*(1+$C$5),J91*(1+'drop down lists'!$B$5))</f>
        <v>0</v>
      </c>
      <c r="L91" s="130">
        <f>IF(OR($C$5&gt;0,$C$5&lt;0),K91*(1+$C$5),K91*(1+'drop down lists'!$B$5))</f>
        <v>0</v>
      </c>
      <c r="M91" s="130">
        <f>IF(OR($C$5&gt;0,$C$5&lt;0),L91*(1+$C$5),L91*(1+'drop down lists'!$B$5))</f>
        <v>0</v>
      </c>
      <c r="N91" s="130">
        <f>IF(OR($C$5&gt;0,$C$5&lt;0),M91*(1+$C$5),M91*(1+'drop down lists'!$B$5))</f>
        <v>0</v>
      </c>
      <c r="O91" s="130">
        <f>IF(OR($C$5&gt;0,$C$5&lt;0),N91*(1+$C$5),N91*(1+'drop down lists'!$B$5))</f>
        <v>0</v>
      </c>
      <c r="P91" s="130">
        <f>IF(OR($C$5&gt;0,$C$5&lt;0),O91*(1+$C$5),O91*(1+'drop down lists'!$B$5))</f>
        <v>0</v>
      </c>
      <c r="Q91" s="130">
        <f>IF(OR($C$5&gt;0,$C$5&lt;0),P91*(1+$C$5),P91*(1+'drop down lists'!$B$5))</f>
        <v>0</v>
      </c>
      <c r="R91" s="130">
        <f>IF(OR($C$5&gt;0,$C$5&lt;0),Q91*(1+$C$5),Q91*(1+'drop down lists'!$B$5))</f>
        <v>0</v>
      </c>
      <c r="S91" s="130">
        <f>IF(OR($C$5&gt;0,$C$5&lt;0),R91*(1+$C$5),R91*(1+'drop down lists'!$B$5))</f>
        <v>0</v>
      </c>
      <c r="T91" s="130">
        <f>IF(OR($C$5&gt;0,$C$5&lt;0),S91*(1+$C$5),S91*(1+'drop down lists'!$B$5))</f>
        <v>0</v>
      </c>
      <c r="U91" s="130">
        <f>IF(OR($C$5&gt;0,$C$5&lt;0),T91*(1+$C$5),T91*(1+'drop down lists'!$B$5))</f>
        <v>0</v>
      </c>
      <c r="V91" s="130">
        <f>IF(OR($C$5&gt;0,$C$5&lt;0),U91*(1+$C$5),U91*(1+'drop down lists'!$B$5))</f>
        <v>0</v>
      </c>
      <c r="W91" s="130">
        <f>IF(OR($C$5&gt;0,$C$5&lt;0),V91*(1+$C$5),V91*(1+'drop down lists'!$B$5))</f>
        <v>0</v>
      </c>
      <c r="X91" s="130">
        <f>IF(OR($C$5&gt;0,$C$5&lt;0),W91*(1+$C$5),W91*(1+'drop down lists'!$B$5))</f>
        <v>0</v>
      </c>
      <c r="Y91" s="130">
        <f>IF(OR($C$5&gt;0,$C$5&lt;0),X91*(1+$C$5),X91*(1+'drop down lists'!$B$5))</f>
        <v>0</v>
      </c>
      <c r="Z91" s="130">
        <f>IF(OR($C$5&gt;0,$C$5&lt;0),Y91*(1+$C$5),Y91*(1+'drop down lists'!$B$5))</f>
        <v>0</v>
      </c>
    </row>
    <row r="92" spans="2:26" x14ac:dyDescent="0.25">
      <c r="B92" s="60" t="s">
        <v>118</v>
      </c>
      <c r="C92" s="61">
        <f>'raw sector data'!C85+'raw sector data'!K85</f>
        <v>51.288692690834345</v>
      </c>
      <c r="D92" s="130">
        <f>IF(OR($C$5&gt;0,$C$5&lt;0),C92*(1+$C$5),C92*(1+'drop down lists'!$B$5))</f>
        <v>51.921568153353036</v>
      </c>
      <c r="E92" s="130">
        <f>IF(OR($C$5&gt;0,$C$5&lt;0),D92*(1+$C$5),D92*(1+'drop down lists'!$B$5))</f>
        <v>52.562252965848195</v>
      </c>
      <c r="F92" s="130">
        <f>IF(OR($C$5&gt;0,$C$5&lt;0),E92*(1+$C$5),E92*(1+'drop down lists'!$B$5))</f>
        <v>53.210843491586637</v>
      </c>
      <c r="G92" s="130">
        <f>IF(OR($C$5&gt;0,$C$5&lt;0),F92*(1+$C$5),F92*(1+'drop down lists'!$B$5))</f>
        <v>53.867437282907147</v>
      </c>
      <c r="H92" s="130">
        <f>IF(OR($C$5&gt;0,$C$5&lt;0),G92*(1+$C$5),G92*(1+'drop down lists'!$B$5))</f>
        <v>54.532133095893016</v>
      </c>
      <c r="I92" s="130">
        <f>IF(OR($C$5&gt;0,$C$5&lt;0),H92*(1+$C$5),H92*(1+'drop down lists'!$B$5))</f>
        <v>55.205030905225591</v>
      </c>
      <c r="J92" s="130">
        <f>IF(OR($C$5&gt;0,$C$5&lt;0),I92*(1+$C$5),I92*(1+'drop down lists'!$B$5))</f>
        <v>55.88623191922116</v>
      </c>
      <c r="K92" s="130">
        <f>IF(OR($C$5&gt;0,$C$5&lt;0),J92*(1+$C$5),J92*(1+'drop down lists'!$B$5))</f>
        <v>56.575838595053327</v>
      </c>
      <c r="L92" s="130">
        <f>IF(OR($C$5&gt;0,$C$5&lt;0),K92*(1+$C$5),K92*(1+'drop down lists'!$B$5))</f>
        <v>57.27395465416329</v>
      </c>
      <c r="M92" s="130">
        <f>IF(OR($C$5&gt;0,$C$5&lt;0),L92*(1+$C$5),L92*(1+'drop down lists'!$B$5))</f>
        <v>57.98068509786021</v>
      </c>
      <c r="N92" s="130">
        <f>IF(OR($C$5&gt;0,$C$5&lt;0),M92*(1+$C$5),M92*(1+'drop down lists'!$B$5))</f>
        <v>58.696136223114109</v>
      </c>
      <c r="O92" s="130">
        <f>IF(OR($C$5&gt;0,$C$5&lt;0),N92*(1+$C$5),N92*(1+'drop down lists'!$B$5))</f>
        <v>59.420415638543659</v>
      </c>
      <c r="P92" s="130">
        <f>IF(OR($C$5&gt;0,$C$5&lt;0),O92*(1+$C$5),O92*(1+'drop down lists'!$B$5))</f>
        <v>60.153632280601229</v>
      </c>
      <c r="Q92" s="130">
        <f>IF(OR($C$5&gt;0,$C$5&lt;0),P92*(1+$C$5),P92*(1+'drop down lists'!$B$5))</f>
        <v>60.895896429957645</v>
      </c>
      <c r="R92" s="130">
        <f>IF(OR($C$5&gt;0,$C$5&lt;0),Q92*(1+$C$5),Q92*(1+'drop down lists'!$B$5))</f>
        <v>61.647319728089144</v>
      </c>
      <c r="S92" s="130">
        <f>IF(OR($C$5&gt;0,$C$5&lt;0),R92*(1+$C$5),R92*(1+'drop down lists'!$B$5))</f>
        <v>62.408015194069002</v>
      </c>
      <c r="T92" s="130">
        <f>IF(OR($C$5&gt;0,$C$5&lt;0),S92*(1+$C$5),S92*(1+'drop down lists'!$B$5))</f>
        <v>63.178097241566348</v>
      </c>
      <c r="U92" s="130">
        <f>IF(OR($C$5&gt;0,$C$5&lt;0),T92*(1+$C$5),T92*(1+'drop down lists'!$B$5))</f>
        <v>63.957681696054749</v>
      </c>
      <c r="V92" s="130">
        <f>IF(OR($C$5&gt;0,$C$5&lt;0),U92*(1+$C$5),U92*(1+'drop down lists'!$B$5))</f>
        <v>64.746885812233117</v>
      </c>
      <c r="W92" s="130">
        <f>IF(OR($C$5&gt;0,$C$5&lt;0),V92*(1+$C$5),V92*(1+'drop down lists'!$B$5))</f>
        <v>65.545828291661621</v>
      </c>
      <c r="X92" s="130">
        <f>IF(OR($C$5&gt;0,$C$5&lt;0),W92*(1+$C$5),W92*(1+'drop down lists'!$B$5))</f>
        <v>66.354629300615187</v>
      </c>
      <c r="Y92" s="130">
        <f>IF(OR($C$5&gt;0,$C$5&lt;0),X92*(1+$C$5),X92*(1+'drop down lists'!$B$5))</f>
        <v>67.173410488157288</v>
      </c>
      <c r="Z92" s="130">
        <f>IF(OR($C$5&gt;0,$C$5&lt;0),Y92*(1+$C$5),Y92*(1+'drop down lists'!$B$5))</f>
        <v>68.002295004436789</v>
      </c>
    </row>
    <row r="93" spans="2:26" x14ac:dyDescent="0.25">
      <c r="B93" s="65" t="s">
        <v>119</v>
      </c>
      <c r="C93" s="61">
        <f>'raw sector data'!C86+'raw sector data'!K86</f>
        <v>0</v>
      </c>
      <c r="D93" s="132">
        <f>IF(OR($C$5&gt;0,$C$5&lt;0),C93*(1+$C$5),C93*(1+'drop down lists'!$B$5))</f>
        <v>0</v>
      </c>
      <c r="E93" s="132">
        <f>IF(OR($C$5&gt;0,$C$5&lt;0),D93*(1+$C$5),D93*(1+'drop down lists'!$B$5))</f>
        <v>0</v>
      </c>
      <c r="F93" s="132">
        <f>IF(OR($C$5&gt;0,$C$5&lt;0),E93*(1+$C$5),E93*(1+'drop down lists'!$B$5))</f>
        <v>0</v>
      </c>
      <c r="G93" s="132">
        <f>IF(OR($C$5&gt;0,$C$5&lt;0),F93*(1+$C$5),F93*(1+'drop down lists'!$B$5))</f>
        <v>0</v>
      </c>
      <c r="H93" s="132">
        <f>IF(OR($C$5&gt;0,$C$5&lt;0),G93*(1+$C$5),G93*(1+'drop down lists'!$B$5))</f>
        <v>0</v>
      </c>
      <c r="I93" s="132">
        <f>IF(OR($C$5&gt;0,$C$5&lt;0),H93*(1+$C$5),H93*(1+'drop down lists'!$B$5))</f>
        <v>0</v>
      </c>
      <c r="J93" s="132">
        <f>IF(OR($C$5&gt;0,$C$5&lt;0),I93*(1+$C$5),I93*(1+'drop down lists'!$B$5))</f>
        <v>0</v>
      </c>
      <c r="K93" s="132">
        <f>IF(OR($C$5&gt;0,$C$5&lt;0),J93*(1+$C$5),J93*(1+'drop down lists'!$B$5))</f>
        <v>0</v>
      </c>
      <c r="L93" s="132">
        <f>IF(OR($C$5&gt;0,$C$5&lt;0),K93*(1+$C$5),K93*(1+'drop down lists'!$B$5))</f>
        <v>0</v>
      </c>
      <c r="M93" s="132">
        <f>IF(OR($C$5&gt;0,$C$5&lt;0),L93*(1+$C$5),L93*(1+'drop down lists'!$B$5))</f>
        <v>0</v>
      </c>
      <c r="N93" s="132">
        <f>IF(OR($C$5&gt;0,$C$5&lt;0),M93*(1+$C$5),M93*(1+'drop down lists'!$B$5))</f>
        <v>0</v>
      </c>
      <c r="O93" s="132">
        <f>IF(OR($C$5&gt;0,$C$5&lt;0),N93*(1+$C$5),N93*(1+'drop down lists'!$B$5))</f>
        <v>0</v>
      </c>
      <c r="P93" s="132">
        <f>IF(OR($C$5&gt;0,$C$5&lt;0),O93*(1+$C$5),O93*(1+'drop down lists'!$B$5))</f>
        <v>0</v>
      </c>
      <c r="Q93" s="132">
        <f>IF(OR($C$5&gt;0,$C$5&lt;0),P93*(1+$C$5),P93*(1+'drop down lists'!$B$5))</f>
        <v>0</v>
      </c>
      <c r="R93" s="132">
        <f>IF(OR($C$5&gt;0,$C$5&lt;0),Q93*(1+$C$5),Q93*(1+'drop down lists'!$B$5))</f>
        <v>0</v>
      </c>
      <c r="S93" s="132">
        <f>IF(OR($C$5&gt;0,$C$5&lt;0),R93*(1+$C$5),R93*(1+'drop down lists'!$B$5))</f>
        <v>0</v>
      </c>
      <c r="T93" s="132">
        <f>IF(OR($C$5&gt;0,$C$5&lt;0),S93*(1+$C$5),S93*(1+'drop down lists'!$B$5))</f>
        <v>0</v>
      </c>
      <c r="U93" s="132">
        <f>IF(OR($C$5&gt;0,$C$5&lt;0),T93*(1+$C$5),T93*(1+'drop down lists'!$B$5))</f>
        <v>0</v>
      </c>
      <c r="V93" s="132">
        <f>IF(OR($C$5&gt;0,$C$5&lt;0),U93*(1+$C$5),U93*(1+'drop down lists'!$B$5))</f>
        <v>0</v>
      </c>
      <c r="W93" s="132">
        <f>IF(OR($C$5&gt;0,$C$5&lt;0),V93*(1+$C$5),V93*(1+'drop down lists'!$B$5))</f>
        <v>0</v>
      </c>
      <c r="X93" s="132">
        <f>IF(OR($C$5&gt;0,$C$5&lt;0),W93*(1+$C$5),W93*(1+'drop down lists'!$B$5))</f>
        <v>0</v>
      </c>
      <c r="Y93" s="132">
        <f>IF(OR($C$5&gt;0,$C$5&lt;0),X93*(1+$C$5),X93*(1+'drop down lists'!$B$5))</f>
        <v>0</v>
      </c>
      <c r="Z93" s="132">
        <f>IF(OR($C$5&gt;0,$C$5&lt;0),Y93*(1+$C$5),Y93*(1+'drop down lists'!$B$5))</f>
        <v>0</v>
      </c>
    </row>
    <row r="94" spans="2:26" x14ac:dyDescent="0.25">
      <c r="B94" s="65" t="s">
        <v>120</v>
      </c>
      <c r="C94" s="61">
        <f>'raw sector data'!C87+'raw sector data'!K87</f>
        <v>2.2412461811487538E-2</v>
      </c>
      <c r="D94" s="132">
        <f>IF(OR($C$5&gt;0,$C$5&lt;0),C94*(1+$C$5),C94*(1+'drop down lists'!$B$5))</f>
        <v>2.2689019789298163E-2</v>
      </c>
      <c r="E94" s="132">
        <f>IF(OR($C$5&gt;0,$C$5&lt;0),D94*(1+$C$5),D94*(1+'drop down lists'!$B$5))</f>
        <v>2.2968990346937546E-2</v>
      </c>
      <c r="F94" s="132">
        <f>IF(OR($C$5&gt;0,$C$5&lt;0),E94*(1+$C$5),E94*(1+'drop down lists'!$B$5))</f>
        <v>2.3252415593843931E-2</v>
      </c>
      <c r="G94" s="132">
        <f>IF(OR($C$5&gt;0,$C$5&lt;0),F94*(1+$C$5),F94*(1+'drop down lists'!$B$5))</f>
        <v>2.3539338159063859E-2</v>
      </c>
      <c r="H94" s="132">
        <f>IF(OR($C$5&gt;0,$C$5&lt;0),G94*(1+$C$5),G94*(1+'drop down lists'!$B$5))</f>
        <v>2.3829801197663862E-2</v>
      </c>
      <c r="I94" s="132">
        <f>IF(OR($C$5&gt;0,$C$5&lt;0),H94*(1+$C$5),H94*(1+'drop down lists'!$B$5))</f>
        <v>2.4123848397221263E-2</v>
      </c>
      <c r="J94" s="132">
        <f>IF(OR($C$5&gt;0,$C$5&lt;0),I94*(1+$C$5),I94*(1+'drop down lists'!$B$5))</f>
        <v>2.442152398439509E-2</v>
      </c>
      <c r="K94" s="132">
        <f>IF(OR($C$5&gt;0,$C$5&lt;0),J94*(1+$C$5),J94*(1+'drop down lists'!$B$5))</f>
        <v>2.4722872731578062E-2</v>
      </c>
      <c r="L94" s="132">
        <f>IF(OR($C$5&gt;0,$C$5&lt;0),K94*(1+$C$5),K94*(1+'drop down lists'!$B$5))</f>
        <v>2.5027939963630643E-2</v>
      </c>
      <c r="M94" s="132">
        <f>IF(OR($C$5&gt;0,$C$5&lt;0),L94*(1+$C$5),L94*(1+'drop down lists'!$B$5))</f>
        <v>2.5336771564698209E-2</v>
      </c>
      <c r="N94" s="132">
        <f>IF(OR($C$5&gt;0,$C$5&lt;0),M94*(1+$C$5),M94*(1+'drop down lists'!$B$5))</f>
        <v>2.5649413985112338E-2</v>
      </c>
      <c r="O94" s="132">
        <f>IF(OR($C$5&gt;0,$C$5&lt;0),N94*(1+$C$5),N94*(1+'drop down lists'!$B$5))</f>
        <v>2.5965914248377232E-2</v>
      </c>
      <c r="P94" s="132">
        <f>IF(OR($C$5&gt;0,$C$5&lt;0),O94*(1+$C$5),O94*(1+'drop down lists'!$B$5))</f>
        <v>2.6286319958242384E-2</v>
      </c>
      <c r="Q94" s="132">
        <f>IF(OR($C$5&gt;0,$C$5&lt;0),P94*(1+$C$5),P94*(1+'drop down lists'!$B$5))</f>
        <v>2.6610679305862486E-2</v>
      </c>
      <c r="R94" s="132">
        <f>IF(OR($C$5&gt;0,$C$5&lt;0),Q94*(1+$C$5),Q94*(1+'drop down lists'!$B$5))</f>
        <v>2.6939041077045707E-2</v>
      </c>
      <c r="S94" s="132">
        <f>IF(OR($C$5&gt;0,$C$5&lt;0),R94*(1+$C$5),R94*(1+'drop down lists'!$B$5))</f>
        <v>2.7271454659591399E-2</v>
      </c>
      <c r="T94" s="132">
        <f>IF(OR($C$5&gt;0,$C$5&lt;0),S94*(1+$C$5),S94*(1+'drop down lists'!$B$5))</f>
        <v>2.7607970050718356E-2</v>
      </c>
      <c r="U94" s="132">
        <f>IF(OR($C$5&gt;0,$C$5&lt;0),T94*(1+$C$5),T94*(1+'drop down lists'!$B$5))</f>
        <v>2.7948637864584725E-2</v>
      </c>
      <c r="V94" s="132">
        <f>IF(OR($C$5&gt;0,$C$5&lt;0),U94*(1+$C$5),U94*(1+'drop down lists'!$B$5))</f>
        <v>2.8293509339900717E-2</v>
      </c>
      <c r="W94" s="132">
        <f>IF(OR($C$5&gt;0,$C$5&lt;0),V94*(1+$C$5),V94*(1+'drop down lists'!$B$5))</f>
        <v>2.8642636347635243E-2</v>
      </c>
      <c r="X94" s="132">
        <f>IF(OR($C$5&gt;0,$C$5&lt;0),W94*(1+$C$5),W94*(1+'drop down lists'!$B$5))</f>
        <v>2.8996071398817661E-2</v>
      </c>
      <c r="Y94" s="132">
        <f>IF(OR($C$5&gt;0,$C$5&lt;0),X94*(1+$C$5),X94*(1+'drop down lists'!$B$5))</f>
        <v>2.9353867652435785E-2</v>
      </c>
      <c r="Z94" s="132">
        <f>IF(OR($C$5&gt;0,$C$5&lt;0),Y94*(1+$C$5),Y94*(1+'drop down lists'!$B$5))</f>
        <v>2.9716078923431345E-2</v>
      </c>
    </row>
    <row r="95" spans="2:26" x14ac:dyDescent="0.25">
      <c r="B95" s="65" t="s">
        <v>121</v>
      </c>
      <c r="C95" s="61">
        <f>'raw sector data'!C88+'raw sector data'!K88</f>
        <v>0</v>
      </c>
      <c r="D95" s="132">
        <f>IF(OR($C$5&gt;0,$C$5&lt;0),C95*(1+$C$5),C95*(1+'drop down lists'!$B$5))</f>
        <v>0</v>
      </c>
      <c r="E95" s="132">
        <f>IF(OR($C$5&gt;0,$C$5&lt;0),D95*(1+$C$5),D95*(1+'drop down lists'!$B$5))</f>
        <v>0</v>
      </c>
      <c r="F95" s="132">
        <f>IF(OR($C$5&gt;0,$C$5&lt;0),E95*(1+$C$5),E95*(1+'drop down lists'!$B$5))</f>
        <v>0</v>
      </c>
      <c r="G95" s="132">
        <f>IF(OR($C$5&gt;0,$C$5&lt;0),F95*(1+$C$5),F95*(1+'drop down lists'!$B$5))</f>
        <v>0</v>
      </c>
      <c r="H95" s="132">
        <f>IF(OR($C$5&gt;0,$C$5&lt;0),G95*(1+$C$5),G95*(1+'drop down lists'!$B$5))</f>
        <v>0</v>
      </c>
      <c r="I95" s="132">
        <f>IF(OR($C$5&gt;0,$C$5&lt;0),H95*(1+$C$5),H95*(1+'drop down lists'!$B$5))</f>
        <v>0</v>
      </c>
      <c r="J95" s="132">
        <f>IF(OR($C$5&gt;0,$C$5&lt;0),I95*(1+$C$5),I95*(1+'drop down lists'!$B$5))</f>
        <v>0</v>
      </c>
      <c r="K95" s="132">
        <f>IF(OR($C$5&gt;0,$C$5&lt;0),J95*(1+$C$5),J95*(1+'drop down lists'!$B$5))</f>
        <v>0</v>
      </c>
      <c r="L95" s="132">
        <f>IF(OR($C$5&gt;0,$C$5&lt;0),K95*(1+$C$5),K95*(1+'drop down lists'!$B$5))</f>
        <v>0</v>
      </c>
      <c r="M95" s="132">
        <f>IF(OR($C$5&gt;0,$C$5&lt;0),L95*(1+$C$5),L95*(1+'drop down lists'!$B$5))</f>
        <v>0</v>
      </c>
      <c r="N95" s="132">
        <f>IF(OR($C$5&gt;0,$C$5&lt;0),M95*(1+$C$5),M95*(1+'drop down lists'!$B$5))</f>
        <v>0</v>
      </c>
      <c r="O95" s="132">
        <f>IF(OR($C$5&gt;0,$C$5&lt;0),N95*(1+$C$5),N95*(1+'drop down lists'!$B$5))</f>
        <v>0</v>
      </c>
      <c r="P95" s="132">
        <f>IF(OR($C$5&gt;0,$C$5&lt;0),O95*(1+$C$5),O95*(1+'drop down lists'!$B$5))</f>
        <v>0</v>
      </c>
      <c r="Q95" s="132">
        <f>IF(OR($C$5&gt;0,$C$5&lt;0),P95*(1+$C$5),P95*(1+'drop down lists'!$B$5))</f>
        <v>0</v>
      </c>
      <c r="R95" s="132">
        <f>IF(OR($C$5&gt;0,$C$5&lt;0),Q95*(1+$C$5),Q95*(1+'drop down lists'!$B$5))</f>
        <v>0</v>
      </c>
      <c r="S95" s="132">
        <f>IF(OR($C$5&gt;0,$C$5&lt;0),R95*(1+$C$5),R95*(1+'drop down lists'!$B$5))</f>
        <v>0</v>
      </c>
      <c r="T95" s="132">
        <f>IF(OR($C$5&gt;0,$C$5&lt;0),S95*(1+$C$5),S95*(1+'drop down lists'!$B$5))</f>
        <v>0</v>
      </c>
      <c r="U95" s="132">
        <f>IF(OR($C$5&gt;0,$C$5&lt;0),T95*(1+$C$5),T95*(1+'drop down lists'!$B$5))</f>
        <v>0</v>
      </c>
      <c r="V95" s="132">
        <f>IF(OR($C$5&gt;0,$C$5&lt;0),U95*(1+$C$5),U95*(1+'drop down lists'!$B$5))</f>
        <v>0</v>
      </c>
      <c r="W95" s="132">
        <f>IF(OR($C$5&gt;0,$C$5&lt;0),V95*(1+$C$5),V95*(1+'drop down lists'!$B$5))</f>
        <v>0</v>
      </c>
      <c r="X95" s="132">
        <f>IF(OR($C$5&gt;0,$C$5&lt;0),W95*(1+$C$5),W95*(1+'drop down lists'!$B$5))</f>
        <v>0</v>
      </c>
      <c r="Y95" s="132">
        <f>IF(OR($C$5&gt;0,$C$5&lt;0),X95*(1+$C$5),X95*(1+'drop down lists'!$B$5))</f>
        <v>0</v>
      </c>
      <c r="Z95" s="132">
        <f>IF(OR($C$5&gt;0,$C$5&lt;0),Y95*(1+$C$5),Y95*(1+'drop down lists'!$B$5))</f>
        <v>0</v>
      </c>
    </row>
    <row r="96" spans="2:26" x14ac:dyDescent="0.25">
      <c r="B96" s="65" t="s">
        <v>122</v>
      </c>
      <c r="C96" s="61">
        <f>'raw sector data'!C89+'raw sector data'!K89</f>
        <v>0</v>
      </c>
      <c r="D96" s="132">
        <f>IF(OR($C$5&gt;0,$C$5&lt;0),C96*(1+$C$5),C96*(1+'drop down lists'!$B$5))</f>
        <v>0</v>
      </c>
      <c r="E96" s="132">
        <f>IF(OR($C$5&gt;0,$C$5&lt;0),D96*(1+$C$5),D96*(1+'drop down lists'!$B$5))</f>
        <v>0</v>
      </c>
      <c r="F96" s="132">
        <f>IF(OR($C$5&gt;0,$C$5&lt;0),E96*(1+$C$5),E96*(1+'drop down lists'!$B$5))</f>
        <v>0</v>
      </c>
      <c r="G96" s="132">
        <f>IF(OR($C$5&gt;0,$C$5&lt;0),F96*(1+$C$5),F96*(1+'drop down lists'!$B$5))</f>
        <v>0</v>
      </c>
      <c r="H96" s="132">
        <f>IF(OR($C$5&gt;0,$C$5&lt;0),G96*(1+$C$5),G96*(1+'drop down lists'!$B$5))</f>
        <v>0</v>
      </c>
      <c r="I96" s="132">
        <f>IF(OR($C$5&gt;0,$C$5&lt;0),H96*(1+$C$5),H96*(1+'drop down lists'!$B$5))</f>
        <v>0</v>
      </c>
      <c r="J96" s="132">
        <f>IF(OR($C$5&gt;0,$C$5&lt;0),I96*(1+$C$5),I96*(1+'drop down lists'!$B$5))</f>
        <v>0</v>
      </c>
      <c r="K96" s="132">
        <f>IF(OR($C$5&gt;0,$C$5&lt;0),J96*(1+$C$5),J96*(1+'drop down lists'!$B$5))</f>
        <v>0</v>
      </c>
      <c r="L96" s="132">
        <f>IF(OR($C$5&gt;0,$C$5&lt;0),K96*(1+$C$5),K96*(1+'drop down lists'!$B$5))</f>
        <v>0</v>
      </c>
      <c r="M96" s="132">
        <f>IF(OR($C$5&gt;0,$C$5&lt;0),L96*(1+$C$5),L96*(1+'drop down lists'!$B$5))</f>
        <v>0</v>
      </c>
      <c r="N96" s="132">
        <f>IF(OR($C$5&gt;0,$C$5&lt;0),M96*(1+$C$5),M96*(1+'drop down lists'!$B$5))</f>
        <v>0</v>
      </c>
      <c r="O96" s="132">
        <f>IF(OR($C$5&gt;0,$C$5&lt;0),N96*(1+$C$5),N96*(1+'drop down lists'!$B$5))</f>
        <v>0</v>
      </c>
      <c r="P96" s="132">
        <f>IF(OR($C$5&gt;0,$C$5&lt;0),O96*(1+$C$5),O96*(1+'drop down lists'!$B$5))</f>
        <v>0</v>
      </c>
      <c r="Q96" s="132">
        <f>IF(OR($C$5&gt;0,$C$5&lt;0),P96*(1+$C$5),P96*(1+'drop down lists'!$B$5))</f>
        <v>0</v>
      </c>
      <c r="R96" s="132">
        <f>IF(OR($C$5&gt;0,$C$5&lt;0),Q96*(1+$C$5),Q96*(1+'drop down lists'!$B$5))</f>
        <v>0</v>
      </c>
      <c r="S96" s="132">
        <f>IF(OR($C$5&gt;0,$C$5&lt;0),R96*(1+$C$5),R96*(1+'drop down lists'!$B$5))</f>
        <v>0</v>
      </c>
      <c r="T96" s="132">
        <f>IF(OR($C$5&gt;0,$C$5&lt;0),S96*(1+$C$5),S96*(1+'drop down lists'!$B$5))</f>
        <v>0</v>
      </c>
      <c r="U96" s="132">
        <f>IF(OR($C$5&gt;0,$C$5&lt;0),T96*(1+$C$5),T96*(1+'drop down lists'!$B$5))</f>
        <v>0</v>
      </c>
      <c r="V96" s="132">
        <f>IF(OR($C$5&gt;0,$C$5&lt;0),U96*(1+$C$5),U96*(1+'drop down lists'!$B$5))</f>
        <v>0</v>
      </c>
      <c r="W96" s="132">
        <f>IF(OR($C$5&gt;0,$C$5&lt;0),V96*(1+$C$5),V96*(1+'drop down lists'!$B$5))</f>
        <v>0</v>
      </c>
      <c r="X96" s="132">
        <f>IF(OR($C$5&gt;0,$C$5&lt;0),W96*(1+$C$5),W96*(1+'drop down lists'!$B$5))</f>
        <v>0</v>
      </c>
      <c r="Y96" s="132">
        <f>IF(OR($C$5&gt;0,$C$5&lt;0),X96*(1+$C$5),X96*(1+'drop down lists'!$B$5))</f>
        <v>0</v>
      </c>
      <c r="Z96" s="132">
        <f>IF(OR($C$5&gt;0,$C$5&lt;0),Y96*(1+$C$5),Y96*(1+'drop down lists'!$B$5))</f>
        <v>0</v>
      </c>
    </row>
    <row r="97" spans="2:26" x14ac:dyDescent="0.25">
      <c r="B97" s="65" t="s">
        <v>123</v>
      </c>
      <c r="C97" s="61">
        <f>'raw sector data'!C90+'raw sector data'!K90</f>
        <v>0</v>
      </c>
      <c r="D97" s="132">
        <f>IF(OR($C$5&gt;0,$C$5&lt;0),C97*(1+$C$5),C97*(1+'drop down lists'!$B$5))</f>
        <v>0</v>
      </c>
      <c r="E97" s="132">
        <f>IF(OR($C$5&gt;0,$C$5&lt;0),D97*(1+$C$5),D97*(1+'drop down lists'!$B$5))</f>
        <v>0</v>
      </c>
      <c r="F97" s="132">
        <f>IF(OR($C$5&gt;0,$C$5&lt;0),E97*(1+$C$5),E97*(1+'drop down lists'!$B$5))</f>
        <v>0</v>
      </c>
      <c r="G97" s="132">
        <f>IF(OR($C$5&gt;0,$C$5&lt;0),F97*(1+$C$5),F97*(1+'drop down lists'!$B$5))</f>
        <v>0</v>
      </c>
      <c r="H97" s="132">
        <f>IF(OR($C$5&gt;0,$C$5&lt;0),G97*(1+$C$5),G97*(1+'drop down lists'!$B$5))</f>
        <v>0</v>
      </c>
      <c r="I97" s="132">
        <f>IF(OR($C$5&gt;0,$C$5&lt;0),H97*(1+$C$5),H97*(1+'drop down lists'!$B$5))</f>
        <v>0</v>
      </c>
      <c r="J97" s="132">
        <f>IF(OR($C$5&gt;0,$C$5&lt;0),I97*(1+$C$5),I97*(1+'drop down lists'!$B$5))</f>
        <v>0</v>
      </c>
      <c r="K97" s="132">
        <f>IF(OR($C$5&gt;0,$C$5&lt;0),J97*(1+$C$5),J97*(1+'drop down lists'!$B$5))</f>
        <v>0</v>
      </c>
      <c r="L97" s="132">
        <f>IF(OR($C$5&gt;0,$C$5&lt;0),K97*(1+$C$5),K97*(1+'drop down lists'!$B$5))</f>
        <v>0</v>
      </c>
      <c r="M97" s="132">
        <f>IF(OR($C$5&gt;0,$C$5&lt;0),L97*(1+$C$5),L97*(1+'drop down lists'!$B$5))</f>
        <v>0</v>
      </c>
      <c r="N97" s="132">
        <f>IF(OR($C$5&gt;0,$C$5&lt;0),M97*(1+$C$5),M97*(1+'drop down lists'!$B$5))</f>
        <v>0</v>
      </c>
      <c r="O97" s="132">
        <f>IF(OR($C$5&gt;0,$C$5&lt;0),N97*(1+$C$5),N97*(1+'drop down lists'!$B$5))</f>
        <v>0</v>
      </c>
      <c r="P97" s="132">
        <f>IF(OR($C$5&gt;0,$C$5&lt;0),O97*(1+$C$5),O97*(1+'drop down lists'!$B$5))</f>
        <v>0</v>
      </c>
      <c r="Q97" s="132">
        <f>IF(OR($C$5&gt;0,$C$5&lt;0),P97*(1+$C$5),P97*(1+'drop down lists'!$B$5))</f>
        <v>0</v>
      </c>
      <c r="R97" s="132">
        <f>IF(OR($C$5&gt;0,$C$5&lt;0),Q97*(1+$C$5),Q97*(1+'drop down lists'!$B$5))</f>
        <v>0</v>
      </c>
      <c r="S97" s="132">
        <f>IF(OR($C$5&gt;0,$C$5&lt;0),R97*(1+$C$5),R97*(1+'drop down lists'!$B$5))</f>
        <v>0</v>
      </c>
      <c r="T97" s="132">
        <f>IF(OR($C$5&gt;0,$C$5&lt;0),S97*(1+$C$5),S97*(1+'drop down lists'!$B$5))</f>
        <v>0</v>
      </c>
      <c r="U97" s="132">
        <f>IF(OR($C$5&gt;0,$C$5&lt;0),T97*(1+$C$5),T97*(1+'drop down lists'!$B$5))</f>
        <v>0</v>
      </c>
      <c r="V97" s="132">
        <f>IF(OR($C$5&gt;0,$C$5&lt;0),U97*(1+$C$5),U97*(1+'drop down lists'!$B$5))</f>
        <v>0</v>
      </c>
      <c r="W97" s="132">
        <f>IF(OR($C$5&gt;0,$C$5&lt;0),V97*(1+$C$5),V97*(1+'drop down lists'!$B$5))</f>
        <v>0</v>
      </c>
      <c r="X97" s="132">
        <f>IF(OR($C$5&gt;0,$C$5&lt;0),W97*(1+$C$5),W97*(1+'drop down lists'!$B$5))</f>
        <v>0</v>
      </c>
      <c r="Y97" s="132">
        <f>IF(OR($C$5&gt;0,$C$5&lt;0),X97*(1+$C$5),X97*(1+'drop down lists'!$B$5))</f>
        <v>0</v>
      </c>
      <c r="Z97" s="132">
        <f>IF(OR($C$5&gt;0,$C$5&lt;0),Y97*(1+$C$5),Y97*(1+'drop down lists'!$B$5))</f>
        <v>0</v>
      </c>
    </row>
    <row r="98" spans="2:26" x14ac:dyDescent="0.25">
      <c r="B98" s="65" t="s">
        <v>124</v>
      </c>
      <c r="C98" s="61">
        <f>'raw sector data'!C91+'raw sector data'!K91</f>
        <v>0</v>
      </c>
      <c r="D98" s="132">
        <f>IF(OR($C$5&gt;0,$C$5&lt;0),C98*(1+$C$5),C98*(1+'drop down lists'!$B$5))</f>
        <v>0</v>
      </c>
      <c r="E98" s="132">
        <f>IF(OR($C$5&gt;0,$C$5&lt;0),D98*(1+$C$5),D98*(1+'drop down lists'!$B$5))</f>
        <v>0</v>
      </c>
      <c r="F98" s="132">
        <f>IF(OR($C$5&gt;0,$C$5&lt;0),E98*(1+$C$5),E98*(1+'drop down lists'!$B$5))</f>
        <v>0</v>
      </c>
      <c r="G98" s="132">
        <f>IF(OR($C$5&gt;0,$C$5&lt;0),F98*(1+$C$5),F98*(1+'drop down lists'!$B$5))</f>
        <v>0</v>
      </c>
      <c r="H98" s="132">
        <f>IF(OR($C$5&gt;0,$C$5&lt;0),G98*(1+$C$5),G98*(1+'drop down lists'!$B$5))</f>
        <v>0</v>
      </c>
      <c r="I98" s="132">
        <f>IF(OR($C$5&gt;0,$C$5&lt;0),H98*(1+$C$5),H98*(1+'drop down lists'!$B$5))</f>
        <v>0</v>
      </c>
      <c r="J98" s="132">
        <f>IF(OR($C$5&gt;0,$C$5&lt;0),I98*(1+$C$5),I98*(1+'drop down lists'!$B$5))</f>
        <v>0</v>
      </c>
      <c r="K98" s="132">
        <f>IF(OR($C$5&gt;0,$C$5&lt;0),J98*(1+$C$5),J98*(1+'drop down lists'!$B$5))</f>
        <v>0</v>
      </c>
      <c r="L98" s="132">
        <f>IF(OR($C$5&gt;0,$C$5&lt;0),K98*(1+$C$5),K98*(1+'drop down lists'!$B$5))</f>
        <v>0</v>
      </c>
      <c r="M98" s="132">
        <f>IF(OR($C$5&gt;0,$C$5&lt;0),L98*(1+$C$5),L98*(1+'drop down lists'!$B$5))</f>
        <v>0</v>
      </c>
      <c r="N98" s="132">
        <f>IF(OR($C$5&gt;0,$C$5&lt;0),M98*(1+$C$5),M98*(1+'drop down lists'!$B$5))</f>
        <v>0</v>
      </c>
      <c r="O98" s="132">
        <f>IF(OR($C$5&gt;0,$C$5&lt;0),N98*(1+$C$5),N98*(1+'drop down lists'!$B$5))</f>
        <v>0</v>
      </c>
      <c r="P98" s="132">
        <f>IF(OR($C$5&gt;0,$C$5&lt;0),O98*(1+$C$5),O98*(1+'drop down lists'!$B$5))</f>
        <v>0</v>
      </c>
      <c r="Q98" s="132">
        <f>IF(OR($C$5&gt;0,$C$5&lt;0),P98*(1+$C$5),P98*(1+'drop down lists'!$B$5))</f>
        <v>0</v>
      </c>
      <c r="R98" s="132">
        <f>IF(OR($C$5&gt;0,$C$5&lt;0),Q98*(1+$C$5),Q98*(1+'drop down lists'!$B$5))</f>
        <v>0</v>
      </c>
      <c r="S98" s="132">
        <f>IF(OR($C$5&gt;0,$C$5&lt;0),R98*(1+$C$5),R98*(1+'drop down lists'!$B$5))</f>
        <v>0</v>
      </c>
      <c r="T98" s="132">
        <f>IF(OR($C$5&gt;0,$C$5&lt;0),S98*(1+$C$5),S98*(1+'drop down lists'!$B$5))</f>
        <v>0</v>
      </c>
      <c r="U98" s="132">
        <f>IF(OR($C$5&gt;0,$C$5&lt;0),T98*(1+$C$5),T98*(1+'drop down lists'!$B$5))</f>
        <v>0</v>
      </c>
      <c r="V98" s="132">
        <f>IF(OR($C$5&gt;0,$C$5&lt;0),U98*(1+$C$5),U98*(1+'drop down lists'!$B$5))</f>
        <v>0</v>
      </c>
      <c r="W98" s="132">
        <f>IF(OR($C$5&gt;0,$C$5&lt;0),V98*(1+$C$5),V98*(1+'drop down lists'!$B$5))</f>
        <v>0</v>
      </c>
      <c r="X98" s="132">
        <f>IF(OR($C$5&gt;0,$C$5&lt;0),W98*(1+$C$5),W98*(1+'drop down lists'!$B$5))</f>
        <v>0</v>
      </c>
      <c r="Y98" s="132">
        <f>IF(OR($C$5&gt;0,$C$5&lt;0),X98*(1+$C$5),X98*(1+'drop down lists'!$B$5))</f>
        <v>0</v>
      </c>
      <c r="Z98" s="132">
        <f>IF(OR($C$5&gt;0,$C$5&lt;0),Y98*(1+$C$5),Y98*(1+'drop down lists'!$B$5))</f>
        <v>0</v>
      </c>
    </row>
    <row r="99" spans="2:26" x14ac:dyDescent="0.25">
      <c r="B99" s="65" t="s">
        <v>125</v>
      </c>
      <c r="C99" s="61">
        <f>'raw sector data'!C92+'raw sector data'!K92</f>
        <v>0</v>
      </c>
      <c r="D99" s="132">
        <f>IF(OR($C$5&gt;0,$C$5&lt;0),C99*(1+$C$5),C99*(1+'drop down lists'!$B$5))</f>
        <v>0</v>
      </c>
      <c r="E99" s="132">
        <f>IF(OR($C$5&gt;0,$C$5&lt;0),D99*(1+$C$5),D99*(1+'drop down lists'!$B$5))</f>
        <v>0</v>
      </c>
      <c r="F99" s="132">
        <f>IF(OR($C$5&gt;0,$C$5&lt;0),E99*(1+$C$5),E99*(1+'drop down lists'!$B$5))</f>
        <v>0</v>
      </c>
      <c r="G99" s="132">
        <f>IF(OR($C$5&gt;0,$C$5&lt;0),F99*(1+$C$5),F99*(1+'drop down lists'!$B$5))</f>
        <v>0</v>
      </c>
      <c r="H99" s="132">
        <f>IF(OR($C$5&gt;0,$C$5&lt;0),G99*(1+$C$5),G99*(1+'drop down lists'!$B$5))</f>
        <v>0</v>
      </c>
      <c r="I99" s="132">
        <f>IF(OR($C$5&gt;0,$C$5&lt;0),H99*(1+$C$5),H99*(1+'drop down lists'!$B$5))</f>
        <v>0</v>
      </c>
      <c r="J99" s="132">
        <f>IF(OR($C$5&gt;0,$C$5&lt;0),I99*(1+$C$5),I99*(1+'drop down lists'!$B$5))</f>
        <v>0</v>
      </c>
      <c r="K99" s="132">
        <f>IF(OR($C$5&gt;0,$C$5&lt;0),J99*(1+$C$5),J99*(1+'drop down lists'!$B$5))</f>
        <v>0</v>
      </c>
      <c r="L99" s="132">
        <f>IF(OR($C$5&gt;0,$C$5&lt;0),K99*(1+$C$5),K99*(1+'drop down lists'!$B$5))</f>
        <v>0</v>
      </c>
      <c r="M99" s="132">
        <f>IF(OR($C$5&gt;0,$C$5&lt;0),L99*(1+$C$5),L99*(1+'drop down lists'!$B$5))</f>
        <v>0</v>
      </c>
      <c r="N99" s="132">
        <f>IF(OR($C$5&gt;0,$C$5&lt;0),M99*(1+$C$5),M99*(1+'drop down lists'!$B$5))</f>
        <v>0</v>
      </c>
      <c r="O99" s="132">
        <f>IF(OR($C$5&gt;0,$C$5&lt;0),N99*(1+$C$5),N99*(1+'drop down lists'!$B$5))</f>
        <v>0</v>
      </c>
      <c r="P99" s="132">
        <f>IF(OR($C$5&gt;0,$C$5&lt;0),O99*(1+$C$5),O99*(1+'drop down lists'!$B$5))</f>
        <v>0</v>
      </c>
      <c r="Q99" s="132">
        <f>IF(OR($C$5&gt;0,$C$5&lt;0),P99*(1+$C$5),P99*(1+'drop down lists'!$B$5))</f>
        <v>0</v>
      </c>
      <c r="R99" s="132">
        <f>IF(OR($C$5&gt;0,$C$5&lt;0),Q99*(1+$C$5),Q99*(1+'drop down lists'!$B$5))</f>
        <v>0</v>
      </c>
      <c r="S99" s="132">
        <f>IF(OR($C$5&gt;0,$C$5&lt;0),R99*(1+$C$5),R99*(1+'drop down lists'!$B$5))</f>
        <v>0</v>
      </c>
      <c r="T99" s="132">
        <f>IF(OR($C$5&gt;0,$C$5&lt;0),S99*(1+$C$5),S99*(1+'drop down lists'!$B$5))</f>
        <v>0</v>
      </c>
      <c r="U99" s="132">
        <f>IF(OR($C$5&gt;0,$C$5&lt;0),T99*(1+$C$5),T99*(1+'drop down lists'!$B$5))</f>
        <v>0</v>
      </c>
      <c r="V99" s="132">
        <f>IF(OR($C$5&gt;0,$C$5&lt;0),U99*(1+$C$5),U99*(1+'drop down lists'!$B$5))</f>
        <v>0</v>
      </c>
      <c r="W99" s="132">
        <f>IF(OR($C$5&gt;0,$C$5&lt;0),V99*(1+$C$5),V99*(1+'drop down lists'!$B$5))</f>
        <v>0</v>
      </c>
      <c r="X99" s="132">
        <f>IF(OR($C$5&gt;0,$C$5&lt;0),W99*(1+$C$5),W99*(1+'drop down lists'!$B$5))</f>
        <v>0</v>
      </c>
      <c r="Y99" s="132">
        <f>IF(OR($C$5&gt;0,$C$5&lt;0),X99*(1+$C$5),X99*(1+'drop down lists'!$B$5))</f>
        <v>0</v>
      </c>
      <c r="Z99" s="132">
        <f>IF(OR($C$5&gt;0,$C$5&lt;0),Y99*(1+$C$5),Y99*(1+'drop down lists'!$B$5))</f>
        <v>0</v>
      </c>
    </row>
    <row r="100" spans="2:26" x14ac:dyDescent="0.25">
      <c r="B100" s="65" t="s">
        <v>126</v>
      </c>
      <c r="C100" s="61">
        <f>'raw sector data'!C93+'raw sector data'!K93</f>
        <v>0</v>
      </c>
      <c r="D100" s="132">
        <f>IF(OR($C$5&gt;0,$C$5&lt;0),C100*(1+$C$5),C100*(1+'drop down lists'!$B$5))</f>
        <v>0</v>
      </c>
      <c r="E100" s="132">
        <f>IF(OR($C$5&gt;0,$C$5&lt;0),D100*(1+$C$5),D100*(1+'drop down lists'!$B$5))</f>
        <v>0</v>
      </c>
      <c r="F100" s="132">
        <f>IF(OR($C$5&gt;0,$C$5&lt;0),E100*(1+$C$5),E100*(1+'drop down lists'!$B$5))</f>
        <v>0</v>
      </c>
      <c r="G100" s="132">
        <f>IF(OR($C$5&gt;0,$C$5&lt;0),F100*(1+$C$5),F100*(1+'drop down lists'!$B$5))</f>
        <v>0</v>
      </c>
      <c r="H100" s="132">
        <f>IF(OR($C$5&gt;0,$C$5&lt;0),G100*(1+$C$5),G100*(1+'drop down lists'!$B$5))</f>
        <v>0</v>
      </c>
      <c r="I100" s="132">
        <f>IF(OR($C$5&gt;0,$C$5&lt;0),H100*(1+$C$5),H100*(1+'drop down lists'!$B$5))</f>
        <v>0</v>
      </c>
      <c r="J100" s="132">
        <f>IF(OR($C$5&gt;0,$C$5&lt;0),I100*(1+$C$5),I100*(1+'drop down lists'!$B$5))</f>
        <v>0</v>
      </c>
      <c r="K100" s="132">
        <f>IF(OR($C$5&gt;0,$C$5&lt;0),J100*(1+$C$5),J100*(1+'drop down lists'!$B$5))</f>
        <v>0</v>
      </c>
      <c r="L100" s="132">
        <f>IF(OR($C$5&gt;0,$C$5&lt;0),K100*(1+$C$5),K100*(1+'drop down lists'!$B$5))</f>
        <v>0</v>
      </c>
      <c r="M100" s="132">
        <f>IF(OR($C$5&gt;0,$C$5&lt;0),L100*(1+$C$5),L100*(1+'drop down lists'!$B$5))</f>
        <v>0</v>
      </c>
      <c r="N100" s="132">
        <f>IF(OR($C$5&gt;0,$C$5&lt;0),M100*(1+$C$5),M100*(1+'drop down lists'!$B$5))</f>
        <v>0</v>
      </c>
      <c r="O100" s="132">
        <f>IF(OR($C$5&gt;0,$C$5&lt;0),N100*(1+$C$5),N100*(1+'drop down lists'!$B$5))</f>
        <v>0</v>
      </c>
      <c r="P100" s="132">
        <f>IF(OR($C$5&gt;0,$C$5&lt;0),O100*(1+$C$5),O100*(1+'drop down lists'!$B$5))</f>
        <v>0</v>
      </c>
      <c r="Q100" s="132">
        <f>IF(OR($C$5&gt;0,$C$5&lt;0),P100*(1+$C$5),P100*(1+'drop down lists'!$B$5))</f>
        <v>0</v>
      </c>
      <c r="R100" s="132">
        <f>IF(OR($C$5&gt;0,$C$5&lt;0),Q100*(1+$C$5),Q100*(1+'drop down lists'!$B$5))</f>
        <v>0</v>
      </c>
      <c r="S100" s="132">
        <f>IF(OR($C$5&gt;0,$C$5&lt;0),R100*(1+$C$5),R100*(1+'drop down lists'!$B$5))</f>
        <v>0</v>
      </c>
      <c r="T100" s="132">
        <f>IF(OR($C$5&gt;0,$C$5&lt;0),S100*(1+$C$5),S100*(1+'drop down lists'!$B$5))</f>
        <v>0</v>
      </c>
      <c r="U100" s="132">
        <f>IF(OR($C$5&gt;0,$C$5&lt;0),T100*(1+$C$5),T100*(1+'drop down lists'!$B$5))</f>
        <v>0</v>
      </c>
      <c r="V100" s="132">
        <f>IF(OR($C$5&gt;0,$C$5&lt;0),U100*(1+$C$5),U100*(1+'drop down lists'!$B$5))</f>
        <v>0</v>
      </c>
      <c r="W100" s="132">
        <f>IF(OR($C$5&gt;0,$C$5&lt;0),V100*(1+$C$5),V100*(1+'drop down lists'!$B$5))</f>
        <v>0</v>
      </c>
      <c r="X100" s="132">
        <f>IF(OR($C$5&gt;0,$C$5&lt;0),W100*(1+$C$5),W100*(1+'drop down lists'!$B$5))</f>
        <v>0</v>
      </c>
      <c r="Y100" s="132">
        <f>IF(OR($C$5&gt;0,$C$5&lt;0),X100*(1+$C$5),X100*(1+'drop down lists'!$B$5))</f>
        <v>0</v>
      </c>
      <c r="Z100" s="132">
        <f>IF(OR($C$5&gt;0,$C$5&lt;0),Y100*(1+$C$5),Y100*(1+'drop down lists'!$B$5))</f>
        <v>0</v>
      </c>
    </row>
    <row r="101" spans="2:26" x14ac:dyDescent="0.25">
      <c r="B101" s="65" t="s">
        <v>127</v>
      </c>
      <c r="C101" s="61">
        <f>'raw sector data'!C94+'raw sector data'!K94</f>
        <v>8132.3522353078324</v>
      </c>
      <c r="D101" s="132">
        <f>IF(OR($C$5&gt;0,$C$5&lt;0),C101*(1+$C$5),C101*(1+'drop down lists'!$B$5))</f>
        <v>8232.7011799243355</v>
      </c>
      <c r="E101" s="132">
        <f>IF(OR($C$5&gt;0,$C$5&lt;0),D101*(1+$C$5),D101*(1+'drop down lists'!$B$5))</f>
        <v>8334.2883776801846</v>
      </c>
      <c r="F101" s="132">
        <f>IF(OR($C$5&gt;0,$C$5&lt;0),E101*(1+$C$5),E101*(1+'drop down lists'!$B$5))</f>
        <v>8437.1291079671373</v>
      </c>
      <c r="G101" s="132">
        <f>IF(OR($C$5&gt;0,$C$5&lt;0),F101*(1+$C$5),F101*(1+'drop down lists'!$B$5))</f>
        <v>8541.2388387165993</v>
      </c>
      <c r="H101" s="132">
        <f>IF(OR($C$5&gt;0,$C$5&lt;0),G101*(1+$C$5),G101*(1+'drop down lists'!$B$5))</f>
        <v>8646.633228726103</v>
      </c>
      <c r="I101" s="132">
        <f>IF(OR($C$5&gt;0,$C$5&lt;0),H101*(1+$C$5),H101*(1+'drop down lists'!$B$5))</f>
        <v>8753.3281300145009</v>
      </c>
      <c r="J101" s="132">
        <f>IF(OR($C$5&gt;0,$C$5&lt;0),I101*(1+$C$5),I101*(1+'drop down lists'!$B$5))</f>
        <v>8861.3395902062093</v>
      </c>
      <c r="K101" s="132">
        <f>IF(OR($C$5&gt;0,$C$5&lt;0),J101*(1+$C$5),J101*(1+'drop down lists'!$B$5))</f>
        <v>8970.6838549448803</v>
      </c>
      <c r="L101" s="132">
        <f>IF(OR($C$5&gt;0,$C$5&lt;0),K101*(1+$C$5),K101*(1+'drop down lists'!$B$5))</f>
        <v>9081.377370336857</v>
      </c>
      <c r="M101" s="132">
        <f>IF(OR($C$5&gt;0,$C$5&lt;0),L101*(1+$C$5),L101*(1+'drop down lists'!$B$5))</f>
        <v>9193.4367854247721</v>
      </c>
      <c r="N101" s="132">
        <f>IF(OR($C$5&gt;0,$C$5&lt;0),M101*(1+$C$5),M101*(1+'drop down lists'!$B$5))</f>
        <v>9306.8789546916796</v>
      </c>
      <c r="O101" s="132">
        <f>IF(OR($C$5&gt;0,$C$5&lt;0),N101*(1+$C$5),N101*(1+'drop down lists'!$B$5))</f>
        <v>9421.7209405960803</v>
      </c>
      <c r="P101" s="132">
        <f>IF(OR($C$5&gt;0,$C$5&lt;0),O101*(1+$C$5),O101*(1+'drop down lists'!$B$5))</f>
        <v>9537.98001613823</v>
      </c>
      <c r="Q101" s="132">
        <f>IF(OR($C$5&gt;0,$C$5&lt;0),P101*(1+$C$5),P101*(1+'drop down lists'!$B$5))</f>
        <v>9655.6736674581098</v>
      </c>
      <c r="R101" s="132">
        <f>IF(OR($C$5&gt;0,$C$5&lt;0),Q101*(1+$C$5),Q101*(1+'drop down lists'!$B$5))</f>
        <v>9774.8195964654624</v>
      </c>
      <c r="S101" s="132">
        <f>IF(OR($C$5&gt;0,$C$5&lt;0),R101*(1+$C$5),R101*(1+'drop down lists'!$B$5))</f>
        <v>9895.4357235022781</v>
      </c>
      <c r="T101" s="132">
        <f>IF(OR($C$5&gt;0,$C$5&lt;0),S101*(1+$C$5),S101*(1+'drop down lists'!$B$5))</f>
        <v>10017.540190038128</v>
      </c>
      <c r="U101" s="132">
        <f>IF(OR($C$5&gt;0,$C$5&lt;0),T101*(1+$C$5),T101*(1+'drop down lists'!$B$5))</f>
        <v>10141.151361398768</v>
      </c>
      <c r="V101" s="132">
        <f>IF(OR($C$5&gt;0,$C$5&lt;0),U101*(1+$C$5),U101*(1+'drop down lists'!$B$5))</f>
        <v>10266.287829528404</v>
      </c>
      <c r="W101" s="132">
        <f>IF(OR($C$5&gt;0,$C$5&lt;0),V101*(1+$C$5),V101*(1+'drop down lists'!$B$5))</f>
        <v>10392.968415786045</v>
      </c>
      <c r="X101" s="132">
        <f>IF(OR($C$5&gt;0,$C$5&lt;0),W101*(1+$C$5),W101*(1+'drop down lists'!$B$5))</f>
        <v>10521.212173776355</v>
      </c>
      <c r="Y101" s="132">
        <f>IF(OR($C$5&gt;0,$C$5&lt;0),X101*(1+$C$5),X101*(1+'drop down lists'!$B$5))</f>
        <v>10651.038392215452</v>
      </c>
      <c r="Z101" s="132">
        <f>IF(OR($C$5&gt;0,$C$5&lt;0),Y101*(1+$C$5),Y101*(1+'drop down lists'!$B$5))</f>
        <v>10782.466597832055</v>
      </c>
    </row>
    <row r="102" spans="2:26" x14ac:dyDescent="0.25">
      <c r="B102" s="65" t="s">
        <v>128</v>
      </c>
      <c r="C102" s="61">
        <f>'raw sector data'!C95+'raw sector data'!K95</f>
        <v>0</v>
      </c>
      <c r="D102" s="132">
        <f>IF(OR($C$5&gt;0,$C$5&lt;0),C102*(1+$C$5),C102*(1+'drop down lists'!$B$5))</f>
        <v>0</v>
      </c>
      <c r="E102" s="132">
        <f>IF(OR($C$5&gt;0,$C$5&lt;0),D102*(1+$C$5),D102*(1+'drop down lists'!$B$5))</f>
        <v>0</v>
      </c>
      <c r="F102" s="132">
        <f>IF(OR($C$5&gt;0,$C$5&lt;0),E102*(1+$C$5),E102*(1+'drop down lists'!$B$5))</f>
        <v>0</v>
      </c>
      <c r="G102" s="132">
        <f>IF(OR($C$5&gt;0,$C$5&lt;0),F102*(1+$C$5),F102*(1+'drop down lists'!$B$5))</f>
        <v>0</v>
      </c>
      <c r="H102" s="132">
        <f>IF(OR($C$5&gt;0,$C$5&lt;0),G102*(1+$C$5),G102*(1+'drop down lists'!$B$5))</f>
        <v>0</v>
      </c>
      <c r="I102" s="132">
        <f>IF(OR($C$5&gt;0,$C$5&lt;0),H102*(1+$C$5),H102*(1+'drop down lists'!$B$5))</f>
        <v>0</v>
      </c>
      <c r="J102" s="132">
        <f>IF(OR($C$5&gt;0,$C$5&lt;0),I102*(1+$C$5),I102*(1+'drop down lists'!$B$5))</f>
        <v>0</v>
      </c>
      <c r="K102" s="132">
        <f>IF(OR($C$5&gt;0,$C$5&lt;0),J102*(1+$C$5),J102*(1+'drop down lists'!$B$5))</f>
        <v>0</v>
      </c>
      <c r="L102" s="132">
        <f>IF(OR($C$5&gt;0,$C$5&lt;0),K102*(1+$C$5),K102*(1+'drop down lists'!$B$5))</f>
        <v>0</v>
      </c>
      <c r="M102" s="132">
        <f>IF(OR($C$5&gt;0,$C$5&lt;0),L102*(1+$C$5),L102*(1+'drop down lists'!$B$5))</f>
        <v>0</v>
      </c>
      <c r="N102" s="132">
        <f>IF(OR($C$5&gt;0,$C$5&lt;0),M102*(1+$C$5),M102*(1+'drop down lists'!$B$5))</f>
        <v>0</v>
      </c>
      <c r="O102" s="132">
        <f>IF(OR($C$5&gt;0,$C$5&lt;0),N102*(1+$C$5),N102*(1+'drop down lists'!$B$5))</f>
        <v>0</v>
      </c>
      <c r="P102" s="132">
        <f>IF(OR($C$5&gt;0,$C$5&lt;0),O102*(1+$C$5),O102*(1+'drop down lists'!$B$5))</f>
        <v>0</v>
      </c>
      <c r="Q102" s="132">
        <f>IF(OR($C$5&gt;0,$C$5&lt;0),P102*(1+$C$5),P102*(1+'drop down lists'!$B$5))</f>
        <v>0</v>
      </c>
      <c r="R102" s="132">
        <f>IF(OR($C$5&gt;0,$C$5&lt;0),Q102*(1+$C$5),Q102*(1+'drop down lists'!$B$5))</f>
        <v>0</v>
      </c>
      <c r="S102" s="132">
        <f>IF(OR($C$5&gt;0,$C$5&lt;0),R102*(1+$C$5),R102*(1+'drop down lists'!$B$5))</f>
        <v>0</v>
      </c>
      <c r="T102" s="132">
        <f>IF(OR($C$5&gt;0,$C$5&lt;0),S102*(1+$C$5),S102*(1+'drop down lists'!$B$5))</f>
        <v>0</v>
      </c>
      <c r="U102" s="132">
        <f>IF(OR($C$5&gt;0,$C$5&lt;0),T102*(1+$C$5),T102*(1+'drop down lists'!$B$5))</f>
        <v>0</v>
      </c>
      <c r="V102" s="132">
        <f>IF(OR($C$5&gt;0,$C$5&lt;0),U102*(1+$C$5),U102*(1+'drop down lists'!$B$5))</f>
        <v>0</v>
      </c>
      <c r="W102" s="132">
        <f>IF(OR($C$5&gt;0,$C$5&lt;0),V102*(1+$C$5),V102*(1+'drop down lists'!$B$5))</f>
        <v>0</v>
      </c>
      <c r="X102" s="132">
        <f>IF(OR($C$5&gt;0,$C$5&lt;0),W102*(1+$C$5),W102*(1+'drop down lists'!$B$5))</f>
        <v>0</v>
      </c>
      <c r="Y102" s="132">
        <f>IF(OR($C$5&gt;0,$C$5&lt;0),X102*(1+$C$5),X102*(1+'drop down lists'!$B$5))</f>
        <v>0</v>
      </c>
      <c r="Z102" s="132">
        <f>IF(OR($C$5&gt;0,$C$5&lt;0),Y102*(1+$C$5),Y102*(1+'drop down lists'!$B$5))</f>
        <v>0</v>
      </c>
    </row>
    <row r="103" spans="2:26" x14ac:dyDescent="0.25">
      <c r="B103" s="65" t="s">
        <v>129</v>
      </c>
      <c r="C103" s="61">
        <f>'raw sector data'!C96+'raw sector data'!K96</f>
        <v>0</v>
      </c>
      <c r="D103" s="132">
        <f>IF(OR($C$5&gt;0,$C$5&lt;0),C103*(1+$C$5),C103*(1+'drop down lists'!$B$5))</f>
        <v>0</v>
      </c>
      <c r="E103" s="132">
        <f>IF(OR($C$5&gt;0,$C$5&lt;0),D103*(1+$C$5),D103*(1+'drop down lists'!$B$5))</f>
        <v>0</v>
      </c>
      <c r="F103" s="132">
        <f>IF(OR($C$5&gt;0,$C$5&lt;0),E103*(1+$C$5),E103*(1+'drop down lists'!$B$5))</f>
        <v>0</v>
      </c>
      <c r="G103" s="132">
        <f>IF(OR($C$5&gt;0,$C$5&lt;0),F103*(1+$C$5),F103*(1+'drop down lists'!$B$5))</f>
        <v>0</v>
      </c>
      <c r="H103" s="132">
        <f>IF(OR($C$5&gt;0,$C$5&lt;0),G103*(1+$C$5),G103*(1+'drop down lists'!$B$5))</f>
        <v>0</v>
      </c>
      <c r="I103" s="132">
        <f>IF(OR($C$5&gt;0,$C$5&lt;0),H103*(1+$C$5),H103*(1+'drop down lists'!$B$5))</f>
        <v>0</v>
      </c>
      <c r="J103" s="132">
        <f>IF(OR($C$5&gt;0,$C$5&lt;0),I103*(1+$C$5),I103*(1+'drop down lists'!$B$5))</f>
        <v>0</v>
      </c>
      <c r="K103" s="132">
        <f>IF(OR($C$5&gt;0,$C$5&lt;0),J103*(1+$C$5),J103*(1+'drop down lists'!$B$5))</f>
        <v>0</v>
      </c>
      <c r="L103" s="132">
        <f>IF(OR($C$5&gt;0,$C$5&lt;0),K103*(1+$C$5),K103*(1+'drop down lists'!$B$5))</f>
        <v>0</v>
      </c>
      <c r="M103" s="132">
        <f>IF(OR($C$5&gt;0,$C$5&lt;0),L103*(1+$C$5),L103*(1+'drop down lists'!$B$5))</f>
        <v>0</v>
      </c>
      <c r="N103" s="132">
        <f>IF(OR($C$5&gt;0,$C$5&lt;0),M103*(1+$C$5),M103*(1+'drop down lists'!$B$5))</f>
        <v>0</v>
      </c>
      <c r="O103" s="132">
        <f>IF(OR($C$5&gt;0,$C$5&lt;0),N103*(1+$C$5),N103*(1+'drop down lists'!$B$5))</f>
        <v>0</v>
      </c>
      <c r="P103" s="132">
        <f>IF(OR($C$5&gt;0,$C$5&lt;0),O103*(1+$C$5),O103*(1+'drop down lists'!$B$5))</f>
        <v>0</v>
      </c>
      <c r="Q103" s="132">
        <f>IF(OR($C$5&gt;0,$C$5&lt;0),P103*(1+$C$5),P103*(1+'drop down lists'!$B$5))</f>
        <v>0</v>
      </c>
      <c r="R103" s="132">
        <f>IF(OR($C$5&gt;0,$C$5&lt;0),Q103*(1+$C$5),Q103*(1+'drop down lists'!$B$5))</f>
        <v>0</v>
      </c>
      <c r="S103" s="132">
        <f>IF(OR($C$5&gt;0,$C$5&lt;0),R103*(1+$C$5),R103*(1+'drop down lists'!$B$5))</f>
        <v>0</v>
      </c>
      <c r="T103" s="132">
        <f>IF(OR($C$5&gt;0,$C$5&lt;0),S103*(1+$C$5),S103*(1+'drop down lists'!$B$5))</f>
        <v>0</v>
      </c>
      <c r="U103" s="132">
        <f>IF(OR($C$5&gt;0,$C$5&lt;0),T103*(1+$C$5),T103*(1+'drop down lists'!$B$5))</f>
        <v>0</v>
      </c>
      <c r="V103" s="132">
        <f>IF(OR($C$5&gt;0,$C$5&lt;0),U103*(1+$C$5),U103*(1+'drop down lists'!$B$5))</f>
        <v>0</v>
      </c>
      <c r="W103" s="132">
        <f>IF(OR($C$5&gt;0,$C$5&lt;0),V103*(1+$C$5),V103*(1+'drop down lists'!$B$5))</f>
        <v>0</v>
      </c>
      <c r="X103" s="132">
        <f>IF(OR($C$5&gt;0,$C$5&lt;0),W103*(1+$C$5),W103*(1+'drop down lists'!$B$5))</f>
        <v>0</v>
      </c>
      <c r="Y103" s="132">
        <f>IF(OR($C$5&gt;0,$C$5&lt;0),X103*(1+$C$5),X103*(1+'drop down lists'!$B$5))</f>
        <v>0</v>
      </c>
      <c r="Z103" s="132">
        <f>IF(OR($C$5&gt;0,$C$5&lt;0),Y103*(1+$C$5),Y103*(1+'drop down lists'!$B$5))</f>
        <v>0</v>
      </c>
    </row>
    <row r="104" spans="2:26" x14ac:dyDescent="0.25">
      <c r="B104" s="65" t="s">
        <v>130</v>
      </c>
      <c r="C104" s="61">
        <f>'raw sector data'!C97+'raw sector data'!K97</f>
        <v>2.7437150811724984</v>
      </c>
      <c r="D104" s="132">
        <f>IF(OR($C$5&gt;0,$C$5&lt;0),C104*(1+$C$5),C104*(1+'drop down lists'!$B$5))</f>
        <v>2.7775710806124465</v>
      </c>
      <c r="E104" s="132">
        <f>IF(OR($C$5&gt;0,$C$5&lt;0),D104*(1+$C$5),D104*(1+'drop down lists'!$B$5))</f>
        <v>2.8118448452591185</v>
      </c>
      <c r="F104" s="132">
        <f>IF(OR($C$5&gt;0,$C$5&lt;0),E104*(1+$C$5),E104*(1+'drop down lists'!$B$5))</f>
        <v>2.8465415301151977</v>
      </c>
      <c r="G104" s="132">
        <f>IF(OR($C$5&gt;0,$C$5&lt;0),F104*(1+$C$5),F104*(1+'drop down lists'!$B$5))</f>
        <v>2.8816663537933858</v>
      </c>
      <c r="H104" s="132">
        <f>IF(OR($C$5&gt;0,$C$5&lt;0),G104*(1+$C$5),G104*(1+'drop down lists'!$B$5))</f>
        <v>2.9172245993013171</v>
      </c>
      <c r="I104" s="132">
        <f>IF(OR($C$5&gt;0,$C$5&lt;0),H104*(1+$C$5),H104*(1+'drop down lists'!$B$5))</f>
        <v>2.9532216148361594</v>
      </c>
      <c r="J104" s="132">
        <f>IF(OR($C$5&gt;0,$C$5&lt;0),I104*(1+$C$5),I104*(1+'drop down lists'!$B$5))</f>
        <v>2.9896628145890172</v>
      </c>
      <c r="K104" s="132">
        <f>IF(OR($C$5&gt;0,$C$5&lt;0),J104*(1+$C$5),J104*(1+'drop down lists'!$B$5))</f>
        <v>3.026553679559262</v>
      </c>
      <c r="L104" s="132">
        <f>IF(OR($C$5&gt;0,$C$5&lt;0),K104*(1+$C$5),K104*(1+'drop down lists'!$B$5))</f>
        <v>3.0638997583789123</v>
      </c>
      <c r="M104" s="132">
        <f>IF(OR($C$5&gt;0,$C$5&lt;0),L104*(1+$C$5),L104*(1+'drop down lists'!$B$5))</f>
        <v>3.1017066681471834</v>
      </c>
      <c r="N104" s="132">
        <f>IF(OR($C$5&gt;0,$C$5&lt;0),M104*(1+$C$5),M104*(1+'drop down lists'!$B$5))</f>
        <v>3.1399800952753378</v>
      </c>
      <c r="O104" s="132">
        <f>IF(OR($C$5&gt;0,$C$5&lt;0),N104*(1+$C$5),N104*(1+'drop down lists'!$B$5))</f>
        <v>3.1787257963419591</v>
      </c>
      <c r="P104" s="132">
        <f>IF(OR($C$5&gt;0,$C$5&lt;0),O104*(1+$C$5),O104*(1+'drop down lists'!$B$5))</f>
        <v>3.217949598958779</v>
      </c>
      <c r="Q104" s="132">
        <f>IF(OR($C$5&gt;0,$C$5&lt;0),P104*(1+$C$5),P104*(1+'drop down lists'!$B$5))</f>
        <v>3.2576574026471898</v>
      </c>
      <c r="R104" s="132">
        <f>IF(OR($C$5&gt;0,$C$5&lt;0),Q104*(1+$C$5),Q104*(1+'drop down lists'!$B$5))</f>
        <v>3.2978551797255715</v>
      </c>
      <c r="S104" s="132">
        <f>IF(OR($C$5&gt;0,$C$5&lt;0),R104*(1+$C$5),R104*(1+'drop down lists'!$B$5))</f>
        <v>3.3385489762075684</v>
      </c>
      <c r="T104" s="132">
        <f>IF(OR($C$5&gt;0,$C$5&lt;0),S104*(1+$C$5),S104*(1+'drop down lists'!$B$5))</f>
        <v>3.3797449127114492</v>
      </c>
      <c r="U104" s="132">
        <f>IF(OR($C$5&gt;0,$C$5&lt;0),T104*(1+$C$5),T104*(1+'drop down lists'!$B$5))</f>
        <v>3.4214491853806899</v>
      </c>
      <c r="V104" s="132">
        <f>IF(OR($C$5&gt;0,$C$5&lt;0),U104*(1+$C$5),U104*(1+'drop down lists'!$B$5))</f>
        <v>3.4636680668159143</v>
      </c>
      <c r="W104" s="132">
        <f>IF(OR($C$5&gt;0,$C$5&lt;0),V104*(1+$C$5),V104*(1+'drop down lists'!$B$5))</f>
        <v>3.5064079070183354</v>
      </c>
      <c r="X104" s="132">
        <f>IF(OR($C$5&gt;0,$C$5&lt;0),W104*(1+$C$5),W104*(1+'drop down lists'!$B$5))</f>
        <v>3.5496751343448372</v>
      </c>
      <c r="Y104" s="132">
        <f>IF(OR($C$5&gt;0,$C$5&lt;0),X104*(1+$C$5),X104*(1+'drop down lists'!$B$5))</f>
        <v>3.5934762564748435</v>
      </c>
      <c r="Z104" s="132">
        <f>IF(OR($C$5&gt;0,$C$5&lt;0),Y104*(1+$C$5),Y104*(1+'drop down lists'!$B$5))</f>
        <v>3.6378178613891148</v>
      </c>
    </row>
    <row r="105" spans="2:26" x14ac:dyDescent="0.25">
      <c r="B105" s="65" t="s">
        <v>131</v>
      </c>
      <c r="C105" s="61">
        <f>'raw sector data'!C98+'raw sector data'!K98</f>
        <v>0</v>
      </c>
      <c r="D105" s="132">
        <f>IF(OR($C$5&gt;0,$C$5&lt;0),C105*(1+$C$5),C105*(1+'drop down lists'!$B$5))</f>
        <v>0</v>
      </c>
      <c r="E105" s="132">
        <f>IF(OR($C$5&gt;0,$C$5&lt;0),D105*(1+$C$5),D105*(1+'drop down lists'!$B$5))</f>
        <v>0</v>
      </c>
      <c r="F105" s="132">
        <f>IF(OR($C$5&gt;0,$C$5&lt;0),E105*(1+$C$5),E105*(1+'drop down lists'!$B$5))</f>
        <v>0</v>
      </c>
      <c r="G105" s="132">
        <f>IF(OR($C$5&gt;0,$C$5&lt;0),F105*(1+$C$5),F105*(1+'drop down lists'!$B$5))</f>
        <v>0</v>
      </c>
      <c r="H105" s="132">
        <f>IF(OR($C$5&gt;0,$C$5&lt;0),G105*(1+$C$5),G105*(1+'drop down lists'!$B$5))</f>
        <v>0</v>
      </c>
      <c r="I105" s="132">
        <f>IF(OR($C$5&gt;0,$C$5&lt;0),H105*(1+$C$5),H105*(1+'drop down lists'!$B$5))</f>
        <v>0</v>
      </c>
      <c r="J105" s="132">
        <f>IF(OR($C$5&gt;0,$C$5&lt;0),I105*(1+$C$5),I105*(1+'drop down lists'!$B$5))</f>
        <v>0</v>
      </c>
      <c r="K105" s="132">
        <f>IF(OR($C$5&gt;0,$C$5&lt;0),J105*(1+$C$5),J105*(1+'drop down lists'!$B$5))</f>
        <v>0</v>
      </c>
      <c r="L105" s="132">
        <f>IF(OR($C$5&gt;0,$C$5&lt;0),K105*(1+$C$5),K105*(1+'drop down lists'!$B$5))</f>
        <v>0</v>
      </c>
      <c r="M105" s="132">
        <f>IF(OR($C$5&gt;0,$C$5&lt;0),L105*(1+$C$5),L105*(1+'drop down lists'!$B$5))</f>
        <v>0</v>
      </c>
      <c r="N105" s="132">
        <f>IF(OR($C$5&gt;0,$C$5&lt;0),M105*(1+$C$5),M105*(1+'drop down lists'!$B$5))</f>
        <v>0</v>
      </c>
      <c r="O105" s="132">
        <f>IF(OR($C$5&gt;0,$C$5&lt;0),N105*(1+$C$5),N105*(1+'drop down lists'!$B$5))</f>
        <v>0</v>
      </c>
      <c r="P105" s="132">
        <f>IF(OR($C$5&gt;0,$C$5&lt;0),O105*(1+$C$5),O105*(1+'drop down lists'!$B$5))</f>
        <v>0</v>
      </c>
      <c r="Q105" s="132">
        <f>IF(OR($C$5&gt;0,$C$5&lt;0),P105*(1+$C$5),P105*(1+'drop down lists'!$B$5))</f>
        <v>0</v>
      </c>
      <c r="R105" s="132">
        <f>IF(OR($C$5&gt;0,$C$5&lt;0),Q105*(1+$C$5),Q105*(1+'drop down lists'!$B$5))</f>
        <v>0</v>
      </c>
      <c r="S105" s="132">
        <f>IF(OR($C$5&gt;0,$C$5&lt;0),R105*(1+$C$5),R105*(1+'drop down lists'!$B$5))</f>
        <v>0</v>
      </c>
      <c r="T105" s="132">
        <f>IF(OR($C$5&gt;0,$C$5&lt;0),S105*(1+$C$5),S105*(1+'drop down lists'!$B$5))</f>
        <v>0</v>
      </c>
      <c r="U105" s="132">
        <f>IF(OR($C$5&gt;0,$C$5&lt;0),T105*(1+$C$5),T105*(1+'drop down lists'!$B$5))</f>
        <v>0</v>
      </c>
      <c r="V105" s="132">
        <f>IF(OR($C$5&gt;0,$C$5&lt;0),U105*(1+$C$5),U105*(1+'drop down lists'!$B$5))</f>
        <v>0</v>
      </c>
      <c r="W105" s="132">
        <f>IF(OR($C$5&gt;0,$C$5&lt;0),V105*(1+$C$5),V105*(1+'drop down lists'!$B$5))</f>
        <v>0</v>
      </c>
      <c r="X105" s="132">
        <f>IF(OR($C$5&gt;0,$C$5&lt;0),W105*(1+$C$5),W105*(1+'drop down lists'!$B$5))</f>
        <v>0</v>
      </c>
      <c r="Y105" s="132">
        <f>IF(OR($C$5&gt;0,$C$5&lt;0),X105*(1+$C$5),X105*(1+'drop down lists'!$B$5))</f>
        <v>0</v>
      </c>
      <c r="Z105" s="132">
        <f>IF(OR($C$5&gt;0,$C$5&lt;0),Y105*(1+$C$5),Y105*(1+'drop down lists'!$B$5))</f>
        <v>0</v>
      </c>
    </row>
    <row r="106" spans="2:26" x14ac:dyDescent="0.25">
      <c r="B106" s="65" t="s">
        <v>132</v>
      </c>
      <c r="C106" s="61">
        <f>'raw sector data'!C99+'raw sector data'!K99</f>
        <v>7.9425230810915259</v>
      </c>
      <c r="D106" s="132">
        <f>IF(OR($C$5&gt;0,$C$5&lt;0),C106*(1+$C$5),C106*(1+'drop down lists'!$B$5))</f>
        <v>8.0405296338966732</v>
      </c>
      <c r="E106" s="132">
        <f>IF(OR($C$5&gt;0,$C$5&lt;0),D106*(1+$C$5),D106*(1+'drop down lists'!$B$5))</f>
        <v>8.1397455359595661</v>
      </c>
      <c r="F106" s="132">
        <f>IF(OR($C$5&gt;0,$C$5&lt;0),E106*(1+$C$5),E106*(1+'drop down lists'!$B$5))</f>
        <v>8.2401857100132805</v>
      </c>
      <c r="G106" s="132">
        <f>IF(OR($C$5&gt;0,$C$5&lt;0),F106*(1+$C$5),F106*(1+'drop down lists'!$B$5))</f>
        <v>8.3418652629295611</v>
      </c>
      <c r="H106" s="132">
        <f>IF(OR($C$5&gt;0,$C$5&lt;0),G106*(1+$C$5),G106*(1+'drop down lists'!$B$5))</f>
        <v>8.4447994879909967</v>
      </c>
      <c r="I106" s="132">
        <f>IF(OR($C$5&gt;0,$C$5&lt;0),H106*(1+$C$5),H106*(1+'drop down lists'!$B$5))</f>
        <v>8.5490038671912298</v>
      </c>
      <c r="J106" s="132">
        <f>IF(OR($C$5&gt;0,$C$5&lt;0),I106*(1+$C$5),I106*(1+'drop down lists'!$B$5))</f>
        <v>8.6544940735635514</v>
      </c>
      <c r="K106" s="132">
        <f>IF(OR($C$5&gt;0,$C$5&lt;0),J106*(1+$C$5),J106*(1+'drop down lists'!$B$5))</f>
        <v>8.761285973538234</v>
      </c>
      <c r="L106" s="132">
        <f>IF(OR($C$5&gt;0,$C$5&lt;0),K106*(1+$C$5),K106*(1+'drop down lists'!$B$5))</f>
        <v>8.8693956293289418</v>
      </c>
      <c r="M106" s="132">
        <f>IF(OR($C$5&gt;0,$C$5&lt;0),L106*(1+$C$5),L106*(1+'drop down lists'!$B$5))</f>
        <v>8.9788393013486019</v>
      </c>
      <c r="N106" s="132">
        <f>IF(OR($C$5&gt;0,$C$5&lt;0),M106*(1+$C$5),M106*(1+'drop down lists'!$B$5))</f>
        <v>9.0896334506550733</v>
      </c>
      <c r="O106" s="132">
        <f>IF(OR($C$5&gt;0,$C$5&lt;0),N106*(1+$C$5),N106*(1+'drop down lists'!$B$5))</f>
        <v>9.2017947414270012</v>
      </c>
      <c r="P106" s="132">
        <f>IF(OR($C$5&gt;0,$C$5&lt;0),O106*(1+$C$5),O106*(1+'drop down lists'!$B$5))</f>
        <v>9.315340043470222</v>
      </c>
      <c r="Q106" s="132">
        <f>IF(OR($C$5&gt;0,$C$5&lt;0),P106*(1+$C$5),P106*(1+'drop down lists'!$B$5))</f>
        <v>9.430286434755093</v>
      </c>
      <c r="R106" s="132">
        <f>IF(OR($C$5&gt;0,$C$5&lt;0),Q106*(1+$C$5),Q106*(1+'drop down lists'!$B$5))</f>
        <v>9.5466512039851334</v>
      </c>
      <c r="S106" s="132">
        <f>IF(OR($C$5&gt;0,$C$5&lt;0),R106*(1+$C$5),R106*(1+'drop down lists'!$B$5))</f>
        <v>9.6644518531973613</v>
      </c>
      <c r="T106" s="132">
        <f>IF(OR($C$5&gt;0,$C$5&lt;0),S106*(1+$C$5),S106*(1+'drop down lists'!$B$5))</f>
        <v>9.7837061003947152</v>
      </c>
      <c r="U106" s="132">
        <f>IF(OR($C$5&gt;0,$C$5&lt;0),T106*(1+$C$5),T106*(1+'drop down lists'!$B$5))</f>
        <v>9.9044318822109627</v>
      </c>
      <c r="V106" s="132">
        <f>IF(OR($C$5&gt;0,$C$5&lt;0),U106*(1+$C$5),U106*(1+'drop down lists'!$B$5))</f>
        <v>10.026647356608487</v>
      </c>
      <c r="W106" s="132">
        <f>IF(OR($C$5&gt;0,$C$5&lt;0),V106*(1+$C$5),V106*(1+'drop down lists'!$B$5))</f>
        <v>10.150370905609366</v>
      </c>
      <c r="X106" s="132">
        <f>IF(OR($C$5&gt;0,$C$5&lt;0),W106*(1+$C$5),W106*(1+'drop down lists'!$B$5))</f>
        <v>10.275621138060149</v>
      </c>
      <c r="Y106" s="132">
        <f>IF(OR($C$5&gt;0,$C$5&lt;0),X106*(1+$C$5),X106*(1+'drop down lists'!$B$5))</f>
        <v>10.402416892430757</v>
      </c>
      <c r="Z106" s="132">
        <f>IF(OR($C$5&gt;0,$C$5&lt;0),Y106*(1+$C$5),Y106*(1+'drop down lists'!$B$5))</f>
        <v>10.530777239647911</v>
      </c>
    </row>
    <row r="107" spans="2:26" x14ac:dyDescent="0.25">
      <c r="B107" s="65" t="s">
        <v>133</v>
      </c>
      <c r="C107" s="61">
        <f>'raw sector data'!C100+'raw sector data'!K100</f>
        <v>468.75408265461903</v>
      </c>
      <c r="D107" s="132">
        <f>IF(OR($C$5&gt;0,$C$5&lt;0),C107*(1+$C$5),C107*(1+'drop down lists'!$B$5))</f>
        <v>474.5382612191973</v>
      </c>
      <c r="E107" s="132">
        <f>IF(OR($C$5&gt;0,$C$5&lt;0),D107*(1+$C$5),D107*(1+'drop down lists'!$B$5))</f>
        <v>480.39381350169066</v>
      </c>
      <c r="F107" s="132">
        <f>IF(OR($C$5&gt;0,$C$5&lt;0),E107*(1+$C$5),E107*(1+'drop down lists'!$B$5))</f>
        <v>486.3216202161974</v>
      </c>
      <c r="G107" s="132">
        <f>IF(OR($C$5&gt;0,$C$5&lt;0),F107*(1+$C$5),F107*(1+'drop down lists'!$B$5))</f>
        <v>492.32257294436408</v>
      </c>
      <c r="H107" s="132">
        <f>IF(OR($C$5&gt;0,$C$5&lt;0),G107*(1+$C$5),G107*(1+'drop down lists'!$B$5))</f>
        <v>498.39757426948535</v>
      </c>
      <c r="I107" s="132">
        <f>IF(OR($C$5&gt;0,$C$5&lt;0),H107*(1+$C$5),H107*(1+'drop down lists'!$B$5))</f>
        <v>504.54753791225846</v>
      </c>
      <c r="J107" s="132">
        <f>IF(OR($C$5&gt;0,$C$5&lt;0),I107*(1+$C$5),I107*(1+'drop down lists'!$B$5))</f>
        <v>510.77338886821298</v>
      </c>
      <c r="K107" s="132">
        <f>IF(OR($C$5&gt;0,$C$5&lt;0),J107*(1+$C$5),J107*(1+'drop down lists'!$B$5))</f>
        <v>517.07606354683617</v>
      </c>
      <c r="L107" s="132">
        <f>IF(OR($C$5&gt;0,$C$5&lt;0),K107*(1+$C$5),K107*(1+'drop down lists'!$B$5))</f>
        <v>523.45650991241553</v>
      </c>
      <c r="M107" s="132">
        <f>IF(OR($C$5&gt;0,$C$5&lt;0),L107*(1+$C$5),L107*(1+'drop down lists'!$B$5))</f>
        <v>529.91568762661848</v>
      </c>
      <c r="N107" s="132">
        <f>IF(OR($C$5&gt;0,$C$5&lt;0),M107*(1+$C$5),M107*(1+'drop down lists'!$B$5))</f>
        <v>536.4545681928322</v>
      </c>
      <c r="O107" s="132">
        <f>IF(OR($C$5&gt;0,$C$5&lt;0),N107*(1+$C$5),N107*(1+'drop down lists'!$B$5))</f>
        <v>543.07413510228423</v>
      </c>
      <c r="P107" s="132">
        <f>IF(OR($C$5&gt;0,$C$5&lt;0),O107*(1+$C$5),O107*(1+'drop down lists'!$B$5))</f>
        <v>549.775383981966</v>
      </c>
      <c r="Q107" s="132">
        <f>IF(OR($C$5&gt;0,$C$5&lt;0),P107*(1+$C$5),P107*(1+'drop down lists'!$B$5))</f>
        <v>556.55932274438169</v>
      </c>
      <c r="R107" s="132">
        <f>IF(OR($C$5&gt;0,$C$5&lt;0),Q107*(1+$C$5),Q107*(1+'drop down lists'!$B$5))</f>
        <v>563.42697173914519</v>
      </c>
      <c r="S107" s="132">
        <f>IF(OR($C$5&gt;0,$C$5&lt;0),R107*(1+$C$5),R107*(1+'drop down lists'!$B$5))</f>
        <v>570.37936390644722</v>
      </c>
      <c r="T107" s="132">
        <f>IF(OR($C$5&gt;0,$C$5&lt;0),S107*(1+$C$5),S107*(1+'drop down lists'!$B$5))</f>
        <v>577.41754493241672</v>
      </c>
      <c r="U107" s="132">
        <f>IF(OR($C$5&gt;0,$C$5&lt;0),T107*(1+$C$5),T107*(1+'drop down lists'!$B$5))</f>
        <v>584.54257340639879</v>
      </c>
      <c r="V107" s="132">
        <f>IF(OR($C$5&gt;0,$C$5&lt;0),U107*(1+$C$5),U107*(1+'drop down lists'!$B$5))</f>
        <v>591.75552098017374</v>
      </c>
      <c r="W107" s="132">
        <f>IF(OR($C$5&gt;0,$C$5&lt;0),V107*(1+$C$5),V107*(1+'drop down lists'!$B$5))</f>
        <v>599.05747252914045</v>
      </c>
      <c r="X107" s="132">
        <f>IF(OR($C$5&gt;0,$C$5&lt;0),W107*(1+$C$5),W107*(1+'drop down lists'!$B$5))</f>
        <v>606.44952631548915</v>
      </c>
      <c r="Y107" s="132">
        <f>IF(OR($C$5&gt;0,$C$5&lt;0),X107*(1+$C$5),X107*(1+'drop down lists'!$B$5))</f>
        <v>613.93279415338714</v>
      </c>
      <c r="Z107" s="132">
        <f>IF(OR($C$5&gt;0,$C$5&lt;0),Y107*(1+$C$5),Y107*(1+'drop down lists'!$B$5))</f>
        <v>621.50840157620325</v>
      </c>
    </row>
    <row r="108" spans="2:26" x14ac:dyDescent="0.25">
      <c r="B108" s="65" t="s">
        <v>134</v>
      </c>
      <c r="C108" s="61">
        <f>'raw sector data'!C101+'raw sector data'!K101</f>
        <v>0</v>
      </c>
      <c r="D108" s="132">
        <f>IF(OR($C$5&gt;0,$C$5&lt;0),C108*(1+$C$5),C108*(1+'drop down lists'!$B$5))</f>
        <v>0</v>
      </c>
      <c r="E108" s="132">
        <f>IF(OR($C$5&gt;0,$C$5&lt;0),D108*(1+$C$5),D108*(1+'drop down lists'!$B$5))</f>
        <v>0</v>
      </c>
      <c r="F108" s="132">
        <f>IF(OR($C$5&gt;0,$C$5&lt;0),E108*(1+$C$5),E108*(1+'drop down lists'!$B$5))</f>
        <v>0</v>
      </c>
      <c r="G108" s="132">
        <f>IF(OR($C$5&gt;0,$C$5&lt;0),F108*(1+$C$5),F108*(1+'drop down lists'!$B$5))</f>
        <v>0</v>
      </c>
      <c r="H108" s="132">
        <f>IF(OR($C$5&gt;0,$C$5&lt;0),G108*(1+$C$5),G108*(1+'drop down lists'!$B$5))</f>
        <v>0</v>
      </c>
      <c r="I108" s="132">
        <f>IF(OR($C$5&gt;0,$C$5&lt;0),H108*(1+$C$5),H108*(1+'drop down lists'!$B$5))</f>
        <v>0</v>
      </c>
      <c r="J108" s="132">
        <f>IF(OR($C$5&gt;0,$C$5&lt;0),I108*(1+$C$5),I108*(1+'drop down lists'!$B$5))</f>
        <v>0</v>
      </c>
      <c r="K108" s="132">
        <f>IF(OR($C$5&gt;0,$C$5&lt;0),J108*(1+$C$5),J108*(1+'drop down lists'!$B$5))</f>
        <v>0</v>
      </c>
      <c r="L108" s="132">
        <f>IF(OR($C$5&gt;0,$C$5&lt;0),K108*(1+$C$5),K108*(1+'drop down lists'!$B$5))</f>
        <v>0</v>
      </c>
      <c r="M108" s="132">
        <f>IF(OR($C$5&gt;0,$C$5&lt;0),L108*(1+$C$5),L108*(1+'drop down lists'!$B$5))</f>
        <v>0</v>
      </c>
      <c r="N108" s="132">
        <f>IF(OR($C$5&gt;0,$C$5&lt;0),M108*(1+$C$5),M108*(1+'drop down lists'!$B$5))</f>
        <v>0</v>
      </c>
      <c r="O108" s="132">
        <f>IF(OR($C$5&gt;0,$C$5&lt;0),N108*(1+$C$5),N108*(1+'drop down lists'!$B$5))</f>
        <v>0</v>
      </c>
      <c r="P108" s="132">
        <f>IF(OR($C$5&gt;0,$C$5&lt;0),O108*(1+$C$5),O108*(1+'drop down lists'!$B$5))</f>
        <v>0</v>
      </c>
      <c r="Q108" s="132">
        <f>IF(OR($C$5&gt;0,$C$5&lt;0),P108*(1+$C$5),P108*(1+'drop down lists'!$B$5))</f>
        <v>0</v>
      </c>
      <c r="R108" s="132">
        <f>IF(OR($C$5&gt;0,$C$5&lt;0),Q108*(1+$C$5),Q108*(1+'drop down lists'!$B$5))</f>
        <v>0</v>
      </c>
      <c r="S108" s="132">
        <f>IF(OR($C$5&gt;0,$C$5&lt;0),R108*(1+$C$5),R108*(1+'drop down lists'!$B$5))</f>
        <v>0</v>
      </c>
      <c r="T108" s="132">
        <f>IF(OR($C$5&gt;0,$C$5&lt;0),S108*(1+$C$5),S108*(1+'drop down lists'!$B$5))</f>
        <v>0</v>
      </c>
      <c r="U108" s="132">
        <f>IF(OR($C$5&gt;0,$C$5&lt;0),T108*(1+$C$5),T108*(1+'drop down lists'!$B$5))</f>
        <v>0</v>
      </c>
      <c r="V108" s="132">
        <f>IF(OR($C$5&gt;0,$C$5&lt;0),U108*(1+$C$5),U108*(1+'drop down lists'!$B$5))</f>
        <v>0</v>
      </c>
      <c r="W108" s="132">
        <f>IF(OR($C$5&gt;0,$C$5&lt;0),V108*(1+$C$5),V108*(1+'drop down lists'!$B$5))</f>
        <v>0</v>
      </c>
      <c r="X108" s="132">
        <f>IF(OR($C$5&gt;0,$C$5&lt;0),W108*(1+$C$5),W108*(1+'drop down lists'!$B$5))</f>
        <v>0</v>
      </c>
      <c r="Y108" s="132">
        <f>IF(OR($C$5&gt;0,$C$5&lt;0),X108*(1+$C$5),X108*(1+'drop down lists'!$B$5))</f>
        <v>0</v>
      </c>
      <c r="Z108" s="132">
        <f>IF(OR($C$5&gt;0,$C$5&lt;0),Y108*(1+$C$5),Y108*(1+'drop down lists'!$B$5))</f>
        <v>0</v>
      </c>
    </row>
    <row r="109" spans="2:26" x14ac:dyDescent="0.25">
      <c r="B109" s="65" t="s">
        <v>135</v>
      </c>
      <c r="C109" s="61">
        <f>'raw sector data'!C102+'raw sector data'!K102</f>
        <v>168.62956700380104</v>
      </c>
      <c r="D109" s="132">
        <f>IF(OR($C$5&gt;0,$C$5&lt;0),C109*(1+$C$5),C109*(1+'drop down lists'!$B$5))</f>
        <v>170.71036707127729</v>
      </c>
      <c r="E109" s="132">
        <f>IF(OR($C$5&gt;0,$C$5&lt;0),D109*(1+$C$5),D109*(1+'drop down lists'!$B$5))</f>
        <v>172.81684311597238</v>
      </c>
      <c r="F109" s="132">
        <f>IF(OR($C$5&gt;0,$C$5&lt;0),E109*(1+$C$5),E109*(1+'drop down lists'!$B$5))</f>
        <v>174.94931196592586</v>
      </c>
      <c r="G109" s="132">
        <f>IF(OR($C$5&gt;0,$C$5&lt;0),F109*(1+$C$5),F109*(1+'drop down lists'!$B$5))</f>
        <v>177.10809435866852</v>
      </c>
      <c r="H109" s="132">
        <f>IF(OR($C$5&gt;0,$C$5&lt;0),G109*(1+$C$5),G109*(1+'drop down lists'!$B$5))</f>
        <v>179.29351498946338</v>
      </c>
      <c r="I109" s="132">
        <f>IF(OR($C$5&gt;0,$C$5&lt;0),H109*(1+$C$5),H109*(1+'drop down lists'!$B$5))</f>
        <v>181.50590256014203</v>
      </c>
      <c r="J109" s="132">
        <f>IF(OR($C$5&gt;0,$C$5&lt;0),I109*(1+$C$5),I109*(1+'drop down lists'!$B$5))</f>
        <v>183.74558982854361</v>
      </c>
      <c r="K109" s="132">
        <f>IF(OR($C$5&gt;0,$C$5&lt;0),J109*(1+$C$5),J109*(1+'drop down lists'!$B$5))</f>
        <v>186.01291365856378</v>
      </c>
      <c r="L109" s="132">
        <f>IF(OR($C$5&gt;0,$C$5&lt;0),K109*(1+$C$5),K109*(1+'drop down lists'!$B$5))</f>
        <v>188.30821507082126</v>
      </c>
      <c r="M109" s="132">
        <f>IF(OR($C$5&gt;0,$C$5&lt;0),L109*(1+$C$5),L109*(1+'drop down lists'!$B$5))</f>
        <v>190.63183929394975</v>
      </c>
      <c r="N109" s="132">
        <f>IF(OR($C$5&gt;0,$C$5&lt;0),M109*(1+$C$5),M109*(1+'drop down lists'!$B$5))</f>
        <v>192.98413581652241</v>
      </c>
      <c r="O109" s="132">
        <f>IF(OR($C$5&gt;0,$C$5&lt;0),N109*(1+$C$5),N109*(1+'drop down lists'!$B$5))</f>
        <v>195.36545843961741</v>
      </c>
      <c r="P109" s="132">
        <f>IF(OR($C$5&gt;0,$C$5&lt;0),O109*(1+$C$5),O109*(1+'drop down lists'!$B$5))</f>
        <v>197.77616533003197</v>
      </c>
      <c r="Q109" s="132">
        <f>IF(OR($C$5&gt;0,$C$5&lt;0),P109*(1+$C$5),P109*(1+'drop down lists'!$B$5))</f>
        <v>200.21661907415296</v>
      </c>
      <c r="R109" s="132">
        <f>IF(OR($C$5&gt;0,$C$5&lt;0),Q109*(1+$C$5),Q109*(1+'drop down lists'!$B$5))</f>
        <v>202.68718673249234</v>
      </c>
      <c r="S109" s="132">
        <f>IF(OR($C$5&gt;0,$C$5&lt;0),R109*(1+$C$5),R109*(1+'drop down lists'!$B$5))</f>
        <v>205.18823989489556</v>
      </c>
      <c r="T109" s="132">
        <f>IF(OR($C$5&gt;0,$C$5&lt;0),S109*(1+$C$5),S109*(1+'drop down lists'!$B$5))</f>
        <v>207.72015473643108</v>
      </c>
      <c r="U109" s="132">
        <f>IF(OR($C$5&gt;0,$C$5&lt;0),T109*(1+$C$5),T109*(1+'drop down lists'!$B$5))</f>
        <v>210.28331207396965</v>
      </c>
      <c r="V109" s="132">
        <f>IF(OR($C$5&gt;0,$C$5&lt;0),U109*(1+$C$5),U109*(1+'drop down lists'!$B$5))</f>
        <v>212.8780974234617</v>
      </c>
      <c r="W109" s="132">
        <f>IF(OR($C$5&gt;0,$C$5&lt;0),V109*(1+$C$5),V109*(1+'drop down lists'!$B$5))</f>
        <v>215.50490105792144</v>
      </c>
      <c r="X109" s="132">
        <f>IF(OR($C$5&gt;0,$C$5&lt;0),W109*(1+$C$5),W109*(1+'drop down lists'!$B$5))</f>
        <v>218.16411806612666</v>
      </c>
      <c r="Y109" s="132">
        <f>IF(OR($C$5&gt;0,$C$5&lt;0),X109*(1+$C$5),X109*(1+'drop down lists'!$B$5))</f>
        <v>220.85614841204259</v>
      </c>
      <c r="Z109" s="132">
        <f>IF(OR($C$5&gt;0,$C$5&lt;0),Y109*(1+$C$5),Y109*(1+'drop down lists'!$B$5))</f>
        <v>223.5813969949792</v>
      </c>
    </row>
    <row r="110" spans="2:26" x14ac:dyDescent="0.25">
      <c r="B110" s="65" t="s">
        <v>136</v>
      </c>
      <c r="C110" s="61">
        <f>'raw sector data'!C103+'raw sector data'!K103</f>
        <v>355.56</v>
      </c>
      <c r="D110" s="132">
        <f>IF(OR($C$5&gt;0,$C$5&lt;0),C110*(1+$C$5),C110*(1+'drop down lists'!$B$5))</f>
        <v>359.94742318525425</v>
      </c>
      <c r="E110" s="132">
        <f>IF(OR($C$5&gt;0,$C$5&lt;0),D110*(1+$C$5),D110*(1+'drop down lists'!$B$5))</f>
        <v>364.38898486248314</v>
      </c>
      <c r="F110" s="132">
        <f>IF(OR($C$5&gt;0,$C$5&lt;0),E110*(1+$C$5),E110*(1+'drop down lists'!$B$5))</f>
        <v>368.88535307217182</v>
      </c>
      <c r="G110" s="132">
        <f>IF(OR($C$5&gt;0,$C$5&lt;0),F110*(1+$C$5),F110*(1+'drop down lists'!$B$5))</f>
        <v>373.43720409807332</v>
      </c>
      <c r="H110" s="132">
        <f>IF(OR($C$5&gt;0,$C$5&lt;0),G110*(1+$C$5),G110*(1+'drop down lists'!$B$5))</f>
        <v>378.04522256892608</v>
      </c>
      <c r="I110" s="132">
        <f>IF(OR($C$5&gt;0,$C$5&lt;0),H110*(1+$C$5),H110*(1+'drop down lists'!$B$5))</f>
        <v>382.71010156142665</v>
      </c>
      <c r="J110" s="132">
        <f>IF(OR($C$5&gt;0,$C$5&lt;0),I110*(1+$C$5),I110*(1+'drop down lists'!$B$5))</f>
        <v>387.43254270447312</v>
      </c>
      <c r="K110" s="132">
        <f>IF(OR($C$5&gt;0,$C$5&lt;0),J110*(1+$C$5),J110*(1+'drop down lists'!$B$5))</f>
        <v>392.21325628469475</v>
      </c>
      <c r="L110" s="132">
        <f>IF(OR($C$5&gt;0,$C$5&lt;0),K110*(1+$C$5),K110*(1+'drop down lists'!$B$5))</f>
        <v>397.05296135328382</v>
      </c>
      <c r="M110" s="132">
        <f>IF(OR($C$5&gt;0,$C$5&lt;0),L110*(1+$C$5),L110*(1+'drop down lists'!$B$5))</f>
        <v>401.95238583414573</v>
      </c>
      <c r="N110" s="132">
        <f>IF(OR($C$5&gt;0,$C$5&lt;0),M110*(1+$C$5),M110*(1+'drop down lists'!$B$5))</f>
        <v>406.91226663338352</v>
      </c>
      <c r="O110" s="132">
        <f>IF(OR($C$5&gt;0,$C$5&lt;0),N110*(1+$C$5),N110*(1+'drop down lists'!$B$5))</f>
        <v>411.93334975013363</v>
      </c>
      <c r="P110" s="132">
        <f>IF(OR($C$5&gt;0,$C$5&lt;0),O110*(1+$C$5),O110*(1+'drop down lists'!$B$5))</f>
        <v>417.01639038876897</v>
      </c>
      <c r="Q110" s="132">
        <f>IF(OR($C$5&gt;0,$C$5&lt;0),P110*(1+$C$5),P110*(1+'drop down lists'!$B$5))</f>
        <v>422.16215307248683</v>
      </c>
      <c r="R110" s="132">
        <f>IF(OR($C$5&gt;0,$C$5&lt;0),Q110*(1+$C$5),Q110*(1+'drop down lists'!$B$5))</f>
        <v>427.37141175829817</v>
      </c>
      <c r="S110" s="132">
        <f>IF(OR($C$5&gt;0,$C$5&lt;0),R110*(1+$C$5),R110*(1+'drop down lists'!$B$5))</f>
        <v>432.64494995343597</v>
      </c>
      <c r="T110" s="132">
        <f>IF(OR($C$5&gt;0,$C$5&lt;0),S110*(1+$C$5),S110*(1+'drop down lists'!$B$5))</f>
        <v>437.98356083319987</v>
      </c>
      <c r="U110" s="132">
        <f>IF(OR($C$5&gt;0,$C$5&lt;0),T110*(1+$C$5),T110*(1+'drop down lists'!$B$5))</f>
        <v>443.3880473602552</v>
      </c>
      <c r="V110" s="132">
        <f>IF(OR($C$5&gt;0,$C$5&lt;0),U110*(1+$C$5),U110*(1+'drop down lists'!$B$5))</f>
        <v>448.85922240540367</v>
      </c>
      <c r="W110" s="132">
        <f>IF(OR($C$5&gt;0,$C$5&lt;0),V110*(1+$C$5),V110*(1+'drop down lists'!$B$5))</f>
        <v>454.39790886984468</v>
      </c>
      <c r="X110" s="132">
        <f>IF(OR($C$5&gt;0,$C$5&lt;0),W110*(1+$C$5),W110*(1+'drop down lists'!$B$5))</f>
        <v>460.00493980894527</v>
      </c>
      <c r="Y110" s="132">
        <f>IF(OR($C$5&gt;0,$C$5&lt;0),X110*(1+$C$5),X110*(1+'drop down lists'!$B$5))</f>
        <v>465.68115855753689</v>
      </c>
      <c r="Z110" s="132">
        <f>IF(OR($C$5&gt;0,$C$5&lt;0),Y110*(1+$C$5),Y110*(1+'drop down lists'!$B$5))</f>
        <v>471.42741885675895</v>
      </c>
    </row>
    <row r="111" spans="2:26" x14ac:dyDescent="0.25">
      <c r="B111" s="60" t="s">
        <v>137</v>
      </c>
      <c r="C111" s="61">
        <f>'raw sector data'!C104+'raw sector data'!K104</f>
        <v>0</v>
      </c>
      <c r="D111" s="130">
        <f>IF(OR($C$5&gt;0,$C$5&lt;0),C111*(1+$C$5),C111*(1+'drop down lists'!$B$5))</f>
        <v>0</v>
      </c>
      <c r="E111" s="130">
        <f>IF(OR($C$5&gt;0,$C$5&lt;0),D111*(1+$C$5),D111*(1+'drop down lists'!$B$5))</f>
        <v>0</v>
      </c>
      <c r="F111" s="130">
        <f>IF(OR($C$5&gt;0,$C$5&lt;0),E111*(1+$C$5),E111*(1+'drop down lists'!$B$5))</f>
        <v>0</v>
      </c>
      <c r="G111" s="130">
        <f>IF(OR($C$5&gt;0,$C$5&lt;0),F111*(1+$C$5),F111*(1+'drop down lists'!$B$5))</f>
        <v>0</v>
      </c>
      <c r="H111" s="130">
        <f>IF(OR($C$5&gt;0,$C$5&lt;0),G111*(1+$C$5),G111*(1+'drop down lists'!$B$5))</f>
        <v>0</v>
      </c>
      <c r="I111" s="130">
        <f>IF(OR($C$5&gt;0,$C$5&lt;0),H111*(1+$C$5),H111*(1+'drop down lists'!$B$5))</f>
        <v>0</v>
      </c>
      <c r="J111" s="130">
        <f>IF(OR($C$5&gt;0,$C$5&lt;0),I111*(1+$C$5),I111*(1+'drop down lists'!$B$5))</f>
        <v>0</v>
      </c>
      <c r="K111" s="130">
        <f>IF(OR($C$5&gt;0,$C$5&lt;0),J111*(1+$C$5),J111*(1+'drop down lists'!$B$5))</f>
        <v>0</v>
      </c>
      <c r="L111" s="130">
        <f>IF(OR($C$5&gt;0,$C$5&lt;0),K111*(1+$C$5),K111*(1+'drop down lists'!$B$5))</f>
        <v>0</v>
      </c>
      <c r="M111" s="130">
        <f>IF(OR($C$5&gt;0,$C$5&lt;0),L111*(1+$C$5),L111*(1+'drop down lists'!$B$5))</f>
        <v>0</v>
      </c>
      <c r="N111" s="130">
        <f>IF(OR($C$5&gt;0,$C$5&lt;0),M111*(1+$C$5),M111*(1+'drop down lists'!$B$5))</f>
        <v>0</v>
      </c>
      <c r="O111" s="130">
        <f>IF(OR($C$5&gt;0,$C$5&lt;0),N111*(1+$C$5),N111*(1+'drop down lists'!$B$5))</f>
        <v>0</v>
      </c>
      <c r="P111" s="130">
        <f>IF(OR($C$5&gt;0,$C$5&lt;0),O111*(1+$C$5),O111*(1+'drop down lists'!$B$5))</f>
        <v>0</v>
      </c>
      <c r="Q111" s="130">
        <f>IF(OR($C$5&gt;0,$C$5&lt;0),P111*(1+$C$5),P111*(1+'drop down lists'!$B$5))</f>
        <v>0</v>
      </c>
      <c r="R111" s="130">
        <f>IF(OR($C$5&gt;0,$C$5&lt;0),Q111*(1+$C$5),Q111*(1+'drop down lists'!$B$5))</f>
        <v>0</v>
      </c>
      <c r="S111" s="130">
        <f>IF(OR($C$5&gt;0,$C$5&lt;0),R111*(1+$C$5),R111*(1+'drop down lists'!$B$5))</f>
        <v>0</v>
      </c>
      <c r="T111" s="130">
        <f>IF(OR($C$5&gt;0,$C$5&lt;0),S111*(1+$C$5),S111*(1+'drop down lists'!$B$5))</f>
        <v>0</v>
      </c>
      <c r="U111" s="130">
        <f>IF(OR($C$5&gt;0,$C$5&lt;0),T111*(1+$C$5),T111*(1+'drop down lists'!$B$5))</f>
        <v>0</v>
      </c>
      <c r="V111" s="130">
        <f>IF(OR($C$5&gt;0,$C$5&lt;0),U111*(1+$C$5),U111*(1+'drop down lists'!$B$5))</f>
        <v>0</v>
      </c>
      <c r="W111" s="130">
        <f>IF(OR($C$5&gt;0,$C$5&lt;0),V111*(1+$C$5),V111*(1+'drop down lists'!$B$5))</f>
        <v>0</v>
      </c>
      <c r="X111" s="130">
        <f>IF(OR($C$5&gt;0,$C$5&lt;0),W111*(1+$C$5),W111*(1+'drop down lists'!$B$5))</f>
        <v>0</v>
      </c>
      <c r="Y111" s="130">
        <f>IF(OR($C$5&gt;0,$C$5&lt;0),X111*(1+$C$5),X111*(1+'drop down lists'!$B$5))</f>
        <v>0</v>
      </c>
      <c r="Z111" s="130">
        <f>IF(OR($C$5&gt;0,$C$5&lt;0),Y111*(1+$C$5),Y111*(1+'drop down lists'!$B$5))</f>
        <v>0</v>
      </c>
    </row>
    <row r="112" spans="2:26" x14ac:dyDescent="0.25">
      <c r="B112" s="60" t="s">
        <v>138</v>
      </c>
      <c r="C112" s="61">
        <f>'raw sector data'!C105+'raw sector data'!K105</f>
        <v>0</v>
      </c>
      <c r="D112" s="130">
        <f>IF(OR($C$5&gt;0,$C$5&lt;0),C112*(1+$C$5),C112*(1+'drop down lists'!$B$5))</f>
        <v>0</v>
      </c>
      <c r="E112" s="130">
        <f>IF(OR($C$5&gt;0,$C$5&lt;0),D112*(1+$C$5),D112*(1+'drop down lists'!$B$5))</f>
        <v>0</v>
      </c>
      <c r="F112" s="130">
        <f>IF(OR($C$5&gt;0,$C$5&lt;0),E112*(1+$C$5),E112*(1+'drop down lists'!$B$5))</f>
        <v>0</v>
      </c>
      <c r="G112" s="130">
        <f>IF(OR($C$5&gt;0,$C$5&lt;0),F112*(1+$C$5),F112*(1+'drop down lists'!$B$5))</f>
        <v>0</v>
      </c>
      <c r="H112" s="130">
        <f>IF(OR($C$5&gt;0,$C$5&lt;0),G112*(1+$C$5),G112*(1+'drop down lists'!$B$5))</f>
        <v>0</v>
      </c>
      <c r="I112" s="130">
        <f>IF(OR($C$5&gt;0,$C$5&lt;0),H112*(1+$C$5),H112*(1+'drop down lists'!$B$5))</f>
        <v>0</v>
      </c>
      <c r="J112" s="130">
        <f>IF(OR($C$5&gt;0,$C$5&lt;0),I112*(1+$C$5),I112*(1+'drop down lists'!$B$5))</f>
        <v>0</v>
      </c>
      <c r="K112" s="130">
        <f>IF(OR($C$5&gt;0,$C$5&lt;0),J112*(1+$C$5),J112*(1+'drop down lists'!$B$5))</f>
        <v>0</v>
      </c>
      <c r="L112" s="130">
        <f>IF(OR($C$5&gt;0,$C$5&lt;0),K112*(1+$C$5),K112*(1+'drop down lists'!$B$5))</f>
        <v>0</v>
      </c>
      <c r="M112" s="130">
        <f>IF(OR($C$5&gt;0,$C$5&lt;0),L112*(1+$C$5),L112*(1+'drop down lists'!$B$5))</f>
        <v>0</v>
      </c>
      <c r="N112" s="130">
        <f>IF(OR($C$5&gt;0,$C$5&lt;0),M112*(1+$C$5),M112*(1+'drop down lists'!$B$5))</f>
        <v>0</v>
      </c>
      <c r="O112" s="130">
        <f>IF(OR($C$5&gt;0,$C$5&lt;0),N112*(1+$C$5),N112*(1+'drop down lists'!$B$5))</f>
        <v>0</v>
      </c>
      <c r="P112" s="130">
        <f>IF(OR($C$5&gt;0,$C$5&lt;0),O112*(1+$C$5),O112*(1+'drop down lists'!$B$5))</f>
        <v>0</v>
      </c>
      <c r="Q112" s="130">
        <f>IF(OR($C$5&gt;0,$C$5&lt;0),P112*(1+$C$5),P112*(1+'drop down lists'!$B$5))</f>
        <v>0</v>
      </c>
      <c r="R112" s="130">
        <f>IF(OR($C$5&gt;0,$C$5&lt;0),Q112*(1+$C$5),Q112*(1+'drop down lists'!$B$5))</f>
        <v>0</v>
      </c>
      <c r="S112" s="130">
        <f>IF(OR($C$5&gt;0,$C$5&lt;0),R112*(1+$C$5),R112*(1+'drop down lists'!$B$5))</f>
        <v>0</v>
      </c>
      <c r="T112" s="130">
        <f>IF(OR($C$5&gt;0,$C$5&lt;0),S112*(1+$C$5),S112*(1+'drop down lists'!$B$5))</f>
        <v>0</v>
      </c>
      <c r="U112" s="130">
        <f>IF(OR($C$5&gt;0,$C$5&lt;0),T112*(1+$C$5),T112*(1+'drop down lists'!$B$5))</f>
        <v>0</v>
      </c>
      <c r="V112" s="130">
        <f>IF(OR($C$5&gt;0,$C$5&lt;0),U112*(1+$C$5),U112*(1+'drop down lists'!$B$5))</f>
        <v>0</v>
      </c>
      <c r="W112" s="130">
        <f>IF(OR($C$5&gt;0,$C$5&lt;0),V112*(1+$C$5),V112*(1+'drop down lists'!$B$5))</f>
        <v>0</v>
      </c>
      <c r="X112" s="130">
        <f>IF(OR($C$5&gt;0,$C$5&lt;0),W112*(1+$C$5),W112*(1+'drop down lists'!$B$5))</f>
        <v>0</v>
      </c>
      <c r="Y112" s="130">
        <f>IF(OR($C$5&gt;0,$C$5&lt;0),X112*(1+$C$5),X112*(1+'drop down lists'!$B$5))</f>
        <v>0</v>
      </c>
      <c r="Z112" s="130">
        <f>IF(OR($C$5&gt;0,$C$5&lt;0),Y112*(1+$C$5),Y112*(1+'drop down lists'!$B$5))</f>
        <v>0</v>
      </c>
    </row>
    <row r="113" spans="2:26" x14ac:dyDescent="0.25">
      <c r="B113" s="60" t="s">
        <v>139</v>
      </c>
      <c r="C113" s="61">
        <f>'raw sector data'!C106+'raw sector data'!K106</f>
        <v>0</v>
      </c>
      <c r="D113" s="130">
        <f>IF(OR($C$5&gt;0,$C$5&lt;0),C113*(1+$C$5),C113*(1+'drop down lists'!$B$5))</f>
        <v>0</v>
      </c>
      <c r="E113" s="130">
        <f>IF(OR($C$5&gt;0,$C$5&lt;0),D113*(1+$C$5),D113*(1+'drop down lists'!$B$5))</f>
        <v>0</v>
      </c>
      <c r="F113" s="130">
        <f>IF(OR($C$5&gt;0,$C$5&lt;0),E113*(1+$C$5),E113*(1+'drop down lists'!$B$5))</f>
        <v>0</v>
      </c>
      <c r="G113" s="130">
        <f>IF(OR($C$5&gt;0,$C$5&lt;0),F113*(1+$C$5),F113*(1+'drop down lists'!$B$5))</f>
        <v>0</v>
      </c>
      <c r="H113" s="130">
        <f>IF(OR($C$5&gt;0,$C$5&lt;0),G113*(1+$C$5),G113*(1+'drop down lists'!$B$5))</f>
        <v>0</v>
      </c>
      <c r="I113" s="130">
        <f>IF(OR($C$5&gt;0,$C$5&lt;0),H113*(1+$C$5),H113*(1+'drop down lists'!$B$5))</f>
        <v>0</v>
      </c>
      <c r="J113" s="130">
        <f>IF(OR($C$5&gt;0,$C$5&lt;0),I113*(1+$C$5),I113*(1+'drop down lists'!$B$5))</f>
        <v>0</v>
      </c>
      <c r="K113" s="130">
        <f>IF(OR($C$5&gt;0,$C$5&lt;0),J113*(1+$C$5),J113*(1+'drop down lists'!$B$5))</f>
        <v>0</v>
      </c>
      <c r="L113" s="130">
        <f>IF(OR($C$5&gt;0,$C$5&lt;0),K113*(1+$C$5),K113*(1+'drop down lists'!$B$5))</f>
        <v>0</v>
      </c>
      <c r="M113" s="130">
        <f>IF(OR($C$5&gt;0,$C$5&lt;0),L113*(1+$C$5),L113*(1+'drop down lists'!$B$5))</f>
        <v>0</v>
      </c>
      <c r="N113" s="130">
        <f>IF(OR($C$5&gt;0,$C$5&lt;0),M113*(1+$C$5),M113*(1+'drop down lists'!$B$5))</f>
        <v>0</v>
      </c>
      <c r="O113" s="130">
        <f>IF(OR($C$5&gt;0,$C$5&lt;0),N113*(1+$C$5),N113*(1+'drop down lists'!$B$5))</f>
        <v>0</v>
      </c>
      <c r="P113" s="130">
        <f>IF(OR($C$5&gt;0,$C$5&lt;0),O113*(1+$C$5),O113*(1+'drop down lists'!$B$5))</f>
        <v>0</v>
      </c>
      <c r="Q113" s="130">
        <f>IF(OR($C$5&gt;0,$C$5&lt;0),P113*(1+$C$5),P113*(1+'drop down lists'!$B$5))</f>
        <v>0</v>
      </c>
      <c r="R113" s="130">
        <f>IF(OR($C$5&gt;0,$C$5&lt;0),Q113*(1+$C$5),Q113*(1+'drop down lists'!$B$5))</f>
        <v>0</v>
      </c>
      <c r="S113" s="130">
        <f>IF(OR($C$5&gt;0,$C$5&lt;0),R113*(1+$C$5),R113*(1+'drop down lists'!$B$5))</f>
        <v>0</v>
      </c>
      <c r="T113" s="130">
        <f>IF(OR($C$5&gt;0,$C$5&lt;0),S113*(1+$C$5),S113*(1+'drop down lists'!$B$5))</f>
        <v>0</v>
      </c>
      <c r="U113" s="130">
        <f>IF(OR($C$5&gt;0,$C$5&lt;0),T113*(1+$C$5),T113*(1+'drop down lists'!$B$5))</f>
        <v>0</v>
      </c>
      <c r="V113" s="130">
        <f>IF(OR($C$5&gt;0,$C$5&lt;0),U113*(1+$C$5),U113*(1+'drop down lists'!$B$5))</f>
        <v>0</v>
      </c>
      <c r="W113" s="130">
        <f>IF(OR($C$5&gt;0,$C$5&lt;0),V113*(1+$C$5),V113*(1+'drop down lists'!$B$5))</f>
        <v>0</v>
      </c>
      <c r="X113" s="130">
        <f>IF(OR($C$5&gt;0,$C$5&lt;0),W113*(1+$C$5),W113*(1+'drop down lists'!$B$5))</f>
        <v>0</v>
      </c>
      <c r="Y113" s="130">
        <f>IF(OR($C$5&gt;0,$C$5&lt;0),X113*(1+$C$5),X113*(1+'drop down lists'!$B$5))</f>
        <v>0</v>
      </c>
      <c r="Z113" s="130">
        <f>IF(OR($C$5&gt;0,$C$5&lt;0),Y113*(1+$C$5),Y113*(1+'drop down lists'!$B$5))</f>
        <v>0</v>
      </c>
    </row>
    <row r="114" spans="2:26" x14ac:dyDescent="0.25">
      <c r="B114" s="60" t="s">
        <v>140</v>
      </c>
      <c r="C114" s="61">
        <f>'raw sector data'!C107+'raw sector data'!K107</f>
        <v>0</v>
      </c>
      <c r="D114" s="130">
        <f>IF(OR($C$5&gt;0,$C$5&lt;0),C114*(1+$C$5),C114*(1+'drop down lists'!$B$5))</f>
        <v>0</v>
      </c>
      <c r="E114" s="130">
        <f>IF(OR($C$5&gt;0,$C$5&lt;0),D114*(1+$C$5),D114*(1+'drop down lists'!$B$5))</f>
        <v>0</v>
      </c>
      <c r="F114" s="130">
        <f>IF(OR($C$5&gt;0,$C$5&lt;0),E114*(1+$C$5),E114*(1+'drop down lists'!$B$5))</f>
        <v>0</v>
      </c>
      <c r="G114" s="130">
        <f>IF(OR($C$5&gt;0,$C$5&lt;0),F114*(1+$C$5),F114*(1+'drop down lists'!$B$5))</f>
        <v>0</v>
      </c>
      <c r="H114" s="130">
        <f>IF(OR($C$5&gt;0,$C$5&lt;0),G114*(1+$C$5),G114*(1+'drop down lists'!$B$5))</f>
        <v>0</v>
      </c>
      <c r="I114" s="130">
        <f>IF(OR($C$5&gt;0,$C$5&lt;0),H114*(1+$C$5),H114*(1+'drop down lists'!$B$5))</f>
        <v>0</v>
      </c>
      <c r="J114" s="130">
        <f>IF(OR($C$5&gt;0,$C$5&lt;0),I114*(1+$C$5),I114*(1+'drop down lists'!$B$5))</f>
        <v>0</v>
      </c>
      <c r="K114" s="130">
        <f>IF(OR($C$5&gt;0,$C$5&lt;0),J114*(1+$C$5),J114*(1+'drop down lists'!$B$5))</f>
        <v>0</v>
      </c>
      <c r="L114" s="130">
        <f>IF(OR($C$5&gt;0,$C$5&lt;0),K114*(1+$C$5),K114*(1+'drop down lists'!$B$5))</f>
        <v>0</v>
      </c>
      <c r="M114" s="130">
        <f>IF(OR($C$5&gt;0,$C$5&lt;0),L114*(1+$C$5),L114*(1+'drop down lists'!$B$5))</f>
        <v>0</v>
      </c>
      <c r="N114" s="130">
        <f>IF(OR($C$5&gt;0,$C$5&lt;0),M114*(1+$C$5),M114*(1+'drop down lists'!$B$5))</f>
        <v>0</v>
      </c>
      <c r="O114" s="130">
        <f>IF(OR($C$5&gt;0,$C$5&lt;0),N114*(1+$C$5),N114*(1+'drop down lists'!$B$5))</f>
        <v>0</v>
      </c>
      <c r="P114" s="130">
        <f>IF(OR($C$5&gt;0,$C$5&lt;0),O114*(1+$C$5),O114*(1+'drop down lists'!$B$5))</f>
        <v>0</v>
      </c>
      <c r="Q114" s="130">
        <f>IF(OR($C$5&gt;0,$C$5&lt;0),P114*(1+$C$5),P114*(1+'drop down lists'!$B$5))</f>
        <v>0</v>
      </c>
      <c r="R114" s="130">
        <f>IF(OR($C$5&gt;0,$C$5&lt;0),Q114*(1+$C$5),Q114*(1+'drop down lists'!$B$5))</f>
        <v>0</v>
      </c>
      <c r="S114" s="130">
        <f>IF(OR($C$5&gt;0,$C$5&lt;0),R114*(1+$C$5),R114*(1+'drop down lists'!$B$5))</f>
        <v>0</v>
      </c>
      <c r="T114" s="130">
        <f>IF(OR($C$5&gt;0,$C$5&lt;0),S114*(1+$C$5),S114*(1+'drop down lists'!$B$5))</f>
        <v>0</v>
      </c>
      <c r="U114" s="130">
        <f>IF(OR($C$5&gt;0,$C$5&lt;0),T114*(1+$C$5),T114*(1+'drop down lists'!$B$5))</f>
        <v>0</v>
      </c>
      <c r="V114" s="130">
        <f>IF(OR($C$5&gt;0,$C$5&lt;0),U114*(1+$C$5),U114*(1+'drop down lists'!$B$5))</f>
        <v>0</v>
      </c>
      <c r="W114" s="130">
        <f>IF(OR($C$5&gt;0,$C$5&lt;0),V114*(1+$C$5),V114*(1+'drop down lists'!$B$5))</f>
        <v>0</v>
      </c>
      <c r="X114" s="130">
        <f>IF(OR($C$5&gt;0,$C$5&lt;0),W114*(1+$C$5),W114*(1+'drop down lists'!$B$5))</f>
        <v>0</v>
      </c>
      <c r="Y114" s="130">
        <f>IF(OR($C$5&gt;0,$C$5&lt;0),X114*(1+$C$5),X114*(1+'drop down lists'!$B$5))</f>
        <v>0</v>
      </c>
      <c r="Z114" s="130">
        <f>IF(OR($C$5&gt;0,$C$5&lt;0),Y114*(1+$C$5),Y114*(1+'drop down lists'!$B$5))</f>
        <v>0</v>
      </c>
    </row>
    <row r="115" spans="2:26" x14ac:dyDescent="0.25">
      <c r="B115" s="60" t="s">
        <v>141</v>
      </c>
      <c r="C115" s="61">
        <f>'raw sector data'!C108+'raw sector data'!K108</f>
        <v>0</v>
      </c>
      <c r="D115" s="130">
        <f>IF(OR($C$5&gt;0,$C$5&lt;0),C115*(1+$C$5),C115*(1+'drop down lists'!$B$5))</f>
        <v>0</v>
      </c>
      <c r="E115" s="130">
        <f>IF(OR($C$5&gt;0,$C$5&lt;0),D115*(1+$C$5),D115*(1+'drop down lists'!$B$5))</f>
        <v>0</v>
      </c>
      <c r="F115" s="130">
        <f>IF(OR($C$5&gt;0,$C$5&lt;0),E115*(1+$C$5),E115*(1+'drop down lists'!$B$5))</f>
        <v>0</v>
      </c>
      <c r="G115" s="130">
        <f>IF(OR($C$5&gt;0,$C$5&lt;0),F115*(1+$C$5),F115*(1+'drop down lists'!$B$5))</f>
        <v>0</v>
      </c>
      <c r="H115" s="130">
        <f>IF(OR($C$5&gt;0,$C$5&lt;0),G115*(1+$C$5),G115*(1+'drop down lists'!$B$5))</f>
        <v>0</v>
      </c>
      <c r="I115" s="130">
        <f>IF(OR($C$5&gt;0,$C$5&lt;0),H115*(1+$C$5),H115*(1+'drop down lists'!$B$5))</f>
        <v>0</v>
      </c>
      <c r="J115" s="130">
        <f>IF(OR($C$5&gt;0,$C$5&lt;0),I115*(1+$C$5),I115*(1+'drop down lists'!$B$5))</f>
        <v>0</v>
      </c>
      <c r="K115" s="130">
        <f>IF(OR($C$5&gt;0,$C$5&lt;0),J115*(1+$C$5),J115*(1+'drop down lists'!$B$5))</f>
        <v>0</v>
      </c>
      <c r="L115" s="130">
        <f>IF(OR($C$5&gt;0,$C$5&lt;0),K115*(1+$C$5),K115*(1+'drop down lists'!$B$5))</f>
        <v>0</v>
      </c>
      <c r="M115" s="130">
        <f>IF(OR($C$5&gt;0,$C$5&lt;0),L115*(1+$C$5),L115*(1+'drop down lists'!$B$5))</f>
        <v>0</v>
      </c>
      <c r="N115" s="130">
        <f>IF(OR($C$5&gt;0,$C$5&lt;0),M115*(1+$C$5),M115*(1+'drop down lists'!$B$5))</f>
        <v>0</v>
      </c>
      <c r="O115" s="130">
        <f>IF(OR($C$5&gt;0,$C$5&lt;0),N115*(1+$C$5),N115*(1+'drop down lists'!$B$5))</f>
        <v>0</v>
      </c>
      <c r="P115" s="130">
        <f>IF(OR($C$5&gt;0,$C$5&lt;0),O115*(1+$C$5),O115*(1+'drop down lists'!$B$5))</f>
        <v>0</v>
      </c>
      <c r="Q115" s="130">
        <f>IF(OR($C$5&gt;0,$C$5&lt;0),P115*(1+$C$5),P115*(1+'drop down lists'!$B$5))</f>
        <v>0</v>
      </c>
      <c r="R115" s="130">
        <f>IF(OR($C$5&gt;0,$C$5&lt;0),Q115*(1+$C$5),Q115*(1+'drop down lists'!$B$5))</f>
        <v>0</v>
      </c>
      <c r="S115" s="130">
        <f>IF(OR($C$5&gt;0,$C$5&lt;0),R115*(1+$C$5),R115*(1+'drop down lists'!$B$5))</f>
        <v>0</v>
      </c>
      <c r="T115" s="130">
        <f>IF(OR($C$5&gt;0,$C$5&lt;0),S115*(1+$C$5),S115*(1+'drop down lists'!$B$5))</f>
        <v>0</v>
      </c>
      <c r="U115" s="130">
        <f>IF(OR($C$5&gt;0,$C$5&lt;0),T115*(1+$C$5),T115*(1+'drop down lists'!$B$5))</f>
        <v>0</v>
      </c>
      <c r="V115" s="130">
        <f>IF(OR($C$5&gt;0,$C$5&lt;0),U115*(1+$C$5),U115*(1+'drop down lists'!$B$5))</f>
        <v>0</v>
      </c>
      <c r="W115" s="130">
        <f>IF(OR($C$5&gt;0,$C$5&lt;0),V115*(1+$C$5),V115*(1+'drop down lists'!$B$5))</f>
        <v>0</v>
      </c>
      <c r="X115" s="130">
        <f>IF(OR($C$5&gt;0,$C$5&lt;0),W115*(1+$C$5),W115*(1+'drop down lists'!$B$5))</f>
        <v>0</v>
      </c>
      <c r="Y115" s="130">
        <f>IF(OR($C$5&gt;0,$C$5&lt;0),X115*(1+$C$5),X115*(1+'drop down lists'!$B$5))</f>
        <v>0</v>
      </c>
      <c r="Z115" s="130">
        <f>IF(OR($C$5&gt;0,$C$5&lt;0),Y115*(1+$C$5),Y115*(1+'drop down lists'!$B$5))</f>
        <v>0</v>
      </c>
    </row>
    <row r="116" spans="2:26" x14ac:dyDescent="0.25">
      <c r="B116" s="60" t="s">
        <v>142</v>
      </c>
      <c r="C116" s="61">
        <f>'raw sector data'!C109+'raw sector data'!K109</f>
        <v>0</v>
      </c>
      <c r="D116" s="130">
        <f>IF(OR($C$5&gt;0,$C$5&lt;0),C116*(1+$C$5),C116*(1+'drop down lists'!$B$5))</f>
        <v>0</v>
      </c>
      <c r="E116" s="130">
        <f>IF(OR($C$5&gt;0,$C$5&lt;0),D116*(1+$C$5),D116*(1+'drop down lists'!$B$5))</f>
        <v>0</v>
      </c>
      <c r="F116" s="130">
        <f>IF(OR($C$5&gt;0,$C$5&lt;0),E116*(1+$C$5),E116*(1+'drop down lists'!$B$5))</f>
        <v>0</v>
      </c>
      <c r="G116" s="130">
        <f>IF(OR($C$5&gt;0,$C$5&lt;0),F116*(1+$C$5),F116*(1+'drop down lists'!$B$5))</f>
        <v>0</v>
      </c>
      <c r="H116" s="130">
        <f>IF(OR($C$5&gt;0,$C$5&lt;0),G116*(1+$C$5),G116*(1+'drop down lists'!$B$5))</f>
        <v>0</v>
      </c>
      <c r="I116" s="130">
        <f>IF(OR($C$5&gt;0,$C$5&lt;0),H116*(1+$C$5),H116*(1+'drop down lists'!$B$5))</f>
        <v>0</v>
      </c>
      <c r="J116" s="130">
        <f>IF(OR($C$5&gt;0,$C$5&lt;0),I116*(1+$C$5),I116*(1+'drop down lists'!$B$5))</f>
        <v>0</v>
      </c>
      <c r="K116" s="130">
        <f>IF(OR($C$5&gt;0,$C$5&lt;0),J116*(1+$C$5),J116*(1+'drop down lists'!$B$5))</f>
        <v>0</v>
      </c>
      <c r="L116" s="130">
        <f>IF(OR($C$5&gt;0,$C$5&lt;0),K116*(1+$C$5),K116*(1+'drop down lists'!$B$5))</f>
        <v>0</v>
      </c>
      <c r="M116" s="130">
        <f>IF(OR($C$5&gt;0,$C$5&lt;0),L116*(1+$C$5),L116*(1+'drop down lists'!$B$5))</f>
        <v>0</v>
      </c>
      <c r="N116" s="130">
        <f>IF(OR($C$5&gt;0,$C$5&lt;0),M116*(1+$C$5),M116*(1+'drop down lists'!$B$5))</f>
        <v>0</v>
      </c>
      <c r="O116" s="130">
        <f>IF(OR($C$5&gt;0,$C$5&lt;0),N116*(1+$C$5),N116*(1+'drop down lists'!$B$5))</f>
        <v>0</v>
      </c>
      <c r="P116" s="130">
        <f>IF(OR($C$5&gt;0,$C$5&lt;0),O116*(1+$C$5),O116*(1+'drop down lists'!$B$5))</f>
        <v>0</v>
      </c>
      <c r="Q116" s="130">
        <f>IF(OR($C$5&gt;0,$C$5&lt;0),P116*(1+$C$5),P116*(1+'drop down lists'!$B$5))</f>
        <v>0</v>
      </c>
      <c r="R116" s="130">
        <f>IF(OR($C$5&gt;0,$C$5&lt;0),Q116*(1+$C$5),Q116*(1+'drop down lists'!$B$5))</f>
        <v>0</v>
      </c>
      <c r="S116" s="130">
        <f>IF(OR($C$5&gt;0,$C$5&lt;0),R116*(1+$C$5),R116*(1+'drop down lists'!$B$5))</f>
        <v>0</v>
      </c>
      <c r="T116" s="130">
        <f>IF(OR($C$5&gt;0,$C$5&lt;0),S116*(1+$C$5),S116*(1+'drop down lists'!$B$5))</f>
        <v>0</v>
      </c>
      <c r="U116" s="130">
        <f>IF(OR($C$5&gt;0,$C$5&lt;0),T116*(1+$C$5),T116*(1+'drop down lists'!$B$5))</f>
        <v>0</v>
      </c>
      <c r="V116" s="130">
        <f>IF(OR($C$5&gt;0,$C$5&lt;0),U116*(1+$C$5),U116*(1+'drop down lists'!$B$5))</f>
        <v>0</v>
      </c>
      <c r="W116" s="130">
        <f>IF(OR($C$5&gt;0,$C$5&lt;0),V116*(1+$C$5),V116*(1+'drop down lists'!$B$5))</f>
        <v>0</v>
      </c>
      <c r="X116" s="130">
        <f>IF(OR($C$5&gt;0,$C$5&lt;0),W116*(1+$C$5),W116*(1+'drop down lists'!$B$5))</f>
        <v>0</v>
      </c>
      <c r="Y116" s="130">
        <f>IF(OR($C$5&gt;0,$C$5&lt;0),X116*(1+$C$5),X116*(1+'drop down lists'!$B$5))</f>
        <v>0</v>
      </c>
      <c r="Z116" s="130">
        <f>IF(OR($C$5&gt;0,$C$5&lt;0),Y116*(1+$C$5),Y116*(1+'drop down lists'!$B$5))</f>
        <v>0</v>
      </c>
    </row>
    <row r="117" spans="2:26" x14ac:dyDescent="0.25">
      <c r="B117" s="60" t="s">
        <v>143</v>
      </c>
      <c r="C117" s="61">
        <f>'raw sector data'!C110+'raw sector data'!K110</f>
        <v>0</v>
      </c>
      <c r="D117" s="130">
        <f>IF(OR($C$5&gt;0,$C$5&lt;0),C117*(1+$C$5),C117*(1+'drop down lists'!$B$5))</f>
        <v>0</v>
      </c>
      <c r="E117" s="130">
        <f>IF(OR($C$5&gt;0,$C$5&lt;0),D117*(1+$C$5),D117*(1+'drop down lists'!$B$5))</f>
        <v>0</v>
      </c>
      <c r="F117" s="130">
        <f>IF(OR($C$5&gt;0,$C$5&lt;0),E117*(1+$C$5),E117*(1+'drop down lists'!$B$5))</f>
        <v>0</v>
      </c>
      <c r="G117" s="130">
        <f>IF(OR($C$5&gt;0,$C$5&lt;0),F117*(1+$C$5),F117*(1+'drop down lists'!$B$5))</f>
        <v>0</v>
      </c>
      <c r="H117" s="130">
        <f>IF(OR($C$5&gt;0,$C$5&lt;0),G117*(1+$C$5),G117*(1+'drop down lists'!$B$5))</f>
        <v>0</v>
      </c>
      <c r="I117" s="130">
        <f>IF(OR($C$5&gt;0,$C$5&lt;0),H117*(1+$C$5),H117*(1+'drop down lists'!$B$5))</f>
        <v>0</v>
      </c>
      <c r="J117" s="130">
        <f>IF(OR($C$5&gt;0,$C$5&lt;0),I117*(1+$C$5),I117*(1+'drop down lists'!$B$5))</f>
        <v>0</v>
      </c>
      <c r="K117" s="130">
        <f>IF(OR($C$5&gt;0,$C$5&lt;0),J117*(1+$C$5),J117*(1+'drop down lists'!$B$5))</f>
        <v>0</v>
      </c>
      <c r="L117" s="130">
        <f>IF(OR($C$5&gt;0,$C$5&lt;0),K117*(1+$C$5),K117*(1+'drop down lists'!$B$5))</f>
        <v>0</v>
      </c>
      <c r="M117" s="130">
        <f>IF(OR($C$5&gt;0,$C$5&lt;0),L117*(1+$C$5),L117*(1+'drop down lists'!$B$5))</f>
        <v>0</v>
      </c>
      <c r="N117" s="130">
        <f>IF(OR($C$5&gt;0,$C$5&lt;0),M117*(1+$C$5),M117*(1+'drop down lists'!$B$5))</f>
        <v>0</v>
      </c>
      <c r="O117" s="130">
        <f>IF(OR($C$5&gt;0,$C$5&lt;0),N117*(1+$C$5),N117*(1+'drop down lists'!$B$5))</f>
        <v>0</v>
      </c>
      <c r="P117" s="130">
        <f>IF(OR($C$5&gt;0,$C$5&lt;0),O117*(1+$C$5),O117*(1+'drop down lists'!$B$5))</f>
        <v>0</v>
      </c>
      <c r="Q117" s="130">
        <f>IF(OR($C$5&gt;0,$C$5&lt;0),P117*(1+$C$5),P117*(1+'drop down lists'!$B$5))</f>
        <v>0</v>
      </c>
      <c r="R117" s="130">
        <f>IF(OR($C$5&gt;0,$C$5&lt;0),Q117*(1+$C$5),Q117*(1+'drop down lists'!$B$5))</f>
        <v>0</v>
      </c>
      <c r="S117" s="130">
        <f>IF(OR($C$5&gt;0,$C$5&lt;0),R117*(1+$C$5),R117*(1+'drop down lists'!$B$5))</f>
        <v>0</v>
      </c>
      <c r="T117" s="130">
        <f>IF(OR($C$5&gt;0,$C$5&lt;0),S117*(1+$C$5),S117*(1+'drop down lists'!$B$5))</f>
        <v>0</v>
      </c>
      <c r="U117" s="130">
        <f>IF(OR($C$5&gt;0,$C$5&lt;0),T117*(1+$C$5),T117*(1+'drop down lists'!$B$5))</f>
        <v>0</v>
      </c>
      <c r="V117" s="130">
        <f>IF(OR($C$5&gt;0,$C$5&lt;0),U117*(1+$C$5),U117*(1+'drop down lists'!$B$5))</f>
        <v>0</v>
      </c>
      <c r="W117" s="130">
        <f>IF(OR($C$5&gt;0,$C$5&lt;0),V117*(1+$C$5),V117*(1+'drop down lists'!$B$5))</f>
        <v>0</v>
      </c>
      <c r="X117" s="130">
        <f>IF(OR($C$5&gt;0,$C$5&lt;0),W117*(1+$C$5),W117*(1+'drop down lists'!$B$5))</f>
        <v>0</v>
      </c>
      <c r="Y117" s="130">
        <f>IF(OR($C$5&gt;0,$C$5&lt;0),X117*(1+$C$5),X117*(1+'drop down lists'!$B$5))</f>
        <v>0</v>
      </c>
      <c r="Z117" s="130">
        <f>IF(OR($C$5&gt;0,$C$5&lt;0),Y117*(1+$C$5),Y117*(1+'drop down lists'!$B$5))</f>
        <v>0</v>
      </c>
    </row>
    <row r="118" spans="2:26" x14ac:dyDescent="0.25">
      <c r="B118" s="60" t="s">
        <v>144</v>
      </c>
      <c r="C118" s="61">
        <f>'raw sector data'!C111+'raw sector data'!K111</f>
        <v>0</v>
      </c>
      <c r="D118" s="130">
        <f>IF(OR($C$5&gt;0,$C$5&lt;0),C118*(1+$C$5),C118*(1+'drop down lists'!$B$5))</f>
        <v>0</v>
      </c>
      <c r="E118" s="130">
        <f>IF(OR($C$5&gt;0,$C$5&lt;0),D118*(1+$C$5),D118*(1+'drop down lists'!$B$5))</f>
        <v>0</v>
      </c>
      <c r="F118" s="130">
        <f>IF(OR($C$5&gt;0,$C$5&lt;0),E118*(1+$C$5),E118*(1+'drop down lists'!$B$5))</f>
        <v>0</v>
      </c>
      <c r="G118" s="130">
        <f>IF(OR($C$5&gt;0,$C$5&lt;0),F118*(1+$C$5),F118*(1+'drop down lists'!$B$5))</f>
        <v>0</v>
      </c>
      <c r="H118" s="130">
        <f>IF(OR($C$5&gt;0,$C$5&lt;0),G118*(1+$C$5),G118*(1+'drop down lists'!$B$5))</f>
        <v>0</v>
      </c>
      <c r="I118" s="130">
        <f>IF(OR($C$5&gt;0,$C$5&lt;0),H118*(1+$C$5),H118*(1+'drop down lists'!$B$5))</f>
        <v>0</v>
      </c>
      <c r="J118" s="130">
        <f>IF(OR($C$5&gt;0,$C$5&lt;0),I118*(1+$C$5),I118*(1+'drop down lists'!$B$5))</f>
        <v>0</v>
      </c>
      <c r="K118" s="130">
        <f>IF(OR($C$5&gt;0,$C$5&lt;0),J118*(1+$C$5),J118*(1+'drop down lists'!$B$5))</f>
        <v>0</v>
      </c>
      <c r="L118" s="130">
        <f>IF(OR($C$5&gt;0,$C$5&lt;0),K118*(1+$C$5),K118*(1+'drop down lists'!$B$5))</f>
        <v>0</v>
      </c>
      <c r="M118" s="130">
        <f>IF(OR($C$5&gt;0,$C$5&lt;0),L118*(1+$C$5),L118*(1+'drop down lists'!$B$5))</f>
        <v>0</v>
      </c>
      <c r="N118" s="130">
        <f>IF(OR($C$5&gt;0,$C$5&lt;0),M118*(1+$C$5),M118*(1+'drop down lists'!$B$5))</f>
        <v>0</v>
      </c>
      <c r="O118" s="130">
        <f>IF(OR($C$5&gt;0,$C$5&lt;0),N118*(1+$C$5),N118*(1+'drop down lists'!$B$5))</f>
        <v>0</v>
      </c>
      <c r="P118" s="130">
        <f>IF(OR($C$5&gt;0,$C$5&lt;0),O118*(1+$C$5),O118*(1+'drop down lists'!$B$5))</f>
        <v>0</v>
      </c>
      <c r="Q118" s="130">
        <f>IF(OR($C$5&gt;0,$C$5&lt;0),P118*(1+$C$5),P118*(1+'drop down lists'!$B$5))</f>
        <v>0</v>
      </c>
      <c r="R118" s="130">
        <f>IF(OR($C$5&gt;0,$C$5&lt;0),Q118*(1+$C$5),Q118*(1+'drop down lists'!$B$5))</f>
        <v>0</v>
      </c>
      <c r="S118" s="130">
        <f>IF(OR($C$5&gt;0,$C$5&lt;0),R118*(1+$C$5),R118*(1+'drop down lists'!$B$5))</f>
        <v>0</v>
      </c>
      <c r="T118" s="130">
        <f>IF(OR($C$5&gt;0,$C$5&lt;0),S118*(1+$C$5),S118*(1+'drop down lists'!$B$5))</f>
        <v>0</v>
      </c>
      <c r="U118" s="130">
        <f>IF(OR($C$5&gt;0,$C$5&lt;0),T118*(1+$C$5),T118*(1+'drop down lists'!$B$5))</f>
        <v>0</v>
      </c>
      <c r="V118" s="130">
        <f>IF(OR($C$5&gt;0,$C$5&lt;0),U118*(1+$C$5),U118*(1+'drop down lists'!$B$5))</f>
        <v>0</v>
      </c>
      <c r="W118" s="130">
        <f>IF(OR($C$5&gt;0,$C$5&lt;0),V118*(1+$C$5),V118*(1+'drop down lists'!$B$5))</f>
        <v>0</v>
      </c>
      <c r="X118" s="130">
        <f>IF(OR($C$5&gt;0,$C$5&lt;0),W118*(1+$C$5),W118*(1+'drop down lists'!$B$5))</f>
        <v>0</v>
      </c>
      <c r="Y118" s="130">
        <f>IF(OR($C$5&gt;0,$C$5&lt;0),X118*(1+$C$5),X118*(1+'drop down lists'!$B$5))</f>
        <v>0</v>
      </c>
      <c r="Z118" s="130">
        <f>IF(OR($C$5&gt;0,$C$5&lt;0),Y118*(1+$C$5),Y118*(1+'drop down lists'!$B$5))</f>
        <v>0</v>
      </c>
    </row>
    <row r="119" spans="2:26" x14ac:dyDescent="0.25">
      <c r="B119" s="60" t="s">
        <v>145</v>
      </c>
      <c r="C119" s="61">
        <f>'raw sector data'!C112+'raw sector data'!K112</f>
        <v>0</v>
      </c>
      <c r="D119" s="130">
        <f>IF(OR($C$5&gt;0,$C$5&lt;0),C119*(1+$C$5),C119*(1+'drop down lists'!$B$5))</f>
        <v>0</v>
      </c>
      <c r="E119" s="130">
        <f>IF(OR($C$5&gt;0,$C$5&lt;0),D119*(1+$C$5),D119*(1+'drop down lists'!$B$5))</f>
        <v>0</v>
      </c>
      <c r="F119" s="130">
        <f>IF(OR($C$5&gt;0,$C$5&lt;0),E119*(1+$C$5),E119*(1+'drop down lists'!$B$5))</f>
        <v>0</v>
      </c>
      <c r="G119" s="130">
        <f>IF(OR($C$5&gt;0,$C$5&lt;0),F119*(1+$C$5),F119*(1+'drop down lists'!$B$5))</f>
        <v>0</v>
      </c>
      <c r="H119" s="130">
        <f>IF(OR($C$5&gt;0,$C$5&lt;0),G119*(1+$C$5),G119*(1+'drop down lists'!$B$5))</f>
        <v>0</v>
      </c>
      <c r="I119" s="130">
        <f>IF(OR($C$5&gt;0,$C$5&lt;0),H119*(1+$C$5),H119*(1+'drop down lists'!$B$5))</f>
        <v>0</v>
      </c>
      <c r="J119" s="130">
        <f>IF(OR($C$5&gt;0,$C$5&lt;0),I119*(1+$C$5),I119*(1+'drop down lists'!$B$5))</f>
        <v>0</v>
      </c>
      <c r="K119" s="130">
        <f>IF(OR($C$5&gt;0,$C$5&lt;0),J119*(1+$C$5),J119*(1+'drop down lists'!$B$5))</f>
        <v>0</v>
      </c>
      <c r="L119" s="130">
        <f>IF(OR($C$5&gt;0,$C$5&lt;0),K119*(1+$C$5),K119*(1+'drop down lists'!$B$5))</f>
        <v>0</v>
      </c>
      <c r="M119" s="130">
        <f>IF(OR($C$5&gt;0,$C$5&lt;0),L119*(1+$C$5),L119*(1+'drop down lists'!$B$5))</f>
        <v>0</v>
      </c>
      <c r="N119" s="130">
        <f>IF(OR($C$5&gt;0,$C$5&lt;0),M119*(1+$C$5),M119*(1+'drop down lists'!$B$5))</f>
        <v>0</v>
      </c>
      <c r="O119" s="130">
        <f>IF(OR($C$5&gt;0,$C$5&lt;0),N119*(1+$C$5),N119*(1+'drop down lists'!$B$5))</f>
        <v>0</v>
      </c>
      <c r="P119" s="130">
        <f>IF(OR($C$5&gt;0,$C$5&lt;0),O119*(1+$C$5),O119*(1+'drop down lists'!$B$5))</f>
        <v>0</v>
      </c>
      <c r="Q119" s="130">
        <f>IF(OR($C$5&gt;0,$C$5&lt;0),P119*(1+$C$5),P119*(1+'drop down lists'!$B$5))</f>
        <v>0</v>
      </c>
      <c r="R119" s="130">
        <f>IF(OR($C$5&gt;0,$C$5&lt;0),Q119*(1+$C$5),Q119*(1+'drop down lists'!$B$5))</f>
        <v>0</v>
      </c>
      <c r="S119" s="130">
        <f>IF(OR($C$5&gt;0,$C$5&lt;0),R119*(1+$C$5),R119*(1+'drop down lists'!$B$5))</f>
        <v>0</v>
      </c>
      <c r="T119" s="130">
        <f>IF(OR($C$5&gt;0,$C$5&lt;0),S119*(1+$C$5),S119*(1+'drop down lists'!$B$5))</f>
        <v>0</v>
      </c>
      <c r="U119" s="130">
        <f>IF(OR($C$5&gt;0,$C$5&lt;0),T119*(1+$C$5),T119*(1+'drop down lists'!$B$5))</f>
        <v>0</v>
      </c>
      <c r="V119" s="130">
        <f>IF(OR($C$5&gt;0,$C$5&lt;0),U119*(1+$C$5),U119*(1+'drop down lists'!$B$5))</f>
        <v>0</v>
      </c>
      <c r="W119" s="130">
        <f>IF(OR($C$5&gt;0,$C$5&lt;0),V119*(1+$C$5),V119*(1+'drop down lists'!$B$5))</f>
        <v>0</v>
      </c>
      <c r="X119" s="130">
        <f>IF(OR($C$5&gt;0,$C$5&lt;0),W119*(1+$C$5),W119*(1+'drop down lists'!$B$5))</f>
        <v>0</v>
      </c>
      <c r="Y119" s="130">
        <f>IF(OR($C$5&gt;0,$C$5&lt;0),X119*(1+$C$5),X119*(1+'drop down lists'!$B$5))</f>
        <v>0</v>
      </c>
      <c r="Z119" s="130">
        <f>IF(OR($C$5&gt;0,$C$5&lt;0),Y119*(1+$C$5),Y119*(1+'drop down lists'!$B$5))</f>
        <v>0</v>
      </c>
    </row>
    <row r="120" spans="2:26" x14ac:dyDescent="0.25">
      <c r="B120" s="60" t="s">
        <v>146</v>
      </c>
      <c r="C120" s="61">
        <f>'raw sector data'!C113+'raw sector data'!K113</f>
        <v>0</v>
      </c>
      <c r="D120" s="130">
        <f>IF(OR($C$5&gt;0,$C$5&lt;0),C120*(1+$C$5),C120*(1+'drop down lists'!$B$5))</f>
        <v>0</v>
      </c>
      <c r="E120" s="130">
        <f>IF(OR($C$5&gt;0,$C$5&lt;0),D120*(1+$C$5),D120*(1+'drop down lists'!$B$5))</f>
        <v>0</v>
      </c>
      <c r="F120" s="130">
        <f>IF(OR($C$5&gt;0,$C$5&lt;0),E120*(1+$C$5),E120*(1+'drop down lists'!$B$5))</f>
        <v>0</v>
      </c>
      <c r="G120" s="130">
        <f>IF(OR($C$5&gt;0,$C$5&lt;0),F120*(1+$C$5),F120*(1+'drop down lists'!$B$5))</f>
        <v>0</v>
      </c>
      <c r="H120" s="130">
        <f>IF(OR($C$5&gt;0,$C$5&lt;0),G120*(1+$C$5),G120*(1+'drop down lists'!$B$5))</f>
        <v>0</v>
      </c>
      <c r="I120" s="130">
        <f>IF(OR($C$5&gt;0,$C$5&lt;0),H120*(1+$C$5),H120*(1+'drop down lists'!$B$5))</f>
        <v>0</v>
      </c>
      <c r="J120" s="130">
        <f>IF(OR($C$5&gt;0,$C$5&lt;0),I120*(1+$C$5),I120*(1+'drop down lists'!$B$5))</f>
        <v>0</v>
      </c>
      <c r="K120" s="130">
        <f>IF(OR($C$5&gt;0,$C$5&lt;0),J120*(1+$C$5),J120*(1+'drop down lists'!$B$5))</f>
        <v>0</v>
      </c>
      <c r="L120" s="130">
        <f>IF(OR($C$5&gt;0,$C$5&lt;0),K120*(1+$C$5),K120*(1+'drop down lists'!$B$5))</f>
        <v>0</v>
      </c>
      <c r="M120" s="130">
        <f>IF(OR($C$5&gt;0,$C$5&lt;0),L120*(1+$C$5),L120*(1+'drop down lists'!$B$5))</f>
        <v>0</v>
      </c>
      <c r="N120" s="130">
        <f>IF(OR($C$5&gt;0,$C$5&lt;0),M120*(1+$C$5),M120*(1+'drop down lists'!$B$5))</f>
        <v>0</v>
      </c>
      <c r="O120" s="130">
        <f>IF(OR($C$5&gt;0,$C$5&lt;0),N120*(1+$C$5),N120*(1+'drop down lists'!$B$5))</f>
        <v>0</v>
      </c>
      <c r="P120" s="130">
        <f>IF(OR($C$5&gt;0,$C$5&lt;0),O120*(1+$C$5),O120*(1+'drop down lists'!$B$5))</f>
        <v>0</v>
      </c>
      <c r="Q120" s="130">
        <f>IF(OR($C$5&gt;0,$C$5&lt;0),P120*(1+$C$5),P120*(1+'drop down lists'!$B$5))</f>
        <v>0</v>
      </c>
      <c r="R120" s="130">
        <f>IF(OR($C$5&gt;0,$C$5&lt;0),Q120*(1+$C$5),Q120*(1+'drop down lists'!$B$5))</f>
        <v>0</v>
      </c>
      <c r="S120" s="130">
        <f>IF(OR($C$5&gt;0,$C$5&lt;0),R120*(1+$C$5),R120*(1+'drop down lists'!$B$5))</f>
        <v>0</v>
      </c>
      <c r="T120" s="130">
        <f>IF(OR($C$5&gt;0,$C$5&lt;0),S120*(1+$C$5),S120*(1+'drop down lists'!$B$5))</f>
        <v>0</v>
      </c>
      <c r="U120" s="130">
        <f>IF(OR($C$5&gt;0,$C$5&lt;0),T120*(1+$C$5),T120*(1+'drop down lists'!$B$5))</f>
        <v>0</v>
      </c>
      <c r="V120" s="130">
        <f>IF(OR($C$5&gt;0,$C$5&lt;0),U120*(1+$C$5),U120*(1+'drop down lists'!$B$5))</f>
        <v>0</v>
      </c>
      <c r="W120" s="130">
        <f>IF(OR($C$5&gt;0,$C$5&lt;0),V120*(1+$C$5),V120*(1+'drop down lists'!$B$5))</f>
        <v>0</v>
      </c>
      <c r="X120" s="130">
        <f>IF(OR($C$5&gt;0,$C$5&lt;0),W120*(1+$C$5),W120*(1+'drop down lists'!$B$5))</f>
        <v>0</v>
      </c>
      <c r="Y120" s="130">
        <f>IF(OR($C$5&gt;0,$C$5&lt;0),X120*(1+$C$5),X120*(1+'drop down lists'!$B$5))</f>
        <v>0</v>
      </c>
      <c r="Z120" s="130">
        <f>IF(OR($C$5&gt;0,$C$5&lt;0),Y120*(1+$C$5),Y120*(1+'drop down lists'!$B$5))</f>
        <v>0</v>
      </c>
    </row>
    <row r="121" spans="2:26" x14ac:dyDescent="0.25">
      <c r="B121" s="60" t="s">
        <v>147</v>
      </c>
      <c r="C121" s="61">
        <f>'raw sector data'!C114+'raw sector data'!K114</f>
        <v>0</v>
      </c>
      <c r="D121" s="130">
        <f>IF(OR($C$5&gt;0,$C$5&lt;0),C121*(1+$C$5),C121*(1+'drop down lists'!$B$5))</f>
        <v>0</v>
      </c>
      <c r="E121" s="130">
        <f>IF(OR($C$5&gt;0,$C$5&lt;0),D121*(1+$C$5),D121*(1+'drop down lists'!$B$5))</f>
        <v>0</v>
      </c>
      <c r="F121" s="130">
        <f>IF(OR($C$5&gt;0,$C$5&lt;0),E121*(1+$C$5),E121*(1+'drop down lists'!$B$5))</f>
        <v>0</v>
      </c>
      <c r="G121" s="130">
        <f>IF(OR($C$5&gt;0,$C$5&lt;0),F121*(1+$C$5),F121*(1+'drop down lists'!$B$5))</f>
        <v>0</v>
      </c>
      <c r="H121" s="130">
        <f>IF(OR($C$5&gt;0,$C$5&lt;0),G121*(1+$C$5),G121*(1+'drop down lists'!$B$5))</f>
        <v>0</v>
      </c>
      <c r="I121" s="130">
        <f>IF(OR($C$5&gt;0,$C$5&lt;0),H121*(1+$C$5),H121*(1+'drop down lists'!$B$5))</f>
        <v>0</v>
      </c>
      <c r="J121" s="130">
        <f>IF(OR($C$5&gt;0,$C$5&lt;0),I121*(1+$C$5),I121*(1+'drop down lists'!$B$5))</f>
        <v>0</v>
      </c>
      <c r="K121" s="130">
        <f>IF(OR($C$5&gt;0,$C$5&lt;0),J121*(1+$C$5),J121*(1+'drop down lists'!$B$5))</f>
        <v>0</v>
      </c>
      <c r="L121" s="130">
        <f>IF(OR($C$5&gt;0,$C$5&lt;0),K121*(1+$C$5),K121*(1+'drop down lists'!$B$5))</f>
        <v>0</v>
      </c>
      <c r="M121" s="130">
        <f>IF(OR($C$5&gt;0,$C$5&lt;0),L121*(1+$C$5),L121*(1+'drop down lists'!$B$5))</f>
        <v>0</v>
      </c>
      <c r="N121" s="130">
        <f>IF(OR($C$5&gt;0,$C$5&lt;0),M121*(1+$C$5),M121*(1+'drop down lists'!$B$5))</f>
        <v>0</v>
      </c>
      <c r="O121" s="130">
        <f>IF(OR($C$5&gt;0,$C$5&lt;0),N121*(1+$C$5),N121*(1+'drop down lists'!$B$5))</f>
        <v>0</v>
      </c>
      <c r="P121" s="130">
        <f>IF(OR($C$5&gt;0,$C$5&lt;0),O121*(1+$C$5),O121*(1+'drop down lists'!$B$5))</f>
        <v>0</v>
      </c>
      <c r="Q121" s="130">
        <f>IF(OR($C$5&gt;0,$C$5&lt;0),P121*(1+$C$5),P121*(1+'drop down lists'!$B$5))</f>
        <v>0</v>
      </c>
      <c r="R121" s="130">
        <f>IF(OR($C$5&gt;0,$C$5&lt;0),Q121*(1+$C$5),Q121*(1+'drop down lists'!$B$5))</f>
        <v>0</v>
      </c>
      <c r="S121" s="130">
        <f>IF(OR($C$5&gt;0,$C$5&lt;0),R121*(1+$C$5),R121*(1+'drop down lists'!$B$5))</f>
        <v>0</v>
      </c>
      <c r="T121" s="130">
        <f>IF(OR($C$5&gt;0,$C$5&lt;0),S121*(1+$C$5),S121*(1+'drop down lists'!$B$5))</f>
        <v>0</v>
      </c>
      <c r="U121" s="130">
        <f>IF(OR($C$5&gt;0,$C$5&lt;0),T121*(1+$C$5),T121*(1+'drop down lists'!$B$5))</f>
        <v>0</v>
      </c>
      <c r="V121" s="130">
        <f>IF(OR($C$5&gt;0,$C$5&lt;0),U121*(1+$C$5),U121*(1+'drop down lists'!$B$5))</f>
        <v>0</v>
      </c>
      <c r="W121" s="130">
        <f>IF(OR($C$5&gt;0,$C$5&lt;0),V121*(1+$C$5),V121*(1+'drop down lists'!$B$5))</f>
        <v>0</v>
      </c>
      <c r="X121" s="130">
        <f>IF(OR($C$5&gt;0,$C$5&lt;0),W121*(1+$C$5),W121*(1+'drop down lists'!$B$5))</f>
        <v>0</v>
      </c>
      <c r="Y121" s="130">
        <f>IF(OR($C$5&gt;0,$C$5&lt;0),X121*(1+$C$5),X121*(1+'drop down lists'!$B$5))</f>
        <v>0</v>
      </c>
      <c r="Z121" s="130">
        <f>IF(OR($C$5&gt;0,$C$5&lt;0),Y121*(1+$C$5),Y121*(1+'drop down lists'!$B$5))</f>
        <v>0</v>
      </c>
    </row>
    <row r="122" spans="2:26" x14ac:dyDescent="0.25">
      <c r="B122" s="60" t="s">
        <v>148</v>
      </c>
      <c r="C122" s="61">
        <f>'raw sector data'!C115+'raw sector data'!K115</f>
        <v>0</v>
      </c>
      <c r="D122" s="130">
        <f>IF(OR($C$5&gt;0,$C$5&lt;0),C122*(1+$C$5),C122*(1+'drop down lists'!$B$5))</f>
        <v>0</v>
      </c>
      <c r="E122" s="130">
        <f>IF(OR($C$5&gt;0,$C$5&lt;0),D122*(1+$C$5),D122*(1+'drop down lists'!$B$5))</f>
        <v>0</v>
      </c>
      <c r="F122" s="130">
        <f>IF(OR($C$5&gt;0,$C$5&lt;0),E122*(1+$C$5),E122*(1+'drop down lists'!$B$5))</f>
        <v>0</v>
      </c>
      <c r="G122" s="130">
        <f>IF(OR($C$5&gt;0,$C$5&lt;0),F122*(1+$C$5),F122*(1+'drop down lists'!$B$5))</f>
        <v>0</v>
      </c>
      <c r="H122" s="130">
        <f>IF(OR($C$5&gt;0,$C$5&lt;0),G122*(1+$C$5),G122*(1+'drop down lists'!$B$5))</f>
        <v>0</v>
      </c>
      <c r="I122" s="130">
        <f>IF(OR($C$5&gt;0,$C$5&lt;0),H122*(1+$C$5),H122*(1+'drop down lists'!$B$5))</f>
        <v>0</v>
      </c>
      <c r="J122" s="130">
        <f>IF(OR($C$5&gt;0,$C$5&lt;0),I122*(1+$C$5),I122*(1+'drop down lists'!$B$5))</f>
        <v>0</v>
      </c>
      <c r="K122" s="130">
        <f>IF(OR($C$5&gt;0,$C$5&lt;0),J122*(1+$C$5),J122*(1+'drop down lists'!$B$5))</f>
        <v>0</v>
      </c>
      <c r="L122" s="130">
        <f>IF(OR($C$5&gt;0,$C$5&lt;0),K122*(1+$C$5),K122*(1+'drop down lists'!$B$5))</f>
        <v>0</v>
      </c>
      <c r="M122" s="130">
        <f>IF(OR($C$5&gt;0,$C$5&lt;0),L122*(1+$C$5),L122*(1+'drop down lists'!$B$5))</f>
        <v>0</v>
      </c>
      <c r="N122" s="130">
        <f>IF(OR($C$5&gt;0,$C$5&lt;0),M122*(1+$C$5),M122*(1+'drop down lists'!$B$5))</f>
        <v>0</v>
      </c>
      <c r="O122" s="130">
        <f>IF(OR($C$5&gt;0,$C$5&lt;0),N122*(1+$C$5),N122*(1+'drop down lists'!$B$5))</f>
        <v>0</v>
      </c>
      <c r="P122" s="130">
        <f>IF(OR($C$5&gt;0,$C$5&lt;0),O122*(1+$C$5),O122*(1+'drop down lists'!$B$5))</f>
        <v>0</v>
      </c>
      <c r="Q122" s="130">
        <f>IF(OR($C$5&gt;0,$C$5&lt;0),P122*(1+$C$5),P122*(1+'drop down lists'!$B$5))</f>
        <v>0</v>
      </c>
      <c r="R122" s="130">
        <f>IF(OR($C$5&gt;0,$C$5&lt;0),Q122*(1+$C$5),Q122*(1+'drop down lists'!$B$5))</f>
        <v>0</v>
      </c>
      <c r="S122" s="130">
        <f>IF(OR($C$5&gt;0,$C$5&lt;0),R122*(1+$C$5),R122*(1+'drop down lists'!$B$5))</f>
        <v>0</v>
      </c>
      <c r="T122" s="130">
        <f>IF(OR($C$5&gt;0,$C$5&lt;0),S122*(1+$C$5),S122*(1+'drop down lists'!$B$5))</f>
        <v>0</v>
      </c>
      <c r="U122" s="130">
        <f>IF(OR($C$5&gt;0,$C$5&lt;0),T122*(1+$C$5),T122*(1+'drop down lists'!$B$5))</f>
        <v>0</v>
      </c>
      <c r="V122" s="130">
        <f>IF(OR($C$5&gt;0,$C$5&lt;0),U122*(1+$C$5),U122*(1+'drop down lists'!$B$5))</f>
        <v>0</v>
      </c>
      <c r="W122" s="130">
        <f>IF(OR($C$5&gt;0,$C$5&lt;0),V122*(1+$C$5),V122*(1+'drop down lists'!$B$5))</f>
        <v>0</v>
      </c>
      <c r="X122" s="130">
        <f>IF(OR($C$5&gt;0,$C$5&lt;0),W122*(1+$C$5),W122*(1+'drop down lists'!$B$5))</f>
        <v>0</v>
      </c>
      <c r="Y122" s="130">
        <f>IF(OR($C$5&gt;0,$C$5&lt;0),X122*(1+$C$5),X122*(1+'drop down lists'!$B$5))</f>
        <v>0</v>
      </c>
      <c r="Z122" s="130">
        <f>IF(OR($C$5&gt;0,$C$5&lt;0),Y122*(1+$C$5),Y122*(1+'drop down lists'!$B$5))</f>
        <v>0</v>
      </c>
    </row>
    <row r="123" spans="2:26" x14ac:dyDescent="0.25">
      <c r="B123" s="60" t="s">
        <v>149</v>
      </c>
      <c r="C123" s="61">
        <f>'raw sector data'!C116+'raw sector data'!K116</f>
        <v>0</v>
      </c>
      <c r="D123" s="130">
        <f>IF(OR($C$5&gt;0,$C$5&lt;0),C123*(1+$C$5),C123*(1+'drop down lists'!$B$5))</f>
        <v>0</v>
      </c>
      <c r="E123" s="130">
        <f>IF(OR($C$5&gt;0,$C$5&lt;0),D123*(1+$C$5),D123*(1+'drop down lists'!$B$5))</f>
        <v>0</v>
      </c>
      <c r="F123" s="130">
        <f>IF(OR($C$5&gt;0,$C$5&lt;0),E123*(1+$C$5),E123*(1+'drop down lists'!$B$5))</f>
        <v>0</v>
      </c>
      <c r="G123" s="130">
        <f>IF(OR($C$5&gt;0,$C$5&lt;0),F123*(1+$C$5),F123*(1+'drop down lists'!$B$5))</f>
        <v>0</v>
      </c>
      <c r="H123" s="130">
        <f>IF(OR($C$5&gt;0,$C$5&lt;0),G123*(1+$C$5),G123*(1+'drop down lists'!$B$5))</f>
        <v>0</v>
      </c>
      <c r="I123" s="130">
        <f>IF(OR($C$5&gt;0,$C$5&lt;0),H123*(1+$C$5),H123*(1+'drop down lists'!$B$5))</f>
        <v>0</v>
      </c>
      <c r="J123" s="130">
        <f>IF(OR($C$5&gt;0,$C$5&lt;0),I123*(1+$C$5),I123*(1+'drop down lists'!$B$5))</f>
        <v>0</v>
      </c>
      <c r="K123" s="130">
        <f>IF(OR($C$5&gt;0,$C$5&lt;0),J123*(1+$C$5),J123*(1+'drop down lists'!$B$5))</f>
        <v>0</v>
      </c>
      <c r="L123" s="130">
        <f>IF(OR($C$5&gt;0,$C$5&lt;0),K123*(1+$C$5),K123*(1+'drop down lists'!$B$5))</f>
        <v>0</v>
      </c>
      <c r="M123" s="130">
        <f>IF(OR($C$5&gt;0,$C$5&lt;0),L123*(1+$C$5),L123*(1+'drop down lists'!$B$5))</f>
        <v>0</v>
      </c>
      <c r="N123" s="130">
        <f>IF(OR($C$5&gt;0,$C$5&lt;0),M123*(1+$C$5),M123*(1+'drop down lists'!$B$5))</f>
        <v>0</v>
      </c>
      <c r="O123" s="130">
        <f>IF(OR($C$5&gt;0,$C$5&lt;0),N123*(1+$C$5),N123*(1+'drop down lists'!$B$5))</f>
        <v>0</v>
      </c>
      <c r="P123" s="130">
        <f>IF(OR($C$5&gt;0,$C$5&lt;0),O123*(1+$C$5),O123*(1+'drop down lists'!$B$5))</f>
        <v>0</v>
      </c>
      <c r="Q123" s="130">
        <f>IF(OR($C$5&gt;0,$C$5&lt;0),P123*(1+$C$5),P123*(1+'drop down lists'!$B$5))</f>
        <v>0</v>
      </c>
      <c r="R123" s="130">
        <f>IF(OR($C$5&gt;0,$C$5&lt;0),Q123*(1+$C$5),Q123*(1+'drop down lists'!$B$5))</f>
        <v>0</v>
      </c>
      <c r="S123" s="130">
        <f>IF(OR($C$5&gt;0,$C$5&lt;0),R123*(1+$C$5),R123*(1+'drop down lists'!$B$5))</f>
        <v>0</v>
      </c>
      <c r="T123" s="130">
        <f>IF(OR($C$5&gt;0,$C$5&lt;0),S123*(1+$C$5),S123*(1+'drop down lists'!$B$5))</f>
        <v>0</v>
      </c>
      <c r="U123" s="130">
        <f>IF(OR($C$5&gt;0,$C$5&lt;0),T123*(1+$C$5),T123*(1+'drop down lists'!$B$5))</f>
        <v>0</v>
      </c>
      <c r="V123" s="130">
        <f>IF(OR($C$5&gt;0,$C$5&lt;0),U123*(1+$C$5),U123*(1+'drop down lists'!$B$5))</f>
        <v>0</v>
      </c>
      <c r="W123" s="130">
        <f>IF(OR($C$5&gt;0,$C$5&lt;0),V123*(1+$C$5),V123*(1+'drop down lists'!$B$5))</f>
        <v>0</v>
      </c>
      <c r="X123" s="130">
        <f>IF(OR($C$5&gt;0,$C$5&lt;0),W123*(1+$C$5),W123*(1+'drop down lists'!$B$5))</f>
        <v>0</v>
      </c>
      <c r="Y123" s="130">
        <f>IF(OR($C$5&gt;0,$C$5&lt;0),X123*(1+$C$5),X123*(1+'drop down lists'!$B$5))</f>
        <v>0</v>
      </c>
      <c r="Z123" s="130">
        <f>IF(OR($C$5&gt;0,$C$5&lt;0),Y123*(1+$C$5),Y123*(1+'drop down lists'!$B$5))</f>
        <v>0</v>
      </c>
    </row>
    <row r="124" spans="2:26" x14ac:dyDescent="0.25">
      <c r="B124" s="65" t="s">
        <v>150</v>
      </c>
      <c r="C124" s="61">
        <f>'raw sector data'!C117+'raw sector data'!K117</f>
        <v>0</v>
      </c>
      <c r="D124" s="132">
        <f>IF(OR($C$5&gt;0,$C$5&lt;0),C124*(1+$C$5),C124*(1+'drop down lists'!$B$5))</f>
        <v>0</v>
      </c>
      <c r="E124" s="132">
        <f>IF(OR($C$5&gt;0,$C$5&lt;0),D124*(1+$C$5),D124*(1+'drop down lists'!$B$5))</f>
        <v>0</v>
      </c>
      <c r="F124" s="132">
        <f>IF(OR($C$5&gt;0,$C$5&lt;0),E124*(1+$C$5),E124*(1+'drop down lists'!$B$5))</f>
        <v>0</v>
      </c>
      <c r="G124" s="132">
        <f>IF(OR($C$5&gt;0,$C$5&lt;0),F124*(1+$C$5),F124*(1+'drop down lists'!$B$5))</f>
        <v>0</v>
      </c>
      <c r="H124" s="132">
        <f>IF(OR($C$5&gt;0,$C$5&lt;0),G124*(1+$C$5),G124*(1+'drop down lists'!$B$5))</f>
        <v>0</v>
      </c>
      <c r="I124" s="132">
        <f>IF(OR($C$5&gt;0,$C$5&lt;0),H124*(1+$C$5),H124*(1+'drop down lists'!$B$5))</f>
        <v>0</v>
      </c>
      <c r="J124" s="132">
        <f>IF(OR($C$5&gt;0,$C$5&lt;0),I124*(1+$C$5),I124*(1+'drop down lists'!$B$5))</f>
        <v>0</v>
      </c>
      <c r="K124" s="132">
        <f>IF(OR($C$5&gt;0,$C$5&lt;0),J124*(1+$C$5),J124*(1+'drop down lists'!$B$5))</f>
        <v>0</v>
      </c>
      <c r="L124" s="132">
        <f>IF(OR($C$5&gt;0,$C$5&lt;0),K124*(1+$C$5),K124*(1+'drop down lists'!$B$5))</f>
        <v>0</v>
      </c>
      <c r="M124" s="132">
        <f>IF(OR($C$5&gt;0,$C$5&lt;0),L124*(1+$C$5),L124*(1+'drop down lists'!$B$5))</f>
        <v>0</v>
      </c>
      <c r="N124" s="132">
        <f>IF(OR($C$5&gt;0,$C$5&lt;0),M124*(1+$C$5),M124*(1+'drop down lists'!$B$5))</f>
        <v>0</v>
      </c>
      <c r="O124" s="132">
        <f>IF(OR($C$5&gt;0,$C$5&lt;0),N124*(1+$C$5),N124*(1+'drop down lists'!$B$5))</f>
        <v>0</v>
      </c>
      <c r="P124" s="132">
        <f>IF(OR($C$5&gt;0,$C$5&lt;0),O124*(1+$C$5),O124*(1+'drop down lists'!$B$5))</f>
        <v>0</v>
      </c>
      <c r="Q124" s="132">
        <f>IF(OR($C$5&gt;0,$C$5&lt;0),P124*(1+$C$5),P124*(1+'drop down lists'!$B$5))</f>
        <v>0</v>
      </c>
      <c r="R124" s="132">
        <f>IF(OR($C$5&gt;0,$C$5&lt;0),Q124*(1+$C$5),Q124*(1+'drop down lists'!$B$5))</f>
        <v>0</v>
      </c>
      <c r="S124" s="132">
        <f>IF(OR($C$5&gt;0,$C$5&lt;0),R124*(1+$C$5),R124*(1+'drop down lists'!$B$5))</f>
        <v>0</v>
      </c>
      <c r="T124" s="132">
        <f>IF(OR($C$5&gt;0,$C$5&lt;0),S124*(1+$C$5),S124*(1+'drop down lists'!$B$5))</f>
        <v>0</v>
      </c>
      <c r="U124" s="132">
        <f>IF(OR($C$5&gt;0,$C$5&lt;0),T124*(1+$C$5),T124*(1+'drop down lists'!$B$5))</f>
        <v>0</v>
      </c>
      <c r="V124" s="132">
        <f>IF(OR($C$5&gt;0,$C$5&lt;0),U124*(1+$C$5),U124*(1+'drop down lists'!$B$5))</f>
        <v>0</v>
      </c>
      <c r="W124" s="132">
        <f>IF(OR($C$5&gt;0,$C$5&lt;0),V124*(1+$C$5),V124*(1+'drop down lists'!$B$5))</f>
        <v>0</v>
      </c>
      <c r="X124" s="132">
        <f>IF(OR($C$5&gt;0,$C$5&lt;0),W124*(1+$C$5),W124*(1+'drop down lists'!$B$5))</f>
        <v>0</v>
      </c>
      <c r="Y124" s="132">
        <f>IF(OR($C$5&gt;0,$C$5&lt;0),X124*(1+$C$5),X124*(1+'drop down lists'!$B$5))</f>
        <v>0</v>
      </c>
      <c r="Z124" s="132">
        <f>IF(OR($C$5&gt;0,$C$5&lt;0),Y124*(1+$C$5),Y124*(1+'drop down lists'!$B$5))</f>
        <v>0</v>
      </c>
    </row>
    <row r="125" spans="2:26" x14ac:dyDescent="0.25">
      <c r="B125" s="65" t="s">
        <v>151</v>
      </c>
      <c r="C125" s="61">
        <f>'raw sector data'!C118+'raw sector data'!K118</f>
        <v>6.4670658682634732E-2</v>
      </c>
      <c r="D125" s="132">
        <f>IF(OR($C$5&gt;0,$C$5&lt;0),C125*(1+$C$5),C125*(1+'drop down lists'!$B$5))</f>
        <v>6.5468660559420244E-2</v>
      </c>
      <c r="E125" s="132">
        <f>IF(OR($C$5&gt;0,$C$5&lt;0),D125*(1+$C$5),D125*(1+'drop down lists'!$B$5))</f>
        <v>6.6276509359189453E-2</v>
      </c>
      <c r="F125" s="132">
        <f>IF(OR($C$5&gt;0,$C$5&lt;0),E125*(1+$C$5),E125*(1+'drop down lists'!$B$5))</f>
        <v>6.7094326587787231E-2</v>
      </c>
      <c r="G125" s="132">
        <f>IF(OR($C$5&gt;0,$C$5&lt;0),F125*(1+$C$5),F125*(1+'drop down lists'!$B$5))</f>
        <v>6.7922235250376606E-2</v>
      </c>
      <c r="H125" s="132">
        <f>IF(OR($C$5&gt;0,$C$5&lt;0),G125*(1+$C$5),G125*(1+'drop down lists'!$B$5))</f>
        <v>6.876035986993953E-2</v>
      </c>
      <c r="I125" s="132">
        <f>IF(OR($C$5&gt;0,$C$5&lt;0),H125*(1+$C$5),H125*(1+'drop down lists'!$B$5))</f>
        <v>6.9608826506006014E-2</v>
      </c>
      <c r="J125" s="132">
        <f>IF(OR($C$5&gt;0,$C$5&lt;0),I125*(1+$C$5),I125*(1+'drop down lists'!$B$5))</f>
        <v>7.0467762773614259E-2</v>
      </c>
      <c r="K125" s="132">
        <f>IF(OR($C$5&gt;0,$C$5&lt;0),J125*(1+$C$5),J125*(1+'drop down lists'!$B$5))</f>
        <v>7.1337297862504881E-2</v>
      </c>
      <c r="L125" s="132">
        <f>IF(OR($C$5&gt;0,$C$5&lt;0),K125*(1+$C$5),K125*(1+'drop down lists'!$B$5))</f>
        <v>7.2217562556551859E-2</v>
      </c>
      <c r="M125" s="132">
        <f>IF(OR($C$5&gt;0,$C$5&lt;0),L125*(1+$C$5),L125*(1+'drop down lists'!$B$5))</f>
        <v>7.3108689253433293E-2</v>
      </c>
      <c r="N125" s="132">
        <f>IF(OR($C$5&gt;0,$C$5&lt;0),M125*(1+$C$5),M125*(1+'drop down lists'!$B$5))</f>
        <v>7.4010811984544955E-2</v>
      </c>
      <c r="O125" s="132">
        <f>IF(OR($C$5&gt;0,$C$5&lt;0),N125*(1+$C$5),N125*(1+'drop down lists'!$B$5))</f>
        <v>7.4924066435159434E-2</v>
      </c>
      <c r="P125" s="132">
        <f>IF(OR($C$5&gt;0,$C$5&lt;0),O125*(1+$C$5),O125*(1+'drop down lists'!$B$5))</f>
        <v>7.5848589964834165E-2</v>
      </c>
      <c r="Q125" s="132">
        <f>IF(OR($C$5&gt;0,$C$5&lt;0),P125*(1+$C$5),P125*(1+'drop down lists'!$B$5))</f>
        <v>7.6784521628071187E-2</v>
      </c>
      <c r="R125" s="132">
        <f>IF(OR($C$5&gt;0,$C$5&lt;0),Q125*(1+$C$5),Q125*(1+'drop down lists'!$B$5))</f>
        <v>7.7732002195231881E-2</v>
      </c>
      <c r="S125" s="132">
        <f>IF(OR($C$5&gt;0,$C$5&lt;0),R125*(1+$C$5),R125*(1+'drop down lists'!$B$5))</f>
        <v>7.8691174173709758E-2</v>
      </c>
      <c r="T125" s="132">
        <f>IF(OR($C$5&gt;0,$C$5&lt;0),S125*(1+$C$5),S125*(1+'drop down lists'!$B$5))</f>
        <v>7.9662181829364534E-2</v>
      </c>
      <c r="U125" s="132">
        <f>IF(OR($C$5&gt;0,$C$5&lt;0),T125*(1+$C$5),T125*(1+'drop down lists'!$B$5))</f>
        <v>8.0645171208220678E-2</v>
      </c>
      <c r="V125" s="132">
        <f>IF(OR($C$5&gt;0,$C$5&lt;0),U125*(1+$C$5),U125*(1+'drop down lists'!$B$5))</f>
        <v>8.1640290158433701E-2</v>
      </c>
      <c r="W125" s="132">
        <f>IF(OR($C$5&gt;0,$C$5&lt;0),V125*(1+$C$5),V125*(1+'drop down lists'!$B$5))</f>
        <v>8.2647688352527504E-2</v>
      </c>
      <c r="X125" s="132">
        <f>IF(OR($C$5&gt;0,$C$5&lt;0),W125*(1+$C$5),W125*(1+'drop down lists'!$B$5))</f>
        <v>8.3667517309906139E-2</v>
      </c>
      <c r="Y125" s="132">
        <f>IF(OR($C$5&gt;0,$C$5&lt;0),X125*(1+$C$5),X125*(1+'drop down lists'!$B$5))</f>
        <v>8.4699930419643299E-2</v>
      </c>
      <c r="Z125" s="132">
        <f>IF(OR($C$5&gt;0,$C$5&lt;0),Y125*(1+$C$5),Y125*(1+'drop down lists'!$B$5))</f>
        <v>8.5745082963553085E-2</v>
      </c>
    </row>
    <row r="126" spans="2:26" x14ac:dyDescent="0.25">
      <c r="B126" s="65" t="s">
        <v>152</v>
      </c>
      <c r="C126" s="61">
        <f>'raw sector data'!C119+'raw sector data'!K119</f>
        <v>0</v>
      </c>
      <c r="D126" s="132">
        <f>IF(OR($C$5&gt;0,$C$5&lt;0),C126*(1+$C$5),C126*(1+'drop down lists'!$B$5))</f>
        <v>0</v>
      </c>
      <c r="E126" s="132">
        <f>IF(OR($C$5&gt;0,$C$5&lt;0),D126*(1+$C$5),D126*(1+'drop down lists'!$B$5))</f>
        <v>0</v>
      </c>
      <c r="F126" s="132">
        <f>IF(OR($C$5&gt;0,$C$5&lt;0),E126*(1+$C$5),E126*(1+'drop down lists'!$B$5))</f>
        <v>0</v>
      </c>
      <c r="G126" s="132">
        <f>IF(OR($C$5&gt;0,$C$5&lt;0),F126*(1+$C$5),F126*(1+'drop down lists'!$B$5))</f>
        <v>0</v>
      </c>
      <c r="H126" s="132">
        <f>IF(OR($C$5&gt;0,$C$5&lt;0),G126*(1+$C$5),G126*(1+'drop down lists'!$B$5))</f>
        <v>0</v>
      </c>
      <c r="I126" s="132">
        <f>IF(OR($C$5&gt;0,$C$5&lt;0),H126*(1+$C$5),H126*(1+'drop down lists'!$B$5))</f>
        <v>0</v>
      </c>
      <c r="J126" s="132">
        <f>IF(OR($C$5&gt;0,$C$5&lt;0),I126*(1+$C$5),I126*(1+'drop down lists'!$B$5))</f>
        <v>0</v>
      </c>
      <c r="K126" s="132">
        <f>IF(OR($C$5&gt;0,$C$5&lt;0),J126*(1+$C$5),J126*(1+'drop down lists'!$B$5))</f>
        <v>0</v>
      </c>
      <c r="L126" s="132">
        <f>IF(OR($C$5&gt;0,$C$5&lt;0),K126*(1+$C$5),K126*(1+'drop down lists'!$B$5))</f>
        <v>0</v>
      </c>
      <c r="M126" s="132">
        <f>IF(OR($C$5&gt;0,$C$5&lt;0),L126*(1+$C$5),L126*(1+'drop down lists'!$B$5))</f>
        <v>0</v>
      </c>
      <c r="N126" s="132">
        <f>IF(OR($C$5&gt;0,$C$5&lt;0),M126*(1+$C$5),M126*(1+'drop down lists'!$B$5))</f>
        <v>0</v>
      </c>
      <c r="O126" s="132">
        <f>IF(OR($C$5&gt;0,$C$5&lt;0),N126*(1+$C$5),N126*(1+'drop down lists'!$B$5))</f>
        <v>0</v>
      </c>
      <c r="P126" s="132">
        <f>IF(OR($C$5&gt;0,$C$5&lt;0),O126*(1+$C$5),O126*(1+'drop down lists'!$B$5))</f>
        <v>0</v>
      </c>
      <c r="Q126" s="132">
        <f>IF(OR($C$5&gt;0,$C$5&lt;0),P126*(1+$C$5),P126*(1+'drop down lists'!$B$5))</f>
        <v>0</v>
      </c>
      <c r="R126" s="132">
        <f>IF(OR($C$5&gt;0,$C$5&lt;0),Q126*(1+$C$5),Q126*(1+'drop down lists'!$B$5))</f>
        <v>0</v>
      </c>
      <c r="S126" s="132">
        <f>IF(OR($C$5&gt;0,$C$5&lt;0),R126*(1+$C$5),R126*(1+'drop down lists'!$B$5))</f>
        <v>0</v>
      </c>
      <c r="T126" s="132">
        <f>IF(OR($C$5&gt;0,$C$5&lt;0),S126*(1+$C$5),S126*(1+'drop down lists'!$B$5))</f>
        <v>0</v>
      </c>
      <c r="U126" s="132">
        <f>IF(OR($C$5&gt;0,$C$5&lt;0),T126*(1+$C$5),T126*(1+'drop down lists'!$B$5))</f>
        <v>0</v>
      </c>
      <c r="V126" s="132">
        <f>IF(OR($C$5&gt;0,$C$5&lt;0),U126*(1+$C$5),U126*(1+'drop down lists'!$B$5))</f>
        <v>0</v>
      </c>
      <c r="W126" s="132">
        <f>IF(OR($C$5&gt;0,$C$5&lt;0),V126*(1+$C$5),V126*(1+'drop down lists'!$B$5))</f>
        <v>0</v>
      </c>
      <c r="X126" s="132">
        <f>IF(OR($C$5&gt;0,$C$5&lt;0),W126*(1+$C$5),W126*(1+'drop down lists'!$B$5))</f>
        <v>0</v>
      </c>
      <c r="Y126" s="132">
        <f>IF(OR($C$5&gt;0,$C$5&lt;0),X126*(1+$C$5),X126*(1+'drop down lists'!$B$5))</f>
        <v>0</v>
      </c>
      <c r="Z126" s="132">
        <f>IF(OR($C$5&gt;0,$C$5&lt;0),Y126*(1+$C$5),Y126*(1+'drop down lists'!$B$5))</f>
        <v>0</v>
      </c>
    </row>
    <row r="127" spans="2:26" x14ac:dyDescent="0.25">
      <c r="B127" s="65" t="s">
        <v>153</v>
      </c>
      <c r="C127" s="61">
        <f>'raw sector data'!C120+'raw sector data'!K120</f>
        <v>0</v>
      </c>
      <c r="D127" s="132">
        <f>IF(OR($C$5&gt;0,$C$5&lt;0),C127*(1+$C$5),C127*(1+'drop down lists'!$B$5))</f>
        <v>0</v>
      </c>
      <c r="E127" s="132">
        <f>IF(OR($C$5&gt;0,$C$5&lt;0),D127*(1+$C$5),D127*(1+'drop down lists'!$B$5))</f>
        <v>0</v>
      </c>
      <c r="F127" s="132">
        <f>IF(OR($C$5&gt;0,$C$5&lt;0),E127*(1+$C$5),E127*(1+'drop down lists'!$B$5))</f>
        <v>0</v>
      </c>
      <c r="G127" s="132">
        <f>IF(OR($C$5&gt;0,$C$5&lt;0),F127*(1+$C$5),F127*(1+'drop down lists'!$B$5))</f>
        <v>0</v>
      </c>
      <c r="H127" s="132">
        <f>IF(OR($C$5&gt;0,$C$5&lt;0),G127*(1+$C$5),G127*(1+'drop down lists'!$B$5))</f>
        <v>0</v>
      </c>
      <c r="I127" s="132">
        <f>IF(OR($C$5&gt;0,$C$5&lt;0),H127*(1+$C$5),H127*(1+'drop down lists'!$B$5))</f>
        <v>0</v>
      </c>
      <c r="J127" s="132">
        <f>IF(OR($C$5&gt;0,$C$5&lt;0),I127*(1+$C$5),I127*(1+'drop down lists'!$B$5))</f>
        <v>0</v>
      </c>
      <c r="K127" s="132">
        <f>IF(OR($C$5&gt;0,$C$5&lt;0),J127*(1+$C$5),J127*(1+'drop down lists'!$B$5))</f>
        <v>0</v>
      </c>
      <c r="L127" s="132">
        <f>IF(OR($C$5&gt;0,$C$5&lt;0),K127*(1+$C$5),K127*(1+'drop down lists'!$B$5))</f>
        <v>0</v>
      </c>
      <c r="M127" s="132">
        <f>IF(OR($C$5&gt;0,$C$5&lt;0),L127*(1+$C$5),L127*(1+'drop down lists'!$B$5))</f>
        <v>0</v>
      </c>
      <c r="N127" s="132">
        <f>IF(OR($C$5&gt;0,$C$5&lt;0),M127*(1+$C$5),M127*(1+'drop down lists'!$B$5))</f>
        <v>0</v>
      </c>
      <c r="O127" s="132">
        <f>IF(OR($C$5&gt;0,$C$5&lt;0),N127*(1+$C$5),N127*(1+'drop down lists'!$B$5))</f>
        <v>0</v>
      </c>
      <c r="P127" s="132">
        <f>IF(OR($C$5&gt;0,$C$5&lt;0),O127*(1+$C$5),O127*(1+'drop down lists'!$B$5))</f>
        <v>0</v>
      </c>
      <c r="Q127" s="132">
        <f>IF(OR($C$5&gt;0,$C$5&lt;0),P127*(1+$C$5),P127*(1+'drop down lists'!$B$5))</f>
        <v>0</v>
      </c>
      <c r="R127" s="132">
        <f>IF(OR($C$5&gt;0,$C$5&lt;0),Q127*(1+$C$5),Q127*(1+'drop down lists'!$B$5))</f>
        <v>0</v>
      </c>
      <c r="S127" s="132">
        <f>IF(OR($C$5&gt;0,$C$5&lt;0),R127*(1+$C$5),R127*(1+'drop down lists'!$B$5))</f>
        <v>0</v>
      </c>
      <c r="T127" s="132">
        <f>IF(OR($C$5&gt;0,$C$5&lt;0),S127*(1+$C$5),S127*(1+'drop down lists'!$B$5))</f>
        <v>0</v>
      </c>
      <c r="U127" s="132">
        <f>IF(OR($C$5&gt;0,$C$5&lt;0),T127*(1+$C$5),T127*(1+'drop down lists'!$B$5))</f>
        <v>0</v>
      </c>
      <c r="V127" s="132">
        <f>IF(OR($C$5&gt;0,$C$5&lt;0),U127*(1+$C$5),U127*(1+'drop down lists'!$B$5))</f>
        <v>0</v>
      </c>
      <c r="W127" s="132">
        <f>IF(OR($C$5&gt;0,$C$5&lt;0),V127*(1+$C$5),V127*(1+'drop down lists'!$B$5))</f>
        <v>0</v>
      </c>
      <c r="X127" s="132">
        <f>IF(OR($C$5&gt;0,$C$5&lt;0),W127*(1+$C$5),W127*(1+'drop down lists'!$B$5))</f>
        <v>0</v>
      </c>
      <c r="Y127" s="132">
        <f>IF(OR($C$5&gt;0,$C$5&lt;0),X127*(1+$C$5),X127*(1+'drop down lists'!$B$5))</f>
        <v>0</v>
      </c>
      <c r="Z127" s="132">
        <f>IF(OR($C$5&gt;0,$C$5&lt;0),Y127*(1+$C$5),Y127*(1+'drop down lists'!$B$5))</f>
        <v>0</v>
      </c>
    </row>
    <row r="128" spans="2:26" x14ac:dyDescent="0.25">
      <c r="B128" s="65" t="s">
        <v>154</v>
      </c>
      <c r="C128" s="61">
        <f>'raw sector data'!C121+'raw sector data'!K121</f>
        <v>0.71592215568862272</v>
      </c>
      <c r="D128" s="132">
        <f>IF(OR($C$5&gt;0,$C$5&lt;0),C128*(1+$C$5),C128*(1+'drop down lists'!$B$5))</f>
        <v>0.72475625813182631</v>
      </c>
      <c r="E128" s="132">
        <f>IF(OR($C$5&gt;0,$C$5&lt;0),D128*(1+$C$5),D128*(1+'drop down lists'!$B$5))</f>
        <v>0.7336993687477158</v>
      </c>
      <c r="F128" s="132">
        <f>IF(OR($C$5&gt;0,$C$5&lt;0),E128*(1+$C$5),E128*(1+'drop down lists'!$B$5))</f>
        <v>0.74275283263974567</v>
      </c>
      <c r="G128" s="132">
        <f>IF(OR($C$5&gt;0,$C$5&lt;0),F128*(1+$C$5),F128*(1+'drop down lists'!$B$5))</f>
        <v>0.75191801150923854</v>
      </c>
      <c r="H128" s="132">
        <f>IF(OR($C$5&gt;0,$C$5&lt;0),G128*(1+$C$5),G128*(1+'drop down lists'!$B$5))</f>
        <v>0.76119628386019444</v>
      </c>
      <c r="I128" s="132">
        <f>IF(OR($C$5&gt;0,$C$5&lt;0),H128*(1+$C$5),H128*(1+'drop down lists'!$B$5))</f>
        <v>0.77058904520662708</v>
      </c>
      <c r="J128" s="132">
        <f>IF(OR($C$5&gt;0,$C$5&lt;0),I128*(1+$C$5),I128*(1+'drop down lists'!$B$5))</f>
        <v>0.78009770828245806</v>
      </c>
      <c r="K128" s="132">
        <f>IF(OR($C$5&gt;0,$C$5&lt;0),J128*(1+$C$5),J128*(1+'drop down lists'!$B$5))</f>
        <v>0.78972370325400199</v>
      </c>
      <c r="L128" s="132">
        <f>IF(OR($C$5&gt;0,$C$5&lt;0),K128*(1+$C$5),K128*(1+'drop down lists'!$B$5))</f>
        <v>0.79946847793507247</v>
      </c>
      <c r="M128" s="132">
        <f>IF(OR($C$5&gt;0,$C$5&lt;0),L128*(1+$C$5),L128*(1+'drop down lists'!$B$5))</f>
        <v>0.80933349800474352</v>
      </c>
      <c r="N128" s="132">
        <f>IF(OR($C$5&gt;0,$C$5&lt;0),M128*(1+$C$5),M128*(1+'drop down lists'!$B$5))</f>
        <v>0.81932024722779706</v>
      </c>
      <c r="O128" s="132">
        <f>IF(OR($C$5&gt;0,$C$5&lt;0),N128*(1+$C$5),N128*(1+'drop down lists'!$B$5))</f>
        <v>0.82943022767789121</v>
      </c>
      <c r="P128" s="132">
        <f>IF(OR($C$5&gt;0,$C$5&lt;0),O128*(1+$C$5),O128*(1+'drop down lists'!$B$5))</f>
        <v>0.839664959963482</v>
      </c>
      <c r="Q128" s="132">
        <f>IF(OR($C$5&gt;0,$C$5&lt;0),P128*(1+$C$5),P128*(1+'drop down lists'!$B$5))</f>
        <v>0.85002598345653335</v>
      </c>
      <c r="R128" s="132">
        <f>IF(OR($C$5&gt;0,$C$5&lt;0),Q128*(1+$C$5),Q128*(1+'drop down lists'!$B$5))</f>
        <v>0.86051485652404858</v>
      </c>
      <c r="S128" s="132">
        <f>IF(OR($C$5&gt;0,$C$5&lt;0),R128*(1+$C$5),R128*(1+'drop down lists'!$B$5))</f>
        <v>0.87113315676245939</v>
      </c>
      <c r="T128" s="132">
        <f>IF(OR($C$5&gt;0,$C$5&lt;0),S128*(1+$C$5),S128*(1+'drop down lists'!$B$5))</f>
        <v>0.88188248123490653</v>
      </c>
      <c r="U128" s="132">
        <f>IF(OR($C$5&gt;0,$C$5&lt;0),T128*(1+$C$5),T128*(1+'drop down lists'!$B$5))</f>
        <v>0.89276444671144939</v>
      </c>
      <c r="V128" s="132">
        <f>IF(OR($C$5&gt;0,$C$5&lt;0),U128*(1+$C$5),U128*(1+'drop down lists'!$B$5))</f>
        <v>0.90378068991223826</v>
      </c>
      <c r="W128" s="132">
        <f>IF(OR($C$5&gt;0,$C$5&lt;0),V128*(1+$C$5),V128*(1+'drop down lists'!$B$5))</f>
        <v>0.91493286775368843</v>
      </c>
      <c r="X128" s="132">
        <f>IF(OR($C$5&gt;0,$C$5&lt;0),W128*(1+$C$5),W128*(1+'drop down lists'!$B$5))</f>
        <v>0.9262226575976914</v>
      </c>
      <c r="Y128" s="132">
        <f>IF(OR($C$5&gt;0,$C$5&lt;0),X128*(1+$C$5),X128*(1+'drop down lists'!$B$5))</f>
        <v>0.93765175750390106</v>
      </c>
      <c r="Z128" s="132">
        <f>IF(OR($C$5&gt;0,$C$5&lt;0),Y128*(1+$C$5),Y128*(1+'drop down lists'!$B$5))</f>
        <v>0.9492218864851335</v>
      </c>
    </row>
    <row r="129" spans="2:26" x14ac:dyDescent="0.25">
      <c r="B129" s="65" t="s">
        <v>155</v>
      </c>
      <c r="C129" s="61">
        <f>'raw sector data'!C122+'raw sector data'!K122</f>
        <v>0</v>
      </c>
      <c r="D129" s="132">
        <f>IF(OR($C$5&gt;0,$C$5&lt;0),C129*(1+$C$5),C129*(1+'drop down lists'!$B$5))</f>
        <v>0</v>
      </c>
      <c r="E129" s="132">
        <f>IF(OR($C$5&gt;0,$C$5&lt;0),D129*(1+$C$5),D129*(1+'drop down lists'!$B$5))</f>
        <v>0</v>
      </c>
      <c r="F129" s="132">
        <f>IF(OR($C$5&gt;0,$C$5&lt;0),E129*(1+$C$5),E129*(1+'drop down lists'!$B$5))</f>
        <v>0</v>
      </c>
      <c r="G129" s="132">
        <f>IF(OR($C$5&gt;0,$C$5&lt;0),F129*(1+$C$5),F129*(1+'drop down lists'!$B$5))</f>
        <v>0</v>
      </c>
      <c r="H129" s="132">
        <f>IF(OR($C$5&gt;0,$C$5&lt;0),G129*(1+$C$5),G129*(1+'drop down lists'!$B$5))</f>
        <v>0</v>
      </c>
      <c r="I129" s="132">
        <f>IF(OR($C$5&gt;0,$C$5&lt;0),H129*(1+$C$5),H129*(1+'drop down lists'!$B$5))</f>
        <v>0</v>
      </c>
      <c r="J129" s="132">
        <f>IF(OR($C$5&gt;0,$C$5&lt;0),I129*(1+$C$5),I129*(1+'drop down lists'!$B$5))</f>
        <v>0</v>
      </c>
      <c r="K129" s="132">
        <f>IF(OR($C$5&gt;0,$C$5&lt;0),J129*(1+$C$5),J129*(1+'drop down lists'!$B$5))</f>
        <v>0</v>
      </c>
      <c r="L129" s="132">
        <f>IF(OR($C$5&gt;0,$C$5&lt;0),K129*(1+$C$5),K129*(1+'drop down lists'!$B$5))</f>
        <v>0</v>
      </c>
      <c r="M129" s="132">
        <f>IF(OR($C$5&gt;0,$C$5&lt;0),L129*(1+$C$5),L129*(1+'drop down lists'!$B$5))</f>
        <v>0</v>
      </c>
      <c r="N129" s="132">
        <f>IF(OR($C$5&gt;0,$C$5&lt;0),M129*(1+$C$5),M129*(1+'drop down lists'!$B$5))</f>
        <v>0</v>
      </c>
      <c r="O129" s="132">
        <f>IF(OR($C$5&gt;0,$C$5&lt;0),N129*(1+$C$5),N129*(1+'drop down lists'!$B$5))</f>
        <v>0</v>
      </c>
      <c r="P129" s="132">
        <f>IF(OR($C$5&gt;0,$C$5&lt;0),O129*(1+$C$5),O129*(1+'drop down lists'!$B$5))</f>
        <v>0</v>
      </c>
      <c r="Q129" s="132">
        <f>IF(OR($C$5&gt;0,$C$5&lt;0),P129*(1+$C$5),P129*(1+'drop down lists'!$B$5))</f>
        <v>0</v>
      </c>
      <c r="R129" s="132">
        <f>IF(OR($C$5&gt;0,$C$5&lt;0),Q129*(1+$C$5),Q129*(1+'drop down lists'!$B$5))</f>
        <v>0</v>
      </c>
      <c r="S129" s="132">
        <f>IF(OR($C$5&gt;0,$C$5&lt;0),R129*(1+$C$5),R129*(1+'drop down lists'!$B$5))</f>
        <v>0</v>
      </c>
      <c r="T129" s="132">
        <f>IF(OR($C$5&gt;0,$C$5&lt;0),S129*(1+$C$5),S129*(1+'drop down lists'!$B$5))</f>
        <v>0</v>
      </c>
      <c r="U129" s="132">
        <f>IF(OR($C$5&gt;0,$C$5&lt;0),T129*(1+$C$5),T129*(1+'drop down lists'!$B$5))</f>
        <v>0</v>
      </c>
      <c r="V129" s="132">
        <f>IF(OR($C$5&gt;0,$C$5&lt;0),U129*(1+$C$5),U129*(1+'drop down lists'!$B$5))</f>
        <v>0</v>
      </c>
      <c r="W129" s="132">
        <f>IF(OR($C$5&gt;0,$C$5&lt;0),V129*(1+$C$5),V129*(1+'drop down lists'!$B$5))</f>
        <v>0</v>
      </c>
      <c r="X129" s="132">
        <f>IF(OR($C$5&gt;0,$C$5&lt;0),W129*(1+$C$5),W129*(1+'drop down lists'!$B$5))</f>
        <v>0</v>
      </c>
      <c r="Y129" s="132">
        <f>IF(OR($C$5&gt;0,$C$5&lt;0),X129*(1+$C$5),X129*(1+'drop down lists'!$B$5))</f>
        <v>0</v>
      </c>
      <c r="Z129" s="132">
        <f>IF(OR($C$5&gt;0,$C$5&lt;0),Y129*(1+$C$5),Y129*(1+'drop down lists'!$B$5))</f>
        <v>0</v>
      </c>
    </row>
    <row r="130" spans="2:26" x14ac:dyDescent="0.25">
      <c r="B130" s="65" t="s">
        <v>156</v>
      </c>
      <c r="C130" s="61">
        <f>'raw sector data'!C123+'raw sector data'!K123</f>
        <v>0</v>
      </c>
      <c r="D130" s="132">
        <f>IF(OR($C$5&gt;0,$C$5&lt;0),C130*(1+$C$5),C130*(1+'drop down lists'!$B$5))</f>
        <v>0</v>
      </c>
      <c r="E130" s="132">
        <f>IF(OR($C$5&gt;0,$C$5&lt;0),D130*(1+$C$5),D130*(1+'drop down lists'!$B$5))</f>
        <v>0</v>
      </c>
      <c r="F130" s="132">
        <f>IF(OR($C$5&gt;0,$C$5&lt;0),E130*(1+$C$5),E130*(1+'drop down lists'!$B$5))</f>
        <v>0</v>
      </c>
      <c r="G130" s="132">
        <f>IF(OR($C$5&gt;0,$C$5&lt;0),F130*(1+$C$5),F130*(1+'drop down lists'!$B$5))</f>
        <v>0</v>
      </c>
      <c r="H130" s="132">
        <f>IF(OR($C$5&gt;0,$C$5&lt;0),G130*(1+$C$5),G130*(1+'drop down lists'!$B$5))</f>
        <v>0</v>
      </c>
      <c r="I130" s="132">
        <f>IF(OR($C$5&gt;0,$C$5&lt;0),H130*(1+$C$5),H130*(1+'drop down lists'!$B$5))</f>
        <v>0</v>
      </c>
      <c r="J130" s="132">
        <f>IF(OR($C$5&gt;0,$C$5&lt;0),I130*(1+$C$5),I130*(1+'drop down lists'!$B$5))</f>
        <v>0</v>
      </c>
      <c r="K130" s="132">
        <f>IF(OR($C$5&gt;0,$C$5&lt;0),J130*(1+$C$5),J130*(1+'drop down lists'!$B$5))</f>
        <v>0</v>
      </c>
      <c r="L130" s="132">
        <f>IF(OR($C$5&gt;0,$C$5&lt;0),K130*(1+$C$5),K130*(1+'drop down lists'!$B$5))</f>
        <v>0</v>
      </c>
      <c r="M130" s="132">
        <f>IF(OR($C$5&gt;0,$C$5&lt;0),L130*(1+$C$5),L130*(1+'drop down lists'!$B$5))</f>
        <v>0</v>
      </c>
      <c r="N130" s="132">
        <f>IF(OR($C$5&gt;0,$C$5&lt;0),M130*(1+$C$5),M130*(1+'drop down lists'!$B$5))</f>
        <v>0</v>
      </c>
      <c r="O130" s="132">
        <f>IF(OR($C$5&gt;0,$C$5&lt;0),N130*(1+$C$5),N130*(1+'drop down lists'!$B$5))</f>
        <v>0</v>
      </c>
      <c r="P130" s="132">
        <f>IF(OR($C$5&gt;0,$C$5&lt;0),O130*(1+$C$5),O130*(1+'drop down lists'!$B$5))</f>
        <v>0</v>
      </c>
      <c r="Q130" s="132">
        <f>IF(OR($C$5&gt;0,$C$5&lt;0),P130*(1+$C$5),P130*(1+'drop down lists'!$B$5))</f>
        <v>0</v>
      </c>
      <c r="R130" s="132">
        <f>IF(OR($C$5&gt;0,$C$5&lt;0),Q130*(1+$C$5),Q130*(1+'drop down lists'!$B$5))</f>
        <v>0</v>
      </c>
      <c r="S130" s="132">
        <f>IF(OR($C$5&gt;0,$C$5&lt;0),R130*(1+$C$5),R130*(1+'drop down lists'!$B$5))</f>
        <v>0</v>
      </c>
      <c r="T130" s="132">
        <f>IF(OR($C$5&gt;0,$C$5&lt;0),S130*(1+$C$5),S130*(1+'drop down lists'!$B$5))</f>
        <v>0</v>
      </c>
      <c r="U130" s="132">
        <f>IF(OR($C$5&gt;0,$C$5&lt;0),T130*(1+$C$5),T130*(1+'drop down lists'!$B$5))</f>
        <v>0</v>
      </c>
      <c r="V130" s="132">
        <f>IF(OR($C$5&gt;0,$C$5&lt;0),U130*(1+$C$5),U130*(1+'drop down lists'!$B$5))</f>
        <v>0</v>
      </c>
      <c r="W130" s="132">
        <f>IF(OR($C$5&gt;0,$C$5&lt;0),V130*(1+$C$5),V130*(1+'drop down lists'!$B$5))</f>
        <v>0</v>
      </c>
      <c r="X130" s="132">
        <f>IF(OR($C$5&gt;0,$C$5&lt;0),W130*(1+$C$5),W130*(1+'drop down lists'!$B$5))</f>
        <v>0</v>
      </c>
      <c r="Y130" s="132">
        <f>IF(OR($C$5&gt;0,$C$5&lt;0),X130*(1+$C$5),X130*(1+'drop down lists'!$B$5))</f>
        <v>0</v>
      </c>
      <c r="Z130" s="132">
        <f>IF(OR($C$5&gt;0,$C$5&lt;0),Y130*(1+$C$5),Y130*(1+'drop down lists'!$B$5))</f>
        <v>0</v>
      </c>
    </row>
    <row r="131" spans="2:26" x14ac:dyDescent="0.25">
      <c r="B131" s="60" t="s">
        <v>157</v>
      </c>
      <c r="C131" s="61">
        <f>'raw sector data'!C124+'raw sector data'!K124</f>
        <v>1047.211636351163</v>
      </c>
      <c r="D131" s="130">
        <f>IF(OR($C$5&gt;0,$C$5&lt;0),C131*(1+$C$5),C131*(1+'drop down lists'!$B$5))</f>
        <v>1060.1336765502717</v>
      </c>
      <c r="E131" s="130">
        <f>IF(OR($C$5&gt;0,$C$5&lt;0),D131*(1+$C$5),D131*(1+'drop down lists'!$B$5))</f>
        <v>1073.2151679215324</v>
      </c>
      <c r="F131" s="130">
        <f>IF(OR($C$5&gt;0,$C$5&lt;0),E131*(1+$C$5),E131*(1+'drop down lists'!$B$5))</f>
        <v>1086.458078008453</v>
      </c>
      <c r="G131" s="130">
        <f>IF(OR($C$5&gt;0,$C$5&lt;0),F131*(1+$C$5),F131*(1+'drop down lists'!$B$5))</f>
        <v>1099.8643986329919</v>
      </c>
      <c r="H131" s="130">
        <f>IF(OR($C$5&gt;0,$C$5&lt;0),G131*(1+$C$5),G131*(1+'drop down lists'!$B$5))</f>
        <v>1113.4361461951421</v>
      </c>
      <c r="I131" s="130">
        <f>IF(OR($C$5&gt;0,$C$5&lt;0),H131*(1+$C$5),H131*(1+'drop down lists'!$B$5))</f>
        <v>1127.1753619762105</v>
      </c>
      <c r="J131" s="130">
        <f>IF(OR($C$5&gt;0,$C$5&lt;0),I131*(1+$C$5),I131*(1+'drop down lists'!$B$5))</f>
        <v>1141.0841124458409</v>
      </c>
      <c r="K131" s="130">
        <f>IF(OR($C$5&gt;0,$C$5&lt;0),J131*(1+$C$5),J131*(1+'drop down lists'!$B$5))</f>
        <v>1155.1644895728241</v>
      </c>
      <c r="L131" s="130">
        <f>IF(OR($C$5&gt;0,$C$5&lt;0),K131*(1+$C$5),K131*(1+'drop down lists'!$B$5))</f>
        <v>1169.4186111397444</v>
      </c>
      <c r="M131" s="130">
        <f>IF(OR($C$5&gt;0,$C$5&lt;0),L131*(1+$C$5),L131*(1+'drop down lists'!$B$5))</f>
        <v>1183.8486210615081</v>
      </c>
      <c r="N131" s="130">
        <f>IF(OR($C$5&gt;0,$C$5&lt;0),M131*(1+$C$5),M131*(1+'drop down lists'!$B$5))</f>
        <v>1198.4566897078028</v>
      </c>
      <c r="O131" s="130">
        <f>IF(OR($C$5&gt;0,$C$5&lt;0),N131*(1+$C$5),N131*(1+'drop down lists'!$B$5))</f>
        <v>1213.2450142295347</v>
      </c>
      <c r="P131" s="130">
        <f>IF(OR($C$5&gt;0,$C$5&lt;0),O131*(1+$C$5),O131*(1+'drop down lists'!$B$5))</f>
        <v>1228.2158188892961</v>
      </c>
      <c r="Q131" s="130">
        <f>IF(OR($C$5&gt;0,$C$5&lt;0),P131*(1+$C$5),P131*(1+'drop down lists'!$B$5))</f>
        <v>1243.371355395908</v>
      </c>
      <c r="R131" s="130">
        <f>IF(OR($C$5&gt;0,$C$5&lt;0),Q131*(1+$C$5),Q131*(1+'drop down lists'!$B$5))</f>
        <v>1258.7139032430928</v>
      </c>
      <c r="S131" s="130">
        <f>IF(OR($C$5&gt;0,$C$5&lt;0),R131*(1+$C$5),R131*(1+'drop down lists'!$B$5))</f>
        <v>1274.245770052325</v>
      </c>
      <c r="T131" s="130">
        <f>IF(OR($C$5&gt;0,$C$5&lt;0),S131*(1+$C$5),S131*(1+'drop down lists'!$B$5))</f>
        <v>1289.9692919199133</v>
      </c>
      <c r="U131" s="130">
        <f>IF(OR($C$5&gt;0,$C$5&lt;0),T131*(1+$C$5),T131*(1+'drop down lists'!$B$5))</f>
        <v>1305.8868337683648</v>
      </c>
      <c r="V131" s="130">
        <f>IF(OR($C$5&gt;0,$C$5&lt;0),U131*(1+$C$5),U131*(1+'drop down lists'!$B$5))</f>
        <v>1322.0007897020851</v>
      </c>
      <c r="W131" s="130">
        <f>IF(OR($C$5&gt;0,$C$5&lt;0),V131*(1+$C$5),V131*(1+'drop down lists'!$B$5))</f>
        <v>1338.3135833674673</v>
      </c>
      <c r="X131" s="130">
        <f>IF(OR($C$5&gt;0,$C$5&lt;0),W131*(1+$C$5),W131*(1+'drop down lists'!$B$5))</f>
        <v>1354.8276683174254</v>
      </c>
      <c r="Y131" s="130">
        <f>IF(OR($C$5&gt;0,$C$5&lt;0),X131*(1+$C$5),X131*(1+'drop down lists'!$B$5))</f>
        <v>1371.545528380424</v>
      </c>
      <c r="Z131" s="130">
        <f>IF(OR($C$5&gt;0,$C$5&lt;0),Y131*(1+$C$5),Y131*(1+'drop down lists'!$B$5))</f>
        <v>1388.4696780340635</v>
      </c>
    </row>
    <row r="132" spans="2:26" x14ac:dyDescent="0.25">
      <c r="B132" s="60" t="s">
        <v>158</v>
      </c>
      <c r="C132" s="61">
        <f>'raw sector data'!C125+'raw sector data'!K125</f>
        <v>0.24115636402272483</v>
      </c>
      <c r="D132" s="130">
        <f>IF(OR($C$5&gt;0,$C$5&lt;0),C132*(1+$C$5),C132*(1+'drop down lists'!$B$5))</f>
        <v>0.24413210657752546</v>
      </c>
      <c r="E132" s="130">
        <f>IF(OR($C$5&gt;0,$C$5&lt;0),D132*(1+$C$5),D132*(1+'drop down lists'!$B$5))</f>
        <v>0.24714456822862005</v>
      </c>
      <c r="F132" s="130">
        <f>IF(OR($C$5&gt;0,$C$5&lt;0),E132*(1+$C$5),E132*(1+'drop down lists'!$B$5))</f>
        <v>0.250194202070323</v>
      </c>
      <c r="G132" s="130">
        <f>IF(OR($C$5&gt;0,$C$5&lt;0),F132*(1+$C$5),F132*(1+'drop down lists'!$B$5))</f>
        <v>0.25328146678789393</v>
      </c>
      <c r="H132" s="130">
        <f>IF(OR($C$5&gt;0,$C$5&lt;0),G132*(1+$C$5),G132*(1+'drop down lists'!$B$5))</f>
        <v>0.25640682672652709</v>
      </c>
      <c r="I132" s="130">
        <f>IF(OR($C$5&gt;0,$C$5&lt;0),H132*(1+$C$5),H132*(1+'drop down lists'!$B$5))</f>
        <v>0.25957075196119195</v>
      </c>
      <c r="J132" s="130">
        <f>IF(OR($C$5&gt;0,$C$5&lt;0),I132*(1+$C$5),I132*(1+'drop down lists'!$B$5))</f>
        <v>0.26277371836733554</v>
      </c>
      <c r="K132" s="130">
        <f>IF(OR($C$5&gt;0,$C$5&lt;0),J132*(1+$C$5),J132*(1+'drop down lists'!$B$5))</f>
        <v>0.26601620769245737</v>
      </c>
      <c r="L132" s="130">
        <f>IF(OR($C$5&gt;0,$C$5&lt;0),K132*(1+$C$5),K132*(1+'drop down lists'!$B$5))</f>
        <v>0.26929870762856745</v>
      </c>
      <c r="M132" s="130">
        <f>IF(OR($C$5&gt;0,$C$5&lt;0),L132*(1+$C$5),L132*(1+'drop down lists'!$B$5))</f>
        <v>0.27262171188553835</v>
      </c>
      <c r="N132" s="130">
        <f>IF(OR($C$5&gt;0,$C$5&lt;0),M132*(1+$C$5),M132*(1+'drop down lists'!$B$5))</f>
        <v>0.27598572026536261</v>
      </c>
      <c r="O132" s="130">
        <f>IF(OR($C$5&gt;0,$C$5&lt;0),N132*(1+$C$5),N132*(1+'drop down lists'!$B$5))</f>
        <v>0.27939123873732613</v>
      </c>
      <c r="P132" s="130">
        <f>IF(OR($C$5&gt;0,$C$5&lt;0),O132*(1+$C$5),O132*(1+'drop down lists'!$B$5))</f>
        <v>0.28283877951410935</v>
      </c>
      <c r="Q132" s="130">
        <f>IF(OR($C$5&gt;0,$C$5&lt;0),P132*(1+$C$5),P132*(1+'drop down lists'!$B$5))</f>
        <v>0.28632886112882761</v>
      </c>
      <c r="R132" s="130">
        <f>IF(OR($C$5&gt;0,$C$5&lt;0),Q132*(1+$C$5),Q132*(1+'drop down lists'!$B$5))</f>
        <v>0.28986200851302174</v>
      </c>
      <c r="S132" s="130">
        <f>IF(OR($C$5&gt;0,$C$5&lt;0),R132*(1+$C$5),R132*(1+'drop down lists'!$B$5))</f>
        <v>0.29343875307561146</v>
      </c>
      <c r="T132" s="130">
        <f>IF(OR($C$5&gt;0,$C$5&lt;0),S132*(1+$C$5),S132*(1+'drop down lists'!$B$5))</f>
        <v>0.29705963278282271</v>
      </c>
      <c r="U132" s="130">
        <f>IF(OR($C$5&gt;0,$C$5&lt;0),T132*(1+$C$5),T132*(1+'drop down lists'!$B$5))</f>
        <v>0.30072519223910144</v>
      </c>
      <c r="V132" s="130">
        <f>IF(OR($C$5&gt;0,$C$5&lt;0),U132*(1+$C$5),U132*(1+'drop down lists'!$B$5))</f>
        <v>0.30443598276902567</v>
      </c>
      <c r="W132" s="130">
        <f>IF(OR($C$5&gt;0,$C$5&lt;0),V132*(1+$C$5),V132*(1+'drop down lists'!$B$5))</f>
        <v>0.30819256250022853</v>
      </c>
      <c r="X132" s="130">
        <f>IF(OR($C$5&gt;0,$C$5&lt;0),W132*(1+$C$5),W132*(1+'drop down lists'!$B$5))</f>
        <v>0.31199549644734409</v>
      </c>
      <c r="Y132" s="130">
        <f>IF(OR($C$5&gt;0,$C$5&lt;0),X132*(1+$C$5),X132*(1+'drop down lists'!$B$5))</f>
        <v>0.31584535659698965</v>
      </c>
      <c r="Z132" s="130">
        <f>IF(OR($C$5&gt;0,$C$5&lt;0),Y132*(1+$C$5),Y132*(1+'drop down lists'!$B$5))</f>
        <v>0.31974272199379616</v>
      </c>
    </row>
    <row r="133" spans="2:26" x14ac:dyDescent="0.25">
      <c r="B133" s="60" t="s">
        <v>159</v>
      </c>
      <c r="C133" s="61">
        <f>'raw sector data'!C126+'raw sector data'!K126</f>
        <v>18.744189357977834</v>
      </c>
      <c r="D133" s="130">
        <f>IF(OR($C$5&gt;0,$C$5&lt;0),C133*(1+$C$5),C133*(1+'drop down lists'!$B$5))</f>
        <v>18.975482785185584</v>
      </c>
      <c r="E133" s="130">
        <f>IF(OR($C$5&gt;0,$C$5&lt;0),D133*(1+$C$5),D133*(1+'drop down lists'!$B$5))</f>
        <v>19.209630251501018</v>
      </c>
      <c r="F133" s="130">
        <f>IF(OR($C$5&gt;0,$C$5&lt;0),E133*(1+$C$5),E133*(1+'drop down lists'!$B$5))</f>
        <v>19.446666974263973</v>
      </c>
      <c r="G133" s="130">
        <f>IF(OR($C$5&gt;0,$C$5&lt;0),F133*(1+$C$5),F133*(1+'drop down lists'!$B$5))</f>
        <v>19.68662860537772</v>
      </c>
      <c r="H133" s="130">
        <f>IF(OR($C$5&gt;0,$C$5&lt;0),G133*(1+$C$5),G133*(1+'drop down lists'!$B$5))</f>
        <v>19.929551236671237</v>
      </c>
      <c r="I133" s="130">
        <f>IF(OR($C$5&gt;0,$C$5&lt;0),H133*(1+$C$5),H133*(1+'drop down lists'!$B$5))</f>
        <v>20.175471405327677</v>
      </c>
      <c r="J133" s="130">
        <f>IF(OR($C$5&gt;0,$C$5&lt;0),I133*(1+$C$5),I133*(1+'drop down lists'!$B$5))</f>
        <v>20.424426099379787</v>
      </c>
      <c r="K133" s="130">
        <f>IF(OR($C$5&gt;0,$C$5&lt;0),J133*(1+$C$5),J133*(1+'drop down lists'!$B$5))</f>
        <v>20.676452763273169</v>
      </c>
      <c r="L133" s="130">
        <f>IF(OR($C$5&gt;0,$C$5&lt;0),K133*(1+$C$5),K133*(1+'drop down lists'!$B$5))</f>
        <v>20.931589303498161</v>
      </c>
      <c r="M133" s="130">
        <f>IF(OR($C$5&gt;0,$C$5&lt;0),L133*(1+$C$5),L133*(1+'drop down lists'!$B$5))</f>
        <v>21.189874094291241</v>
      </c>
      <c r="N133" s="130">
        <f>IF(OR($C$5&gt;0,$C$5&lt;0),M133*(1+$C$5),M133*(1+'drop down lists'!$B$5))</f>
        <v>21.451345983406753</v>
      </c>
      <c r="O133" s="130">
        <f>IF(OR($C$5&gt;0,$C$5&lt;0),N133*(1+$C$5),N133*(1+'drop down lists'!$B$5))</f>
        <v>21.716044297959879</v>
      </c>
      <c r="P133" s="130">
        <f>IF(OR($C$5&gt;0,$C$5&lt;0),O133*(1+$C$5),O133*(1+'drop down lists'!$B$5))</f>
        <v>21.984008850341691</v>
      </c>
      <c r="Q133" s="130">
        <f>IF(OR($C$5&gt;0,$C$5&lt;0),P133*(1+$C$5),P133*(1+'drop down lists'!$B$5))</f>
        <v>22.25527994420721</v>
      </c>
      <c r="R133" s="130">
        <f>IF(OR($C$5&gt;0,$C$5&lt;0),Q133*(1+$C$5),Q133*(1+'drop down lists'!$B$5))</f>
        <v>22.529898380537333</v>
      </c>
      <c r="S133" s="130">
        <f>IF(OR($C$5&gt;0,$C$5&lt;0),R133*(1+$C$5),R133*(1+'drop down lists'!$B$5))</f>
        <v>22.80790546377558</v>
      </c>
      <c r="T133" s="130">
        <f>IF(OR($C$5&gt;0,$C$5&lt;0),S133*(1+$C$5),S133*(1+'drop down lists'!$B$5))</f>
        <v>23.089343008040558</v>
      </c>
      <c r="U133" s="130">
        <f>IF(OR($C$5&gt;0,$C$5&lt;0),T133*(1+$C$5),T133*(1+'drop down lists'!$B$5))</f>
        <v>23.374253343415081</v>
      </c>
      <c r="V133" s="130">
        <f>IF(OR($C$5&gt;0,$C$5&lt;0),U133*(1+$C$5),U133*(1+'drop down lists'!$B$5))</f>
        <v>23.66267932231289</v>
      </c>
      <c r="W133" s="130">
        <f>IF(OR($C$5&gt;0,$C$5&lt;0),V133*(1+$C$5),V133*(1+'drop down lists'!$B$5))</f>
        <v>23.954664325923957</v>
      </c>
      <c r="X133" s="130">
        <f>IF(OR($C$5&gt;0,$C$5&lt;0),W133*(1+$C$5),W133*(1+'drop down lists'!$B$5))</f>
        <v>24.250252270739296</v>
      </c>
      <c r="Y133" s="130">
        <f>IF(OR($C$5&gt;0,$C$5&lt;0),X133*(1+$C$5),X133*(1+'drop down lists'!$B$5))</f>
        <v>24.549487615156288</v>
      </c>
      <c r="Z133" s="130">
        <f>IF(OR($C$5&gt;0,$C$5&lt;0),Y133*(1+$C$5),Y133*(1+'drop down lists'!$B$5))</f>
        <v>24.852415366165538</v>
      </c>
    </row>
    <row r="134" spans="2:26" x14ac:dyDescent="0.25">
      <c r="B134" s="60" t="s">
        <v>160</v>
      </c>
      <c r="C134" s="61">
        <f>'raw sector data'!C127+'raw sector data'!K127</f>
        <v>0</v>
      </c>
      <c r="D134" s="130">
        <f>IF(OR($C$5&gt;0,$C$5&lt;0),C134*(1+$C$5),C134*(1+'drop down lists'!$B$5))</f>
        <v>0</v>
      </c>
      <c r="E134" s="130">
        <f>IF(OR($C$5&gt;0,$C$5&lt;0),D134*(1+$C$5),D134*(1+'drop down lists'!$B$5))</f>
        <v>0</v>
      </c>
      <c r="F134" s="130">
        <f>IF(OR($C$5&gt;0,$C$5&lt;0),E134*(1+$C$5),E134*(1+'drop down lists'!$B$5))</f>
        <v>0</v>
      </c>
      <c r="G134" s="130">
        <f>IF(OR($C$5&gt;0,$C$5&lt;0),F134*(1+$C$5),F134*(1+'drop down lists'!$B$5))</f>
        <v>0</v>
      </c>
      <c r="H134" s="130">
        <f>IF(OR($C$5&gt;0,$C$5&lt;0),G134*(1+$C$5),G134*(1+'drop down lists'!$B$5))</f>
        <v>0</v>
      </c>
      <c r="I134" s="130">
        <f>IF(OR($C$5&gt;0,$C$5&lt;0),H134*(1+$C$5),H134*(1+'drop down lists'!$B$5))</f>
        <v>0</v>
      </c>
      <c r="J134" s="130">
        <f>IF(OR($C$5&gt;0,$C$5&lt;0),I134*(1+$C$5),I134*(1+'drop down lists'!$B$5))</f>
        <v>0</v>
      </c>
      <c r="K134" s="130">
        <f>IF(OR($C$5&gt;0,$C$5&lt;0),J134*(1+$C$5),J134*(1+'drop down lists'!$B$5))</f>
        <v>0</v>
      </c>
      <c r="L134" s="130">
        <f>IF(OR($C$5&gt;0,$C$5&lt;0),K134*(1+$C$5),K134*(1+'drop down lists'!$B$5))</f>
        <v>0</v>
      </c>
      <c r="M134" s="130">
        <f>IF(OR($C$5&gt;0,$C$5&lt;0),L134*(1+$C$5),L134*(1+'drop down lists'!$B$5))</f>
        <v>0</v>
      </c>
      <c r="N134" s="130">
        <f>IF(OR($C$5&gt;0,$C$5&lt;0),M134*(1+$C$5),M134*(1+'drop down lists'!$B$5))</f>
        <v>0</v>
      </c>
      <c r="O134" s="130">
        <f>IF(OR($C$5&gt;0,$C$5&lt;0),N134*(1+$C$5),N134*(1+'drop down lists'!$B$5))</f>
        <v>0</v>
      </c>
      <c r="P134" s="130">
        <f>IF(OR($C$5&gt;0,$C$5&lt;0),O134*(1+$C$5),O134*(1+'drop down lists'!$B$5))</f>
        <v>0</v>
      </c>
      <c r="Q134" s="130">
        <f>IF(OR($C$5&gt;0,$C$5&lt;0),P134*(1+$C$5),P134*(1+'drop down lists'!$B$5))</f>
        <v>0</v>
      </c>
      <c r="R134" s="130">
        <f>IF(OR($C$5&gt;0,$C$5&lt;0),Q134*(1+$C$5),Q134*(1+'drop down lists'!$B$5))</f>
        <v>0</v>
      </c>
      <c r="S134" s="130">
        <f>IF(OR($C$5&gt;0,$C$5&lt;0),R134*(1+$C$5),R134*(1+'drop down lists'!$B$5))</f>
        <v>0</v>
      </c>
      <c r="T134" s="130">
        <f>IF(OR($C$5&gt;0,$C$5&lt;0),S134*(1+$C$5),S134*(1+'drop down lists'!$B$5))</f>
        <v>0</v>
      </c>
      <c r="U134" s="130">
        <f>IF(OR($C$5&gt;0,$C$5&lt;0),T134*(1+$C$5),T134*(1+'drop down lists'!$B$5))</f>
        <v>0</v>
      </c>
      <c r="V134" s="130">
        <f>IF(OR($C$5&gt;0,$C$5&lt;0),U134*(1+$C$5),U134*(1+'drop down lists'!$B$5))</f>
        <v>0</v>
      </c>
      <c r="W134" s="130">
        <f>IF(OR($C$5&gt;0,$C$5&lt;0),V134*(1+$C$5),V134*(1+'drop down lists'!$B$5))</f>
        <v>0</v>
      </c>
      <c r="X134" s="130">
        <f>IF(OR($C$5&gt;0,$C$5&lt;0),W134*(1+$C$5),W134*(1+'drop down lists'!$B$5))</f>
        <v>0</v>
      </c>
      <c r="Y134" s="130">
        <f>IF(OR($C$5&gt;0,$C$5&lt;0),X134*(1+$C$5),X134*(1+'drop down lists'!$B$5))</f>
        <v>0</v>
      </c>
      <c r="Z134" s="130">
        <f>IF(OR($C$5&gt;0,$C$5&lt;0),Y134*(1+$C$5),Y134*(1+'drop down lists'!$B$5))</f>
        <v>0</v>
      </c>
    </row>
    <row r="135" spans="2:26" x14ac:dyDescent="0.25">
      <c r="B135" s="60" t="s">
        <v>161</v>
      </c>
      <c r="C135" s="61">
        <f>'raw sector data'!C128+'raw sector data'!K128</f>
        <v>0</v>
      </c>
      <c r="D135" s="130">
        <f>IF(OR($C$5&gt;0,$C$5&lt;0),C135*(1+$C$5),C135*(1+'drop down lists'!$B$5))</f>
        <v>0</v>
      </c>
      <c r="E135" s="130">
        <f>IF(OR($C$5&gt;0,$C$5&lt;0),D135*(1+$C$5),D135*(1+'drop down lists'!$B$5))</f>
        <v>0</v>
      </c>
      <c r="F135" s="130">
        <f>IF(OR($C$5&gt;0,$C$5&lt;0),E135*(1+$C$5),E135*(1+'drop down lists'!$B$5))</f>
        <v>0</v>
      </c>
      <c r="G135" s="130">
        <f>IF(OR($C$5&gt;0,$C$5&lt;0),F135*(1+$C$5),F135*(1+'drop down lists'!$B$5))</f>
        <v>0</v>
      </c>
      <c r="H135" s="130">
        <f>IF(OR($C$5&gt;0,$C$5&lt;0),G135*(1+$C$5),G135*(1+'drop down lists'!$B$5))</f>
        <v>0</v>
      </c>
      <c r="I135" s="130">
        <f>IF(OR($C$5&gt;0,$C$5&lt;0),H135*(1+$C$5),H135*(1+'drop down lists'!$B$5))</f>
        <v>0</v>
      </c>
      <c r="J135" s="130">
        <f>IF(OR($C$5&gt;0,$C$5&lt;0),I135*(1+$C$5),I135*(1+'drop down lists'!$B$5))</f>
        <v>0</v>
      </c>
      <c r="K135" s="130">
        <f>IF(OR($C$5&gt;0,$C$5&lt;0),J135*(1+$C$5),J135*(1+'drop down lists'!$B$5))</f>
        <v>0</v>
      </c>
      <c r="L135" s="130">
        <f>IF(OR($C$5&gt;0,$C$5&lt;0),K135*(1+$C$5),K135*(1+'drop down lists'!$B$5))</f>
        <v>0</v>
      </c>
      <c r="M135" s="130">
        <f>IF(OR($C$5&gt;0,$C$5&lt;0),L135*(1+$C$5),L135*(1+'drop down lists'!$B$5))</f>
        <v>0</v>
      </c>
      <c r="N135" s="130">
        <f>IF(OR($C$5&gt;0,$C$5&lt;0),M135*(1+$C$5),M135*(1+'drop down lists'!$B$5))</f>
        <v>0</v>
      </c>
      <c r="O135" s="130">
        <f>IF(OR($C$5&gt;0,$C$5&lt;0),N135*(1+$C$5),N135*(1+'drop down lists'!$B$5))</f>
        <v>0</v>
      </c>
      <c r="P135" s="130">
        <f>IF(OR($C$5&gt;0,$C$5&lt;0),O135*(1+$C$5),O135*(1+'drop down lists'!$B$5))</f>
        <v>0</v>
      </c>
      <c r="Q135" s="130">
        <f>IF(OR($C$5&gt;0,$C$5&lt;0),P135*(1+$C$5),P135*(1+'drop down lists'!$B$5))</f>
        <v>0</v>
      </c>
      <c r="R135" s="130">
        <f>IF(OR($C$5&gt;0,$C$5&lt;0),Q135*(1+$C$5),Q135*(1+'drop down lists'!$B$5))</f>
        <v>0</v>
      </c>
      <c r="S135" s="130">
        <f>IF(OR($C$5&gt;0,$C$5&lt;0),R135*(1+$C$5),R135*(1+'drop down lists'!$B$5))</f>
        <v>0</v>
      </c>
      <c r="T135" s="130">
        <f>IF(OR($C$5&gt;0,$C$5&lt;0),S135*(1+$C$5),S135*(1+'drop down lists'!$B$5))</f>
        <v>0</v>
      </c>
      <c r="U135" s="130">
        <f>IF(OR($C$5&gt;0,$C$5&lt;0),T135*(1+$C$5),T135*(1+'drop down lists'!$B$5))</f>
        <v>0</v>
      </c>
      <c r="V135" s="130">
        <f>IF(OR($C$5&gt;0,$C$5&lt;0),U135*(1+$C$5),U135*(1+'drop down lists'!$B$5))</f>
        <v>0</v>
      </c>
      <c r="W135" s="130">
        <f>IF(OR($C$5&gt;0,$C$5&lt;0),V135*(1+$C$5),V135*(1+'drop down lists'!$B$5))</f>
        <v>0</v>
      </c>
      <c r="X135" s="130">
        <f>IF(OR($C$5&gt;0,$C$5&lt;0),W135*(1+$C$5),W135*(1+'drop down lists'!$B$5))</f>
        <v>0</v>
      </c>
      <c r="Y135" s="130">
        <f>IF(OR($C$5&gt;0,$C$5&lt;0),X135*(1+$C$5),X135*(1+'drop down lists'!$B$5))</f>
        <v>0</v>
      </c>
      <c r="Z135" s="130">
        <f>IF(OR($C$5&gt;0,$C$5&lt;0),Y135*(1+$C$5),Y135*(1+'drop down lists'!$B$5))</f>
        <v>0</v>
      </c>
    </row>
    <row r="136" spans="2:26" x14ac:dyDescent="0.25">
      <c r="B136" s="60" t="s">
        <v>162</v>
      </c>
      <c r="C136" s="61">
        <f>'raw sector data'!C129+'raw sector data'!K129</f>
        <v>0</v>
      </c>
      <c r="D136" s="130">
        <f>IF(OR($C$5&gt;0,$C$5&lt;0),C136*(1+$C$5),C136*(1+'drop down lists'!$B$5))</f>
        <v>0</v>
      </c>
      <c r="E136" s="130">
        <f>IF(OR($C$5&gt;0,$C$5&lt;0),D136*(1+$C$5),D136*(1+'drop down lists'!$B$5))</f>
        <v>0</v>
      </c>
      <c r="F136" s="130">
        <f>IF(OR($C$5&gt;0,$C$5&lt;0),E136*(1+$C$5),E136*(1+'drop down lists'!$B$5))</f>
        <v>0</v>
      </c>
      <c r="G136" s="130">
        <f>IF(OR($C$5&gt;0,$C$5&lt;0),F136*(1+$C$5),F136*(1+'drop down lists'!$B$5))</f>
        <v>0</v>
      </c>
      <c r="H136" s="130">
        <f>IF(OR($C$5&gt;0,$C$5&lt;0),G136*(1+$C$5),G136*(1+'drop down lists'!$B$5))</f>
        <v>0</v>
      </c>
      <c r="I136" s="130">
        <f>IF(OR($C$5&gt;0,$C$5&lt;0),H136*(1+$C$5),H136*(1+'drop down lists'!$B$5))</f>
        <v>0</v>
      </c>
      <c r="J136" s="130">
        <f>IF(OR($C$5&gt;0,$C$5&lt;0),I136*(1+$C$5),I136*(1+'drop down lists'!$B$5))</f>
        <v>0</v>
      </c>
      <c r="K136" s="130">
        <f>IF(OR($C$5&gt;0,$C$5&lt;0),J136*(1+$C$5),J136*(1+'drop down lists'!$B$5))</f>
        <v>0</v>
      </c>
      <c r="L136" s="130">
        <f>IF(OR($C$5&gt;0,$C$5&lt;0),K136*(1+$C$5),K136*(1+'drop down lists'!$B$5))</f>
        <v>0</v>
      </c>
      <c r="M136" s="130">
        <f>IF(OR($C$5&gt;0,$C$5&lt;0),L136*(1+$C$5),L136*(1+'drop down lists'!$B$5))</f>
        <v>0</v>
      </c>
      <c r="N136" s="130">
        <f>IF(OR($C$5&gt;0,$C$5&lt;0),M136*(1+$C$5),M136*(1+'drop down lists'!$B$5))</f>
        <v>0</v>
      </c>
      <c r="O136" s="130">
        <f>IF(OR($C$5&gt;0,$C$5&lt;0),N136*(1+$C$5),N136*(1+'drop down lists'!$B$5))</f>
        <v>0</v>
      </c>
      <c r="P136" s="130">
        <f>IF(OR($C$5&gt;0,$C$5&lt;0),O136*(1+$C$5),O136*(1+'drop down lists'!$B$5))</f>
        <v>0</v>
      </c>
      <c r="Q136" s="130">
        <f>IF(OR($C$5&gt;0,$C$5&lt;0),P136*(1+$C$5),P136*(1+'drop down lists'!$B$5))</f>
        <v>0</v>
      </c>
      <c r="R136" s="130">
        <f>IF(OR($C$5&gt;0,$C$5&lt;0),Q136*(1+$C$5),Q136*(1+'drop down lists'!$B$5))</f>
        <v>0</v>
      </c>
      <c r="S136" s="130">
        <f>IF(OR($C$5&gt;0,$C$5&lt;0),R136*(1+$C$5),R136*(1+'drop down lists'!$B$5))</f>
        <v>0</v>
      </c>
      <c r="T136" s="130">
        <f>IF(OR($C$5&gt;0,$C$5&lt;0),S136*(1+$C$5),S136*(1+'drop down lists'!$B$5))</f>
        <v>0</v>
      </c>
      <c r="U136" s="130">
        <f>IF(OR($C$5&gt;0,$C$5&lt;0),T136*(1+$C$5),T136*(1+'drop down lists'!$B$5))</f>
        <v>0</v>
      </c>
      <c r="V136" s="130">
        <f>IF(OR($C$5&gt;0,$C$5&lt;0),U136*(1+$C$5),U136*(1+'drop down lists'!$B$5))</f>
        <v>0</v>
      </c>
      <c r="W136" s="130">
        <f>IF(OR($C$5&gt;0,$C$5&lt;0),V136*(1+$C$5),V136*(1+'drop down lists'!$B$5))</f>
        <v>0</v>
      </c>
      <c r="X136" s="130">
        <f>IF(OR($C$5&gt;0,$C$5&lt;0),W136*(1+$C$5),W136*(1+'drop down lists'!$B$5))</f>
        <v>0</v>
      </c>
      <c r="Y136" s="130">
        <f>IF(OR($C$5&gt;0,$C$5&lt;0),X136*(1+$C$5),X136*(1+'drop down lists'!$B$5))</f>
        <v>0</v>
      </c>
      <c r="Z136" s="130">
        <f>IF(OR($C$5&gt;0,$C$5&lt;0),Y136*(1+$C$5),Y136*(1+'drop down lists'!$B$5))</f>
        <v>0</v>
      </c>
    </row>
    <row r="137" spans="2:26" x14ac:dyDescent="0.25">
      <c r="B137" s="60" t="s">
        <v>163</v>
      </c>
      <c r="C137" s="61">
        <f>'raw sector data'!C130+'raw sector data'!K130</f>
        <v>0</v>
      </c>
      <c r="D137" s="130">
        <f>IF(OR($C$5&gt;0,$C$5&lt;0),C137*(1+$C$5),C137*(1+'drop down lists'!$B$5))</f>
        <v>0</v>
      </c>
      <c r="E137" s="130">
        <f>IF(OR($C$5&gt;0,$C$5&lt;0),D137*(1+$C$5),D137*(1+'drop down lists'!$B$5))</f>
        <v>0</v>
      </c>
      <c r="F137" s="130">
        <f>IF(OR($C$5&gt;0,$C$5&lt;0),E137*(1+$C$5),E137*(1+'drop down lists'!$B$5))</f>
        <v>0</v>
      </c>
      <c r="G137" s="130">
        <f>IF(OR($C$5&gt;0,$C$5&lt;0),F137*(1+$C$5),F137*(1+'drop down lists'!$B$5))</f>
        <v>0</v>
      </c>
      <c r="H137" s="130">
        <f>IF(OR($C$5&gt;0,$C$5&lt;0),G137*(1+$C$5),G137*(1+'drop down lists'!$B$5))</f>
        <v>0</v>
      </c>
      <c r="I137" s="130">
        <f>IF(OR($C$5&gt;0,$C$5&lt;0),H137*(1+$C$5),H137*(1+'drop down lists'!$B$5))</f>
        <v>0</v>
      </c>
      <c r="J137" s="130">
        <f>IF(OR($C$5&gt;0,$C$5&lt;0),I137*(1+$C$5),I137*(1+'drop down lists'!$B$5))</f>
        <v>0</v>
      </c>
      <c r="K137" s="130">
        <f>IF(OR($C$5&gt;0,$C$5&lt;0),J137*(1+$C$5),J137*(1+'drop down lists'!$B$5))</f>
        <v>0</v>
      </c>
      <c r="L137" s="130">
        <f>IF(OR($C$5&gt;0,$C$5&lt;0),K137*(1+$C$5),K137*(1+'drop down lists'!$B$5))</f>
        <v>0</v>
      </c>
      <c r="M137" s="130">
        <f>IF(OR($C$5&gt;0,$C$5&lt;0),L137*(1+$C$5),L137*(1+'drop down lists'!$B$5))</f>
        <v>0</v>
      </c>
      <c r="N137" s="130">
        <f>IF(OR($C$5&gt;0,$C$5&lt;0),M137*(1+$C$5),M137*(1+'drop down lists'!$B$5))</f>
        <v>0</v>
      </c>
      <c r="O137" s="130">
        <f>IF(OR($C$5&gt;0,$C$5&lt;0),N137*(1+$C$5),N137*(1+'drop down lists'!$B$5))</f>
        <v>0</v>
      </c>
      <c r="P137" s="130">
        <f>IF(OR($C$5&gt;0,$C$5&lt;0),O137*(1+$C$5),O137*(1+'drop down lists'!$B$5))</f>
        <v>0</v>
      </c>
      <c r="Q137" s="130">
        <f>IF(OR($C$5&gt;0,$C$5&lt;0),P137*(1+$C$5),P137*(1+'drop down lists'!$B$5))</f>
        <v>0</v>
      </c>
      <c r="R137" s="130">
        <f>IF(OR($C$5&gt;0,$C$5&lt;0),Q137*(1+$C$5),Q137*(1+'drop down lists'!$B$5))</f>
        <v>0</v>
      </c>
      <c r="S137" s="130">
        <f>IF(OR($C$5&gt;0,$C$5&lt;0),R137*(1+$C$5),R137*(1+'drop down lists'!$B$5))</f>
        <v>0</v>
      </c>
      <c r="T137" s="130">
        <f>IF(OR($C$5&gt;0,$C$5&lt;0),S137*(1+$C$5),S137*(1+'drop down lists'!$B$5))</f>
        <v>0</v>
      </c>
      <c r="U137" s="130">
        <f>IF(OR($C$5&gt;0,$C$5&lt;0),T137*(1+$C$5),T137*(1+'drop down lists'!$B$5))</f>
        <v>0</v>
      </c>
      <c r="V137" s="130">
        <f>IF(OR($C$5&gt;0,$C$5&lt;0),U137*(1+$C$5),U137*(1+'drop down lists'!$B$5))</f>
        <v>0</v>
      </c>
      <c r="W137" s="130">
        <f>IF(OR($C$5&gt;0,$C$5&lt;0),V137*(1+$C$5),V137*(1+'drop down lists'!$B$5))</f>
        <v>0</v>
      </c>
      <c r="X137" s="130">
        <f>IF(OR($C$5&gt;0,$C$5&lt;0),W137*(1+$C$5),W137*(1+'drop down lists'!$B$5))</f>
        <v>0</v>
      </c>
      <c r="Y137" s="130">
        <f>IF(OR($C$5&gt;0,$C$5&lt;0),X137*(1+$C$5),X137*(1+'drop down lists'!$B$5))</f>
        <v>0</v>
      </c>
      <c r="Z137" s="130">
        <f>IF(OR($C$5&gt;0,$C$5&lt;0),Y137*(1+$C$5),Y137*(1+'drop down lists'!$B$5))</f>
        <v>0</v>
      </c>
    </row>
    <row r="138" spans="2:26" x14ac:dyDescent="0.25">
      <c r="B138" s="60" t="s">
        <v>164</v>
      </c>
      <c r="C138" s="61">
        <f>'raw sector data'!C131+'raw sector data'!K131</f>
        <v>0</v>
      </c>
      <c r="D138" s="130">
        <f>IF(OR($C$5&gt;0,$C$5&lt;0),C138*(1+$C$5),C138*(1+'drop down lists'!$B$5))</f>
        <v>0</v>
      </c>
      <c r="E138" s="130">
        <f>IF(OR($C$5&gt;0,$C$5&lt;0),D138*(1+$C$5),D138*(1+'drop down lists'!$B$5))</f>
        <v>0</v>
      </c>
      <c r="F138" s="130">
        <f>IF(OR($C$5&gt;0,$C$5&lt;0),E138*(1+$C$5),E138*(1+'drop down lists'!$B$5))</f>
        <v>0</v>
      </c>
      <c r="G138" s="130">
        <f>IF(OR($C$5&gt;0,$C$5&lt;0),F138*(1+$C$5),F138*(1+'drop down lists'!$B$5))</f>
        <v>0</v>
      </c>
      <c r="H138" s="130">
        <f>IF(OR($C$5&gt;0,$C$5&lt;0),G138*(1+$C$5),G138*(1+'drop down lists'!$B$5))</f>
        <v>0</v>
      </c>
      <c r="I138" s="130">
        <f>IF(OR($C$5&gt;0,$C$5&lt;0),H138*(1+$C$5),H138*(1+'drop down lists'!$B$5))</f>
        <v>0</v>
      </c>
      <c r="J138" s="130">
        <f>IF(OR($C$5&gt;0,$C$5&lt;0),I138*(1+$C$5),I138*(1+'drop down lists'!$B$5))</f>
        <v>0</v>
      </c>
      <c r="K138" s="130">
        <f>IF(OR($C$5&gt;0,$C$5&lt;0),J138*(1+$C$5),J138*(1+'drop down lists'!$B$5))</f>
        <v>0</v>
      </c>
      <c r="L138" s="130">
        <f>IF(OR($C$5&gt;0,$C$5&lt;0),K138*(1+$C$5),K138*(1+'drop down lists'!$B$5))</f>
        <v>0</v>
      </c>
      <c r="M138" s="130">
        <f>IF(OR($C$5&gt;0,$C$5&lt;0),L138*(1+$C$5),L138*(1+'drop down lists'!$B$5))</f>
        <v>0</v>
      </c>
      <c r="N138" s="130">
        <f>IF(OR($C$5&gt;0,$C$5&lt;0),M138*(1+$C$5),M138*(1+'drop down lists'!$B$5))</f>
        <v>0</v>
      </c>
      <c r="O138" s="130">
        <f>IF(OR($C$5&gt;0,$C$5&lt;0),N138*(1+$C$5),N138*(1+'drop down lists'!$B$5))</f>
        <v>0</v>
      </c>
      <c r="P138" s="130">
        <f>IF(OR($C$5&gt;0,$C$5&lt;0),O138*(1+$C$5),O138*(1+'drop down lists'!$B$5))</f>
        <v>0</v>
      </c>
      <c r="Q138" s="130">
        <f>IF(OR($C$5&gt;0,$C$5&lt;0),P138*(1+$C$5),P138*(1+'drop down lists'!$B$5))</f>
        <v>0</v>
      </c>
      <c r="R138" s="130">
        <f>IF(OR($C$5&gt;0,$C$5&lt;0),Q138*(1+$C$5),Q138*(1+'drop down lists'!$B$5))</f>
        <v>0</v>
      </c>
      <c r="S138" s="130">
        <f>IF(OR($C$5&gt;0,$C$5&lt;0),R138*(1+$C$5),R138*(1+'drop down lists'!$B$5))</f>
        <v>0</v>
      </c>
      <c r="T138" s="130">
        <f>IF(OR($C$5&gt;0,$C$5&lt;0),S138*(1+$C$5),S138*(1+'drop down lists'!$B$5))</f>
        <v>0</v>
      </c>
      <c r="U138" s="130">
        <f>IF(OR($C$5&gt;0,$C$5&lt;0),T138*(1+$C$5),T138*(1+'drop down lists'!$B$5))</f>
        <v>0</v>
      </c>
      <c r="V138" s="130">
        <f>IF(OR($C$5&gt;0,$C$5&lt;0),U138*(1+$C$5),U138*(1+'drop down lists'!$B$5))</f>
        <v>0</v>
      </c>
      <c r="W138" s="130">
        <f>IF(OR($C$5&gt;0,$C$5&lt;0),V138*(1+$C$5),V138*(1+'drop down lists'!$B$5))</f>
        <v>0</v>
      </c>
      <c r="X138" s="130">
        <f>IF(OR($C$5&gt;0,$C$5&lt;0),W138*(1+$C$5),W138*(1+'drop down lists'!$B$5))</f>
        <v>0</v>
      </c>
      <c r="Y138" s="130">
        <f>IF(OR($C$5&gt;0,$C$5&lt;0),X138*(1+$C$5),X138*(1+'drop down lists'!$B$5))</f>
        <v>0</v>
      </c>
      <c r="Z138" s="130">
        <f>IF(OR($C$5&gt;0,$C$5&lt;0),Y138*(1+$C$5),Y138*(1+'drop down lists'!$B$5))</f>
        <v>0</v>
      </c>
    </row>
    <row r="139" spans="2:26" x14ac:dyDescent="0.25">
      <c r="B139" s="60" t="s">
        <v>165</v>
      </c>
      <c r="C139" s="61">
        <f>'raw sector data'!C132+'raw sector data'!K132</f>
        <v>0</v>
      </c>
      <c r="D139" s="130">
        <f>IF(OR($C$5&gt;0,$C$5&lt;0),C139*(1+$C$5),C139*(1+'drop down lists'!$B$5))</f>
        <v>0</v>
      </c>
      <c r="E139" s="130">
        <f>IF(OR($C$5&gt;0,$C$5&lt;0),D139*(1+$C$5),D139*(1+'drop down lists'!$B$5))</f>
        <v>0</v>
      </c>
      <c r="F139" s="130">
        <f>IF(OR($C$5&gt;0,$C$5&lt;0),E139*(1+$C$5),E139*(1+'drop down lists'!$B$5))</f>
        <v>0</v>
      </c>
      <c r="G139" s="130">
        <f>IF(OR($C$5&gt;0,$C$5&lt;0),F139*(1+$C$5),F139*(1+'drop down lists'!$B$5))</f>
        <v>0</v>
      </c>
      <c r="H139" s="130">
        <f>IF(OR($C$5&gt;0,$C$5&lt;0),G139*(1+$C$5),G139*(1+'drop down lists'!$B$5))</f>
        <v>0</v>
      </c>
      <c r="I139" s="130">
        <f>IF(OR($C$5&gt;0,$C$5&lt;0),H139*(1+$C$5),H139*(1+'drop down lists'!$B$5))</f>
        <v>0</v>
      </c>
      <c r="J139" s="130">
        <f>IF(OR($C$5&gt;0,$C$5&lt;0),I139*(1+$C$5),I139*(1+'drop down lists'!$B$5))</f>
        <v>0</v>
      </c>
      <c r="K139" s="130">
        <f>IF(OR($C$5&gt;0,$C$5&lt;0),J139*(1+$C$5),J139*(1+'drop down lists'!$B$5))</f>
        <v>0</v>
      </c>
      <c r="L139" s="130">
        <f>IF(OR($C$5&gt;0,$C$5&lt;0),K139*(1+$C$5),K139*(1+'drop down lists'!$B$5))</f>
        <v>0</v>
      </c>
      <c r="M139" s="130">
        <f>IF(OR($C$5&gt;0,$C$5&lt;0),L139*(1+$C$5),L139*(1+'drop down lists'!$B$5))</f>
        <v>0</v>
      </c>
      <c r="N139" s="130">
        <f>IF(OR($C$5&gt;0,$C$5&lt;0),M139*(1+$C$5),M139*(1+'drop down lists'!$B$5))</f>
        <v>0</v>
      </c>
      <c r="O139" s="130">
        <f>IF(OR($C$5&gt;0,$C$5&lt;0),N139*(1+$C$5),N139*(1+'drop down lists'!$B$5))</f>
        <v>0</v>
      </c>
      <c r="P139" s="130">
        <f>IF(OR($C$5&gt;0,$C$5&lt;0),O139*(1+$C$5),O139*(1+'drop down lists'!$B$5))</f>
        <v>0</v>
      </c>
      <c r="Q139" s="130">
        <f>IF(OR($C$5&gt;0,$C$5&lt;0),P139*(1+$C$5),P139*(1+'drop down lists'!$B$5))</f>
        <v>0</v>
      </c>
      <c r="R139" s="130">
        <f>IF(OR($C$5&gt;0,$C$5&lt;0),Q139*(1+$C$5),Q139*(1+'drop down lists'!$B$5))</f>
        <v>0</v>
      </c>
      <c r="S139" s="130">
        <f>IF(OR($C$5&gt;0,$C$5&lt;0),R139*(1+$C$5),R139*(1+'drop down lists'!$B$5))</f>
        <v>0</v>
      </c>
      <c r="T139" s="130">
        <f>IF(OR($C$5&gt;0,$C$5&lt;0),S139*(1+$C$5),S139*(1+'drop down lists'!$B$5))</f>
        <v>0</v>
      </c>
      <c r="U139" s="130">
        <f>IF(OR($C$5&gt;0,$C$5&lt;0),T139*(1+$C$5),T139*(1+'drop down lists'!$B$5))</f>
        <v>0</v>
      </c>
      <c r="V139" s="130">
        <f>IF(OR($C$5&gt;0,$C$5&lt;0),U139*(1+$C$5),U139*(1+'drop down lists'!$B$5))</f>
        <v>0</v>
      </c>
      <c r="W139" s="130">
        <f>IF(OR($C$5&gt;0,$C$5&lt;0),V139*(1+$C$5),V139*(1+'drop down lists'!$B$5))</f>
        <v>0</v>
      </c>
      <c r="X139" s="130">
        <f>IF(OR($C$5&gt;0,$C$5&lt;0),W139*(1+$C$5),W139*(1+'drop down lists'!$B$5))</f>
        <v>0</v>
      </c>
      <c r="Y139" s="130">
        <f>IF(OR($C$5&gt;0,$C$5&lt;0),X139*(1+$C$5),X139*(1+'drop down lists'!$B$5))</f>
        <v>0</v>
      </c>
      <c r="Z139" s="130">
        <f>IF(OR($C$5&gt;0,$C$5&lt;0),Y139*(1+$C$5),Y139*(1+'drop down lists'!$B$5))</f>
        <v>0</v>
      </c>
    </row>
    <row r="140" spans="2:26" x14ac:dyDescent="0.25">
      <c r="B140" s="60" t="s">
        <v>166</v>
      </c>
      <c r="C140" s="61">
        <f>'raw sector data'!C133+'raw sector data'!K133</f>
        <v>0</v>
      </c>
      <c r="D140" s="130">
        <f>IF(OR($C$5&gt;0,$C$5&lt;0),C140*(1+$C$5),C140*(1+'drop down lists'!$B$5))</f>
        <v>0</v>
      </c>
      <c r="E140" s="130">
        <f>IF(OR($C$5&gt;0,$C$5&lt;0),D140*(1+$C$5),D140*(1+'drop down lists'!$B$5))</f>
        <v>0</v>
      </c>
      <c r="F140" s="130">
        <f>IF(OR($C$5&gt;0,$C$5&lt;0),E140*(1+$C$5),E140*(1+'drop down lists'!$B$5))</f>
        <v>0</v>
      </c>
      <c r="G140" s="130">
        <f>IF(OR($C$5&gt;0,$C$5&lt;0),F140*(1+$C$5),F140*(1+'drop down lists'!$B$5))</f>
        <v>0</v>
      </c>
      <c r="H140" s="130">
        <f>IF(OR($C$5&gt;0,$C$5&lt;0),G140*(1+$C$5),G140*(1+'drop down lists'!$B$5))</f>
        <v>0</v>
      </c>
      <c r="I140" s="130">
        <f>IF(OR($C$5&gt;0,$C$5&lt;0),H140*(1+$C$5),H140*(1+'drop down lists'!$B$5))</f>
        <v>0</v>
      </c>
      <c r="J140" s="130">
        <f>IF(OR($C$5&gt;0,$C$5&lt;0),I140*(1+$C$5),I140*(1+'drop down lists'!$B$5))</f>
        <v>0</v>
      </c>
      <c r="K140" s="130">
        <f>IF(OR($C$5&gt;0,$C$5&lt;0),J140*(1+$C$5),J140*(1+'drop down lists'!$B$5))</f>
        <v>0</v>
      </c>
      <c r="L140" s="130">
        <f>IF(OR($C$5&gt;0,$C$5&lt;0),K140*(1+$C$5),K140*(1+'drop down lists'!$B$5))</f>
        <v>0</v>
      </c>
      <c r="M140" s="130">
        <f>IF(OR($C$5&gt;0,$C$5&lt;0),L140*(1+$C$5),L140*(1+'drop down lists'!$B$5))</f>
        <v>0</v>
      </c>
      <c r="N140" s="130">
        <f>IF(OR($C$5&gt;0,$C$5&lt;0),M140*(1+$C$5),M140*(1+'drop down lists'!$B$5))</f>
        <v>0</v>
      </c>
      <c r="O140" s="130">
        <f>IF(OR($C$5&gt;0,$C$5&lt;0),N140*(1+$C$5),N140*(1+'drop down lists'!$B$5))</f>
        <v>0</v>
      </c>
      <c r="P140" s="130">
        <f>IF(OR($C$5&gt;0,$C$5&lt;0),O140*(1+$C$5),O140*(1+'drop down lists'!$B$5))</f>
        <v>0</v>
      </c>
      <c r="Q140" s="130">
        <f>IF(OR($C$5&gt;0,$C$5&lt;0),P140*(1+$C$5),P140*(1+'drop down lists'!$B$5))</f>
        <v>0</v>
      </c>
      <c r="R140" s="130">
        <f>IF(OR($C$5&gt;0,$C$5&lt;0),Q140*(1+$C$5),Q140*(1+'drop down lists'!$B$5))</f>
        <v>0</v>
      </c>
      <c r="S140" s="130">
        <f>IF(OR($C$5&gt;0,$C$5&lt;0),R140*(1+$C$5),R140*(1+'drop down lists'!$B$5))</f>
        <v>0</v>
      </c>
      <c r="T140" s="130">
        <f>IF(OR($C$5&gt;0,$C$5&lt;0),S140*(1+$C$5),S140*(1+'drop down lists'!$B$5))</f>
        <v>0</v>
      </c>
      <c r="U140" s="130">
        <f>IF(OR($C$5&gt;0,$C$5&lt;0),T140*(1+$C$5),T140*(1+'drop down lists'!$B$5))</f>
        <v>0</v>
      </c>
      <c r="V140" s="130">
        <f>IF(OR($C$5&gt;0,$C$5&lt;0),U140*(1+$C$5),U140*(1+'drop down lists'!$B$5))</f>
        <v>0</v>
      </c>
      <c r="W140" s="130">
        <f>IF(OR($C$5&gt;0,$C$5&lt;0),V140*(1+$C$5),V140*(1+'drop down lists'!$B$5))</f>
        <v>0</v>
      </c>
      <c r="X140" s="130">
        <f>IF(OR($C$5&gt;0,$C$5&lt;0),W140*(1+$C$5),W140*(1+'drop down lists'!$B$5))</f>
        <v>0</v>
      </c>
      <c r="Y140" s="130">
        <f>IF(OR($C$5&gt;0,$C$5&lt;0),X140*(1+$C$5),X140*(1+'drop down lists'!$B$5))</f>
        <v>0</v>
      </c>
      <c r="Z140" s="130">
        <f>IF(OR($C$5&gt;0,$C$5&lt;0),Y140*(1+$C$5),Y140*(1+'drop down lists'!$B$5))</f>
        <v>0</v>
      </c>
    </row>
    <row r="141" spans="2:26" x14ac:dyDescent="0.25">
      <c r="B141" s="60" t="s">
        <v>167</v>
      </c>
      <c r="C141" s="61">
        <f>'raw sector data'!C134+'raw sector data'!K134</f>
        <v>0</v>
      </c>
      <c r="D141" s="130">
        <f>IF(OR($C$5&gt;0,$C$5&lt;0),C141*(1+$C$5),C141*(1+'drop down lists'!$B$5))</f>
        <v>0</v>
      </c>
      <c r="E141" s="130">
        <f>IF(OR($C$5&gt;0,$C$5&lt;0),D141*(1+$C$5),D141*(1+'drop down lists'!$B$5))</f>
        <v>0</v>
      </c>
      <c r="F141" s="130">
        <f>IF(OR($C$5&gt;0,$C$5&lt;0),E141*(1+$C$5),E141*(1+'drop down lists'!$B$5))</f>
        <v>0</v>
      </c>
      <c r="G141" s="130">
        <f>IF(OR($C$5&gt;0,$C$5&lt;0),F141*(1+$C$5),F141*(1+'drop down lists'!$B$5))</f>
        <v>0</v>
      </c>
      <c r="H141" s="130">
        <f>IF(OR($C$5&gt;0,$C$5&lt;0),G141*(1+$C$5),G141*(1+'drop down lists'!$B$5))</f>
        <v>0</v>
      </c>
      <c r="I141" s="130">
        <f>IF(OR($C$5&gt;0,$C$5&lt;0),H141*(1+$C$5),H141*(1+'drop down lists'!$B$5))</f>
        <v>0</v>
      </c>
      <c r="J141" s="130">
        <f>IF(OR($C$5&gt;0,$C$5&lt;0),I141*(1+$C$5),I141*(1+'drop down lists'!$B$5))</f>
        <v>0</v>
      </c>
      <c r="K141" s="130">
        <f>IF(OR($C$5&gt;0,$C$5&lt;0),J141*(1+$C$5),J141*(1+'drop down lists'!$B$5))</f>
        <v>0</v>
      </c>
      <c r="L141" s="130">
        <f>IF(OR($C$5&gt;0,$C$5&lt;0),K141*(1+$C$5),K141*(1+'drop down lists'!$B$5))</f>
        <v>0</v>
      </c>
      <c r="M141" s="130">
        <f>IF(OR($C$5&gt;0,$C$5&lt;0),L141*(1+$C$5),L141*(1+'drop down lists'!$B$5))</f>
        <v>0</v>
      </c>
      <c r="N141" s="130">
        <f>IF(OR($C$5&gt;0,$C$5&lt;0),M141*(1+$C$5),M141*(1+'drop down lists'!$B$5))</f>
        <v>0</v>
      </c>
      <c r="O141" s="130">
        <f>IF(OR($C$5&gt;0,$C$5&lt;0),N141*(1+$C$5),N141*(1+'drop down lists'!$B$5))</f>
        <v>0</v>
      </c>
      <c r="P141" s="130">
        <f>IF(OR($C$5&gt;0,$C$5&lt;0),O141*(1+$C$5),O141*(1+'drop down lists'!$B$5))</f>
        <v>0</v>
      </c>
      <c r="Q141" s="130">
        <f>IF(OR($C$5&gt;0,$C$5&lt;0),P141*(1+$C$5),P141*(1+'drop down lists'!$B$5))</f>
        <v>0</v>
      </c>
      <c r="R141" s="130">
        <f>IF(OR($C$5&gt;0,$C$5&lt;0),Q141*(1+$C$5),Q141*(1+'drop down lists'!$B$5))</f>
        <v>0</v>
      </c>
      <c r="S141" s="130">
        <f>IF(OR($C$5&gt;0,$C$5&lt;0),R141*(1+$C$5),R141*(1+'drop down lists'!$B$5))</f>
        <v>0</v>
      </c>
      <c r="T141" s="130">
        <f>IF(OR($C$5&gt;0,$C$5&lt;0),S141*(1+$C$5),S141*(1+'drop down lists'!$B$5))</f>
        <v>0</v>
      </c>
      <c r="U141" s="130">
        <f>IF(OR($C$5&gt;0,$C$5&lt;0),T141*(1+$C$5),T141*(1+'drop down lists'!$B$5))</f>
        <v>0</v>
      </c>
      <c r="V141" s="130">
        <f>IF(OR($C$5&gt;0,$C$5&lt;0),U141*(1+$C$5),U141*(1+'drop down lists'!$B$5))</f>
        <v>0</v>
      </c>
      <c r="W141" s="130">
        <f>IF(OR($C$5&gt;0,$C$5&lt;0),V141*(1+$C$5),V141*(1+'drop down lists'!$B$5))</f>
        <v>0</v>
      </c>
      <c r="X141" s="130">
        <f>IF(OR($C$5&gt;0,$C$5&lt;0),W141*(1+$C$5),W141*(1+'drop down lists'!$B$5))</f>
        <v>0</v>
      </c>
      <c r="Y141" s="130">
        <f>IF(OR($C$5&gt;0,$C$5&lt;0),X141*(1+$C$5),X141*(1+'drop down lists'!$B$5))</f>
        <v>0</v>
      </c>
      <c r="Z141" s="130">
        <f>IF(OR($C$5&gt;0,$C$5&lt;0),Y141*(1+$C$5),Y141*(1+'drop down lists'!$B$5))</f>
        <v>0</v>
      </c>
    </row>
    <row r="142" spans="2:26" x14ac:dyDescent="0.25">
      <c r="B142" s="60" t="s">
        <v>168</v>
      </c>
      <c r="C142" s="61">
        <f>'raw sector data'!C135+'raw sector data'!K135</f>
        <v>0.91257654899425289</v>
      </c>
      <c r="D142" s="130">
        <f>IF(OR($C$5&gt;0,$C$5&lt;0),C142*(1+$C$5),C142*(1+'drop down lists'!$B$5))</f>
        <v>0.92383726310544845</v>
      </c>
      <c r="E142" s="130">
        <f>IF(OR($C$5&gt;0,$C$5&lt;0),D142*(1+$C$5),D142*(1+'drop down lists'!$B$5))</f>
        <v>0.93523692849961726</v>
      </c>
      <c r="F142" s="130">
        <f>IF(OR($C$5&gt;0,$C$5&lt;0),E142*(1+$C$5),E142*(1+'drop down lists'!$B$5))</f>
        <v>0.94677725976242855</v>
      </c>
      <c r="G142" s="130">
        <f>IF(OR($C$5&gt;0,$C$5&lt;0),F142*(1+$C$5),F142*(1+'drop down lists'!$B$5))</f>
        <v>0.95845999263663584</v>
      </c>
      <c r="H142" s="130">
        <f>IF(OR($C$5&gt;0,$C$5&lt;0),G142*(1+$C$5),G142*(1+'drop down lists'!$B$5))</f>
        <v>0.97028688428314436</v>
      </c>
      <c r="I142" s="130">
        <f>IF(OR($C$5&gt;0,$C$5&lt;0),H142*(1+$C$5),H142*(1+'drop down lists'!$B$5))</f>
        <v>0.98225971354529973</v>
      </c>
      <c r="J142" s="130">
        <f>IF(OR($C$5&gt;0,$C$5&lt;0),I142*(1+$C$5),I142*(1+'drop down lists'!$B$5))</f>
        <v>0.99438028121643773</v>
      </c>
      <c r="K142" s="130">
        <f>IF(OR($C$5&gt;0,$C$5&lt;0),J142*(1+$C$5),J142*(1+'drop down lists'!$B$5))</f>
        <v>1.0066504103107359</v>
      </c>
      <c r="L142" s="130">
        <f>IF(OR($C$5&gt;0,$C$5&lt;0),K142*(1+$C$5),K142*(1+'drop down lists'!$B$5))</f>
        <v>1.0190719463374065</v>
      </c>
      <c r="M142" s="130">
        <f>IF(OR($C$5&gt;0,$C$5&lt;0),L142*(1+$C$5),L142*(1+'drop down lists'!$B$5))</f>
        <v>1.0316467575782742</v>
      </c>
      <c r="N142" s="130">
        <f>IF(OR($C$5&gt;0,$C$5&lt;0),M142*(1+$C$5),M142*(1+'drop down lists'!$B$5))</f>
        <v>1.0443767353687772</v>
      </c>
      <c r="O142" s="130">
        <f>IF(OR($C$5&gt;0,$C$5&lt;0),N142*(1+$C$5),N142*(1+'drop down lists'!$B$5))</f>
        <v>1.0572637943824377</v>
      </c>
      <c r="P142" s="130">
        <f>IF(OR($C$5&gt;0,$C$5&lt;0),O142*(1+$C$5),O142*(1+'drop down lists'!$B$5))</f>
        <v>1.0703098729188405</v>
      </c>
      <c r="Q142" s="130">
        <f>IF(OR($C$5&gt;0,$C$5&lt;0),P142*(1+$C$5),P142*(1+'drop down lists'!$B$5))</f>
        <v>1.0835169331951668</v>
      </c>
      <c r="R142" s="130">
        <f>IF(OR($C$5&gt;0,$C$5&lt;0),Q142*(1+$C$5),Q142*(1+'drop down lists'!$B$5))</f>
        <v>1.096886961641325</v>
      </c>
      <c r="S142" s="130">
        <f>IF(OR($C$5&gt;0,$C$5&lt;0),R142*(1+$C$5),R142*(1+'drop down lists'!$B$5))</f>
        <v>1.1104219691987225</v>
      </c>
      <c r="T142" s="130">
        <f>IF(OR($C$5&gt;0,$C$5&lt;0),S142*(1+$C$5),S142*(1+'drop down lists'!$B$5))</f>
        <v>1.1241239916227244</v>
      </c>
      <c r="U142" s="130">
        <f>IF(OR($C$5&gt;0,$C$5&lt;0),T142*(1+$C$5),T142*(1+'drop down lists'!$B$5))</f>
        <v>1.1379950897888456</v>
      </c>
      <c r="V142" s="130">
        <f>IF(OR($C$5&gt;0,$C$5&lt;0),U142*(1+$C$5),U142*(1+'drop down lists'!$B$5))</f>
        <v>1.1520373500027197</v>
      </c>
      <c r="W142" s="130">
        <f>IF(OR($C$5&gt;0,$C$5&lt;0),V142*(1+$C$5),V142*(1+'drop down lists'!$B$5))</f>
        <v>1.1662528843138931</v>
      </c>
      <c r="X142" s="130">
        <f>IF(OR($C$5&gt;0,$C$5&lt;0),W142*(1+$C$5),W142*(1+'drop down lists'!$B$5))</f>
        <v>1.1806438308334914</v>
      </c>
      <c r="Y142" s="130">
        <f>IF(OR($C$5&gt;0,$C$5&lt;0),X142*(1+$C$5),X142*(1+'drop down lists'!$B$5))</f>
        <v>1.1952123540558062</v>
      </c>
      <c r="Z142" s="130">
        <f>IF(OR($C$5&gt;0,$C$5&lt;0),Y142*(1+$C$5),Y142*(1+'drop down lists'!$B$5))</f>
        <v>1.2099606451838485</v>
      </c>
    </row>
    <row r="143" spans="2:26" x14ac:dyDescent="0.25">
      <c r="B143" s="60" t="s">
        <v>169</v>
      </c>
      <c r="C143" s="61">
        <f>'raw sector data'!C136+'raw sector data'!K136</f>
        <v>0</v>
      </c>
      <c r="D143" s="130">
        <f>IF(OR($C$5&gt;0,$C$5&lt;0),C143*(1+$C$5),C143*(1+'drop down lists'!$B$5))</f>
        <v>0</v>
      </c>
      <c r="E143" s="130">
        <f>IF(OR($C$5&gt;0,$C$5&lt;0),D143*(1+$C$5),D143*(1+'drop down lists'!$B$5))</f>
        <v>0</v>
      </c>
      <c r="F143" s="130">
        <f>IF(OR($C$5&gt;0,$C$5&lt;0),E143*(1+$C$5),E143*(1+'drop down lists'!$B$5))</f>
        <v>0</v>
      </c>
      <c r="G143" s="130">
        <f>IF(OR($C$5&gt;0,$C$5&lt;0),F143*(1+$C$5),F143*(1+'drop down lists'!$B$5))</f>
        <v>0</v>
      </c>
      <c r="H143" s="130">
        <f>IF(OR($C$5&gt;0,$C$5&lt;0),G143*(1+$C$5),G143*(1+'drop down lists'!$B$5))</f>
        <v>0</v>
      </c>
      <c r="I143" s="130">
        <f>IF(OR($C$5&gt;0,$C$5&lt;0),H143*(1+$C$5),H143*(1+'drop down lists'!$B$5))</f>
        <v>0</v>
      </c>
      <c r="J143" s="130">
        <f>IF(OR($C$5&gt;0,$C$5&lt;0),I143*(1+$C$5),I143*(1+'drop down lists'!$B$5))</f>
        <v>0</v>
      </c>
      <c r="K143" s="130">
        <f>IF(OR($C$5&gt;0,$C$5&lt;0),J143*(1+$C$5),J143*(1+'drop down lists'!$B$5))</f>
        <v>0</v>
      </c>
      <c r="L143" s="130">
        <f>IF(OR($C$5&gt;0,$C$5&lt;0),K143*(1+$C$5),K143*(1+'drop down lists'!$B$5))</f>
        <v>0</v>
      </c>
      <c r="M143" s="130">
        <f>IF(OR($C$5&gt;0,$C$5&lt;0),L143*(1+$C$5),L143*(1+'drop down lists'!$B$5))</f>
        <v>0</v>
      </c>
      <c r="N143" s="130">
        <f>IF(OR($C$5&gt;0,$C$5&lt;0),M143*(1+$C$5),M143*(1+'drop down lists'!$B$5))</f>
        <v>0</v>
      </c>
      <c r="O143" s="130">
        <f>IF(OR($C$5&gt;0,$C$5&lt;0),N143*(1+$C$5),N143*(1+'drop down lists'!$B$5))</f>
        <v>0</v>
      </c>
      <c r="P143" s="130">
        <f>IF(OR($C$5&gt;0,$C$5&lt;0),O143*(1+$C$5),O143*(1+'drop down lists'!$B$5))</f>
        <v>0</v>
      </c>
      <c r="Q143" s="130">
        <f>IF(OR($C$5&gt;0,$C$5&lt;0),P143*(1+$C$5),P143*(1+'drop down lists'!$B$5))</f>
        <v>0</v>
      </c>
      <c r="R143" s="130">
        <f>IF(OR($C$5&gt;0,$C$5&lt;0),Q143*(1+$C$5),Q143*(1+'drop down lists'!$B$5))</f>
        <v>0</v>
      </c>
      <c r="S143" s="130">
        <f>IF(OR($C$5&gt;0,$C$5&lt;0),R143*(1+$C$5),R143*(1+'drop down lists'!$B$5))</f>
        <v>0</v>
      </c>
      <c r="T143" s="130">
        <f>IF(OR($C$5&gt;0,$C$5&lt;0),S143*(1+$C$5),S143*(1+'drop down lists'!$B$5))</f>
        <v>0</v>
      </c>
      <c r="U143" s="130">
        <f>IF(OR($C$5&gt;0,$C$5&lt;0),T143*(1+$C$5),T143*(1+'drop down lists'!$B$5))</f>
        <v>0</v>
      </c>
      <c r="V143" s="130">
        <f>IF(OR($C$5&gt;0,$C$5&lt;0),U143*(1+$C$5),U143*(1+'drop down lists'!$B$5))</f>
        <v>0</v>
      </c>
      <c r="W143" s="130">
        <f>IF(OR($C$5&gt;0,$C$5&lt;0),V143*(1+$C$5),V143*(1+'drop down lists'!$B$5))</f>
        <v>0</v>
      </c>
      <c r="X143" s="130">
        <f>IF(OR($C$5&gt;0,$C$5&lt;0),W143*(1+$C$5),W143*(1+'drop down lists'!$B$5))</f>
        <v>0</v>
      </c>
      <c r="Y143" s="130">
        <f>IF(OR($C$5&gt;0,$C$5&lt;0),X143*(1+$C$5),X143*(1+'drop down lists'!$B$5))</f>
        <v>0</v>
      </c>
      <c r="Z143" s="130">
        <f>IF(OR($C$5&gt;0,$C$5&lt;0),Y143*(1+$C$5),Y143*(1+'drop down lists'!$B$5))</f>
        <v>0</v>
      </c>
    </row>
    <row r="144" spans="2:26" x14ac:dyDescent="0.25">
      <c r="B144" s="60" t="s">
        <v>170</v>
      </c>
      <c r="C144" s="61">
        <f>'raw sector data'!C137+'raw sector data'!K137</f>
        <v>0.48888981043542934</v>
      </c>
      <c r="D144" s="130">
        <f>IF(OR($C$5&gt;0,$C$5&lt;0),C144*(1+$C$5),C144*(1+'drop down lists'!$B$5))</f>
        <v>0.49492245327865958</v>
      </c>
      <c r="E144" s="130">
        <f>IF(OR($C$5&gt;0,$C$5&lt;0),D144*(1+$C$5),D144*(1+'drop down lists'!$B$5))</f>
        <v>0.50102953575817832</v>
      </c>
      <c r="F144" s="130">
        <f>IF(OR($C$5&gt;0,$C$5&lt;0),E144*(1+$C$5),E144*(1+'drop down lists'!$B$5))</f>
        <v>0.50721197641990234</v>
      </c>
      <c r="G144" s="130">
        <f>IF(OR($C$5&gt;0,$C$5&lt;0),F144*(1+$C$5),F144*(1+'drop down lists'!$B$5))</f>
        <v>0.5134707051441213</v>
      </c>
      <c r="H144" s="130">
        <f>IF(OR($C$5&gt;0,$C$5&lt;0),G144*(1+$C$5),G144*(1+'drop down lists'!$B$5))</f>
        <v>0.51980666328535807</v>
      </c>
      <c r="I144" s="130">
        <f>IF(OR($C$5&gt;0,$C$5&lt;0),H144*(1+$C$5),H144*(1+'drop down lists'!$B$5))</f>
        <v>0.52622080381395475</v>
      </c>
      <c r="J144" s="130">
        <f>IF(OR($C$5&gt;0,$C$5&lt;0),I144*(1+$C$5),I144*(1+'drop down lists'!$B$5))</f>
        <v>0.53271409145940551</v>
      </c>
      <c r="K144" s="130">
        <f>IF(OR($C$5&gt;0,$C$5&lt;0),J144*(1+$C$5),J144*(1+'drop down lists'!$B$5))</f>
        <v>0.53928750285545857</v>
      </c>
      <c r="L144" s="130">
        <f>IF(OR($C$5&gt;0,$C$5&lt;0),K144*(1+$C$5),K144*(1+'drop down lists'!$B$5))</f>
        <v>0.54594202668700853</v>
      </c>
      <c r="M144" s="130">
        <f>IF(OR($C$5&gt;0,$C$5&lt;0),L144*(1+$C$5),L144*(1+'drop down lists'!$B$5))</f>
        <v>0.55267866383880082</v>
      </c>
      <c r="N144" s="130">
        <f>IF(OR($C$5&gt;0,$C$5&lt;0),M144*(1+$C$5),M144*(1+'drop down lists'!$B$5))</f>
        <v>0.55949842754597168</v>
      </c>
      <c r="O144" s="130">
        <f>IF(OR($C$5&gt;0,$C$5&lt;0),N144*(1+$C$5),N144*(1+'drop down lists'!$B$5))</f>
        <v>0.56640234354644547</v>
      </c>
      <c r="P144" s="130">
        <f>IF(OR($C$5&gt;0,$C$5&lt;0),O144*(1+$C$5),O144*(1+'drop down lists'!$B$5))</f>
        <v>0.57339145023521254</v>
      </c>
      <c r="Q144" s="130">
        <f>IF(OR($C$5&gt;0,$C$5&lt;0),P144*(1+$C$5),P144*(1+'drop down lists'!$B$5))</f>
        <v>0.58046679882051044</v>
      </c>
      <c r="R144" s="130">
        <f>IF(OR($C$5&gt;0,$C$5&lt;0),Q144*(1+$C$5),Q144*(1+'drop down lists'!$B$5))</f>
        <v>0.58762945348193307</v>
      </c>
      <c r="S144" s="130">
        <f>IF(OR($C$5&gt;0,$C$5&lt;0),R144*(1+$C$5),R144*(1+'drop down lists'!$B$5))</f>
        <v>0.59488049153049005</v>
      </c>
      <c r="T144" s="130">
        <f>IF(OR($C$5&gt;0,$C$5&lt;0),S144*(1+$C$5),S144*(1+'drop down lists'!$B$5))</f>
        <v>0.60222100357064168</v>
      </c>
      <c r="U144" s="130">
        <f>IF(OR($C$5&gt;0,$C$5&lt;0),T144*(1+$C$5),T144*(1+'drop down lists'!$B$5))</f>
        <v>0.60965209366433304</v>
      </c>
      <c r="V144" s="130">
        <f>IF(OR($C$5&gt;0,$C$5&lt;0),U144*(1+$C$5),U144*(1+'drop down lists'!$B$5))</f>
        <v>0.61717487949705241</v>
      </c>
      <c r="W144" s="130">
        <f>IF(OR($C$5&gt;0,$C$5&lt;0),V144*(1+$C$5),V144*(1+'drop down lists'!$B$5))</f>
        <v>0.62479049254593821</v>
      </c>
      <c r="X144" s="130">
        <f>IF(OR($C$5&gt;0,$C$5&lt;0),W144*(1+$C$5),W144*(1+'drop down lists'!$B$5))</f>
        <v>0.63250007824996135</v>
      </c>
      <c r="Y144" s="130">
        <f>IF(OR($C$5&gt;0,$C$5&lt;0),X144*(1+$C$5),X144*(1+'drop down lists'!$B$5))</f>
        <v>0.64030479618220626</v>
      </c>
      <c r="Z144" s="130">
        <f>IF(OR($C$5&gt;0,$C$5&lt;0),Y144*(1+$C$5),Y144*(1+'drop down lists'!$B$5))</f>
        <v>0.64820582022427875</v>
      </c>
    </row>
    <row r="145" spans="2:26" x14ac:dyDescent="0.25">
      <c r="B145" s="60" t="s">
        <v>171</v>
      </c>
      <c r="C145" s="61">
        <f>'raw sector data'!C138+'raw sector data'!K138</f>
        <v>0</v>
      </c>
      <c r="D145" s="130">
        <f>IF(OR($C$5&gt;0,$C$5&lt;0),C145*(1+$C$5),C145*(1+'drop down lists'!$B$5))</f>
        <v>0</v>
      </c>
      <c r="E145" s="130">
        <f>IF(OR($C$5&gt;0,$C$5&lt;0),D145*(1+$C$5),D145*(1+'drop down lists'!$B$5))</f>
        <v>0</v>
      </c>
      <c r="F145" s="130">
        <f>IF(OR($C$5&gt;0,$C$5&lt;0),E145*(1+$C$5),E145*(1+'drop down lists'!$B$5))</f>
        <v>0</v>
      </c>
      <c r="G145" s="130">
        <f>IF(OR($C$5&gt;0,$C$5&lt;0),F145*(1+$C$5),F145*(1+'drop down lists'!$B$5))</f>
        <v>0</v>
      </c>
      <c r="H145" s="130">
        <f>IF(OR($C$5&gt;0,$C$5&lt;0),G145*(1+$C$5),G145*(1+'drop down lists'!$B$5))</f>
        <v>0</v>
      </c>
      <c r="I145" s="130">
        <f>IF(OR($C$5&gt;0,$C$5&lt;0),H145*(1+$C$5),H145*(1+'drop down lists'!$B$5))</f>
        <v>0</v>
      </c>
      <c r="J145" s="130">
        <f>IF(OR($C$5&gt;0,$C$5&lt;0),I145*(1+$C$5),I145*(1+'drop down lists'!$B$5))</f>
        <v>0</v>
      </c>
      <c r="K145" s="130">
        <f>IF(OR($C$5&gt;0,$C$5&lt;0),J145*(1+$C$5),J145*(1+'drop down lists'!$B$5))</f>
        <v>0</v>
      </c>
      <c r="L145" s="130">
        <f>IF(OR($C$5&gt;0,$C$5&lt;0),K145*(1+$C$5),K145*(1+'drop down lists'!$B$5))</f>
        <v>0</v>
      </c>
      <c r="M145" s="130">
        <f>IF(OR($C$5&gt;0,$C$5&lt;0),L145*(1+$C$5),L145*(1+'drop down lists'!$B$5))</f>
        <v>0</v>
      </c>
      <c r="N145" s="130">
        <f>IF(OR($C$5&gt;0,$C$5&lt;0),M145*(1+$C$5),M145*(1+'drop down lists'!$B$5))</f>
        <v>0</v>
      </c>
      <c r="O145" s="130">
        <f>IF(OR($C$5&gt;0,$C$5&lt;0),N145*(1+$C$5),N145*(1+'drop down lists'!$B$5))</f>
        <v>0</v>
      </c>
      <c r="P145" s="130">
        <f>IF(OR($C$5&gt;0,$C$5&lt;0),O145*(1+$C$5),O145*(1+'drop down lists'!$B$5))</f>
        <v>0</v>
      </c>
      <c r="Q145" s="130">
        <f>IF(OR($C$5&gt;0,$C$5&lt;0),P145*(1+$C$5),P145*(1+'drop down lists'!$B$5))</f>
        <v>0</v>
      </c>
      <c r="R145" s="130">
        <f>IF(OR($C$5&gt;0,$C$5&lt;0),Q145*(1+$C$5),Q145*(1+'drop down lists'!$B$5))</f>
        <v>0</v>
      </c>
      <c r="S145" s="130">
        <f>IF(OR($C$5&gt;0,$C$5&lt;0),R145*(1+$C$5),R145*(1+'drop down lists'!$B$5))</f>
        <v>0</v>
      </c>
      <c r="T145" s="130">
        <f>IF(OR($C$5&gt;0,$C$5&lt;0),S145*(1+$C$5),S145*(1+'drop down lists'!$B$5))</f>
        <v>0</v>
      </c>
      <c r="U145" s="130">
        <f>IF(OR($C$5&gt;0,$C$5&lt;0),T145*(1+$C$5),T145*(1+'drop down lists'!$B$5))</f>
        <v>0</v>
      </c>
      <c r="V145" s="130">
        <f>IF(OR($C$5&gt;0,$C$5&lt;0),U145*(1+$C$5),U145*(1+'drop down lists'!$B$5))</f>
        <v>0</v>
      </c>
      <c r="W145" s="130">
        <f>IF(OR($C$5&gt;0,$C$5&lt;0),V145*(1+$C$5),V145*(1+'drop down lists'!$B$5))</f>
        <v>0</v>
      </c>
      <c r="X145" s="130">
        <f>IF(OR($C$5&gt;0,$C$5&lt;0),W145*(1+$C$5),W145*(1+'drop down lists'!$B$5))</f>
        <v>0</v>
      </c>
      <c r="Y145" s="130">
        <f>IF(OR($C$5&gt;0,$C$5&lt;0),X145*(1+$C$5),X145*(1+'drop down lists'!$B$5))</f>
        <v>0</v>
      </c>
      <c r="Z145" s="130">
        <f>IF(OR($C$5&gt;0,$C$5&lt;0),Y145*(1+$C$5),Y145*(1+'drop down lists'!$B$5))</f>
        <v>0</v>
      </c>
    </row>
    <row r="146" spans="2:26" x14ac:dyDescent="0.25">
      <c r="B146" s="65" t="s">
        <v>172</v>
      </c>
      <c r="C146" s="61">
        <f>'raw sector data'!C139+'raw sector data'!K139</f>
        <v>0</v>
      </c>
      <c r="D146" s="132">
        <f>IF(OR($C$5&gt;0,$C$5&lt;0),C146*(1+$C$5),C146*(1+'drop down lists'!$B$5))</f>
        <v>0</v>
      </c>
      <c r="E146" s="132">
        <f>IF(OR($C$5&gt;0,$C$5&lt;0),D146*(1+$C$5),D146*(1+'drop down lists'!$B$5))</f>
        <v>0</v>
      </c>
      <c r="F146" s="132">
        <f>IF(OR($C$5&gt;0,$C$5&lt;0),E146*(1+$C$5),E146*(1+'drop down lists'!$B$5))</f>
        <v>0</v>
      </c>
      <c r="G146" s="132">
        <f>IF(OR($C$5&gt;0,$C$5&lt;0),F146*(1+$C$5),F146*(1+'drop down lists'!$B$5))</f>
        <v>0</v>
      </c>
      <c r="H146" s="132">
        <f>IF(OR($C$5&gt;0,$C$5&lt;0),G146*(1+$C$5),G146*(1+'drop down lists'!$B$5))</f>
        <v>0</v>
      </c>
      <c r="I146" s="132">
        <f>IF(OR($C$5&gt;0,$C$5&lt;0),H146*(1+$C$5),H146*(1+'drop down lists'!$B$5))</f>
        <v>0</v>
      </c>
      <c r="J146" s="132">
        <f>IF(OR($C$5&gt;0,$C$5&lt;0),I146*(1+$C$5),I146*(1+'drop down lists'!$B$5))</f>
        <v>0</v>
      </c>
      <c r="K146" s="132">
        <f>IF(OR($C$5&gt;0,$C$5&lt;0),J146*(1+$C$5),J146*(1+'drop down lists'!$B$5))</f>
        <v>0</v>
      </c>
      <c r="L146" s="132">
        <f>IF(OR($C$5&gt;0,$C$5&lt;0),K146*(1+$C$5),K146*(1+'drop down lists'!$B$5))</f>
        <v>0</v>
      </c>
      <c r="M146" s="132">
        <f>IF(OR($C$5&gt;0,$C$5&lt;0),L146*(1+$C$5),L146*(1+'drop down lists'!$B$5))</f>
        <v>0</v>
      </c>
      <c r="N146" s="132">
        <f>IF(OR($C$5&gt;0,$C$5&lt;0),M146*(1+$C$5),M146*(1+'drop down lists'!$B$5))</f>
        <v>0</v>
      </c>
      <c r="O146" s="132">
        <f>IF(OR($C$5&gt;0,$C$5&lt;0),N146*(1+$C$5),N146*(1+'drop down lists'!$B$5))</f>
        <v>0</v>
      </c>
      <c r="P146" s="132">
        <f>IF(OR($C$5&gt;0,$C$5&lt;0),O146*(1+$C$5),O146*(1+'drop down lists'!$B$5))</f>
        <v>0</v>
      </c>
      <c r="Q146" s="132">
        <f>IF(OR($C$5&gt;0,$C$5&lt;0),P146*(1+$C$5),P146*(1+'drop down lists'!$B$5))</f>
        <v>0</v>
      </c>
      <c r="R146" s="132">
        <f>IF(OR($C$5&gt;0,$C$5&lt;0),Q146*(1+$C$5),Q146*(1+'drop down lists'!$B$5))</f>
        <v>0</v>
      </c>
      <c r="S146" s="132">
        <f>IF(OR($C$5&gt;0,$C$5&lt;0),R146*(1+$C$5),R146*(1+'drop down lists'!$B$5))</f>
        <v>0</v>
      </c>
      <c r="T146" s="132">
        <f>IF(OR($C$5&gt;0,$C$5&lt;0),S146*(1+$C$5),S146*(1+'drop down lists'!$B$5))</f>
        <v>0</v>
      </c>
      <c r="U146" s="132">
        <f>IF(OR($C$5&gt;0,$C$5&lt;0),T146*(1+$C$5),T146*(1+'drop down lists'!$B$5))</f>
        <v>0</v>
      </c>
      <c r="V146" s="132">
        <f>IF(OR($C$5&gt;0,$C$5&lt;0),U146*(1+$C$5),U146*(1+'drop down lists'!$B$5))</f>
        <v>0</v>
      </c>
      <c r="W146" s="132">
        <f>IF(OR($C$5&gt;0,$C$5&lt;0),V146*(1+$C$5),V146*(1+'drop down lists'!$B$5))</f>
        <v>0</v>
      </c>
      <c r="X146" s="132">
        <f>IF(OR($C$5&gt;0,$C$5&lt;0),W146*(1+$C$5),W146*(1+'drop down lists'!$B$5))</f>
        <v>0</v>
      </c>
      <c r="Y146" s="132">
        <f>IF(OR($C$5&gt;0,$C$5&lt;0),X146*(1+$C$5),X146*(1+'drop down lists'!$B$5))</f>
        <v>0</v>
      </c>
      <c r="Z146" s="132">
        <f>IF(OR($C$5&gt;0,$C$5&lt;0),Y146*(1+$C$5),Y146*(1+'drop down lists'!$B$5))</f>
        <v>0</v>
      </c>
    </row>
    <row r="147" spans="2:26" x14ac:dyDescent="0.25">
      <c r="B147" s="65" t="s">
        <v>173</v>
      </c>
      <c r="C147" s="61">
        <f>'raw sector data'!C140+'raw sector data'!K140</f>
        <v>0</v>
      </c>
      <c r="D147" s="132">
        <f>IF(OR($C$5&gt;0,$C$5&lt;0),C147*(1+$C$5),C147*(1+'drop down lists'!$B$5))</f>
        <v>0</v>
      </c>
      <c r="E147" s="132">
        <f>IF(OR($C$5&gt;0,$C$5&lt;0),D147*(1+$C$5),D147*(1+'drop down lists'!$B$5))</f>
        <v>0</v>
      </c>
      <c r="F147" s="132">
        <f>IF(OR($C$5&gt;0,$C$5&lt;0),E147*(1+$C$5),E147*(1+'drop down lists'!$B$5))</f>
        <v>0</v>
      </c>
      <c r="G147" s="132">
        <f>IF(OR($C$5&gt;0,$C$5&lt;0),F147*(1+$C$5),F147*(1+'drop down lists'!$B$5))</f>
        <v>0</v>
      </c>
      <c r="H147" s="132">
        <f>IF(OR($C$5&gt;0,$C$5&lt;0),G147*(1+$C$5),G147*(1+'drop down lists'!$B$5))</f>
        <v>0</v>
      </c>
      <c r="I147" s="132">
        <f>IF(OR($C$5&gt;0,$C$5&lt;0),H147*(1+$C$5),H147*(1+'drop down lists'!$B$5))</f>
        <v>0</v>
      </c>
      <c r="J147" s="132">
        <f>IF(OR($C$5&gt;0,$C$5&lt;0),I147*(1+$C$5),I147*(1+'drop down lists'!$B$5))</f>
        <v>0</v>
      </c>
      <c r="K147" s="132">
        <f>IF(OR($C$5&gt;0,$C$5&lt;0),J147*(1+$C$5),J147*(1+'drop down lists'!$B$5))</f>
        <v>0</v>
      </c>
      <c r="L147" s="132">
        <f>IF(OR($C$5&gt;0,$C$5&lt;0),K147*(1+$C$5),K147*(1+'drop down lists'!$B$5))</f>
        <v>0</v>
      </c>
      <c r="M147" s="132">
        <f>IF(OR($C$5&gt;0,$C$5&lt;0),L147*(1+$C$5),L147*(1+'drop down lists'!$B$5))</f>
        <v>0</v>
      </c>
      <c r="N147" s="132">
        <f>IF(OR($C$5&gt;0,$C$5&lt;0),M147*(1+$C$5),M147*(1+'drop down lists'!$B$5))</f>
        <v>0</v>
      </c>
      <c r="O147" s="132">
        <f>IF(OR($C$5&gt;0,$C$5&lt;0),N147*(1+$C$5),N147*(1+'drop down lists'!$B$5))</f>
        <v>0</v>
      </c>
      <c r="P147" s="132">
        <f>IF(OR($C$5&gt;0,$C$5&lt;0),O147*(1+$C$5),O147*(1+'drop down lists'!$B$5))</f>
        <v>0</v>
      </c>
      <c r="Q147" s="132">
        <f>IF(OR($C$5&gt;0,$C$5&lt;0),P147*(1+$C$5),P147*(1+'drop down lists'!$B$5))</f>
        <v>0</v>
      </c>
      <c r="R147" s="132">
        <f>IF(OR($C$5&gt;0,$C$5&lt;0),Q147*(1+$C$5),Q147*(1+'drop down lists'!$B$5))</f>
        <v>0</v>
      </c>
      <c r="S147" s="132">
        <f>IF(OR($C$5&gt;0,$C$5&lt;0),R147*(1+$C$5),R147*(1+'drop down lists'!$B$5))</f>
        <v>0</v>
      </c>
      <c r="T147" s="132">
        <f>IF(OR($C$5&gt;0,$C$5&lt;0),S147*(1+$C$5),S147*(1+'drop down lists'!$B$5))</f>
        <v>0</v>
      </c>
      <c r="U147" s="132">
        <f>IF(OR($C$5&gt;0,$C$5&lt;0),T147*(1+$C$5),T147*(1+'drop down lists'!$B$5))</f>
        <v>0</v>
      </c>
      <c r="V147" s="132">
        <f>IF(OR($C$5&gt;0,$C$5&lt;0),U147*(1+$C$5),U147*(1+'drop down lists'!$B$5))</f>
        <v>0</v>
      </c>
      <c r="W147" s="132">
        <f>IF(OR($C$5&gt;0,$C$5&lt;0),V147*(1+$C$5),V147*(1+'drop down lists'!$B$5))</f>
        <v>0</v>
      </c>
      <c r="X147" s="132">
        <f>IF(OR($C$5&gt;0,$C$5&lt;0),W147*(1+$C$5),W147*(1+'drop down lists'!$B$5))</f>
        <v>0</v>
      </c>
      <c r="Y147" s="132">
        <f>IF(OR($C$5&gt;0,$C$5&lt;0),X147*(1+$C$5),X147*(1+'drop down lists'!$B$5))</f>
        <v>0</v>
      </c>
      <c r="Z147" s="132">
        <f>IF(OR($C$5&gt;0,$C$5&lt;0),Y147*(1+$C$5),Y147*(1+'drop down lists'!$B$5))</f>
        <v>0</v>
      </c>
    </row>
    <row r="148" spans="2:26" x14ac:dyDescent="0.25">
      <c r="B148" s="65" t="s">
        <v>174</v>
      </c>
      <c r="C148" s="61">
        <f>'raw sector data'!C141+'raw sector data'!K141</f>
        <v>0</v>
      </c>
      <c r="D148" s="132">
        <f>IF(OR($C$5&gt;0,$C$5&lt;0),C148*(1+$C$5),C148*(1+'drop down lists'!$B$5))</f>
        <v>0</v>
      </c>
      <c r="E148" s="132">
        <f>IF(OR($C$5&gt;0,$C$5&lt;0),D148*(1+$C$5),D148*(1+'drop down lists'!$B$5))</f>
        <v>0</v>
      </c>
      <c r="F148" s="132">
        <f>IF(OR($C$5&gt;0,$C$5&lt;0),E148*(1+$C$5),E148*(1+'drop down lists'!$B$5))</f>
        <v>0</v>
      </c>
      <c r="G148" s="132">
        <f>IF(OR($C$5&gt;0,$C$5&lt;0),F148*(1+$C$5),F148*(1+'drop down lists'!$B$5))</f>
        <v>0</v>
      </c>
      <c r="H148" s="132">
        <f>IF(OR($C$5&gt;0,$C$5&lt;0),G148*(1+$C$5),G148*(1+'drop down lists'!$B$5))</f>
        <v>0</v>
      </c>
      <c r="I148" s="132">
        <f>IF(OR($C$5&gt;0,$C$5&lt;0),H148*(1+$C$5),H148*(1+'drop down lists'!$B$5))</f>
        <v>0</v>
      </c>
      <c r="J148" s="132">
        <f>IF(OR($C$5&gt;0,$C$5&lt;0),I148*(1+$C$5),I148*(1+'drop down lists'!$B$5))</f>
        <v>0</v>
      </c>
      <c r="K148" s="132">
        <f>IF(OR($C$5&gt;0,$C$5&lt;0),J148*(1+$C$5),J148*(1+'drop down lists'!$B$5))</f>
        <v>0</v>
      </c>
      <c r="L148" s="132">
        <f>IF(OR($C$5&gt;0,$C$5&lt;0),K148*(1+$C$5),K148*(1+'drop down lists'!$B$5))</f>
        <v>0</v>
      </c>
      <c r="M148" s="132">
        <f>IF(OR($C$5&gt;0,$C$5&lt;0),L148*(1+$C$5),L148*(1+'drop down lists'!$B$5))</f>
        <v>0</v>
      </c>
      <c r="N148" s="132">
        <f>IF(OR($C$5&gt;0,$C$5&lt;0),M148*(1+$C$5),M148*(1+'drop down lists'!$B$5))</f>
        <v>0</v>
      </c>
      <c r="O148" s="132">
        <f>IF(OR($C$5&gt;0,$C$5&lt;0),N148*(1+$C$5),N148*(1+'drop down lists'!$B$5))</f>
        <v>0</v>
      </c>
      <c r="P148" s="132">
        <f>IF(OR($C$5&gt;0,$C$5&lt;0),O148*(1+$C$5),O148*(1+'drop down lists'!$B$5))</f>
        <v>0</v>
      </c>
      <c r="Q148" s="132">
        <f>IF(OR($C$5&gt;0,$C$5&lt;0),P148*(1+$C$5),P148*(1+'drop down lists'!$B$5))</f>
        <v>0</v>
      </c>
      <c r="R148" s="132">
        <f>IF(OR($C$5&gt;0,$C$5&lt;0),Q148*(1+$C$5),Q148*(1+'drop down lists'!$B$5))</f>
        <v>0</v>
      </c>
      <c r="S148" s="132">
        <f>IF(OR($C$5&gt;0,$C$5&lt;0),R148*(1+$C$5),R148*(1+'drop down lists'!$B$5))</f>
        <v>0</v>
      </c>
      <c r="T148" s="132">
        <f>IF(OR($C$5&gt;0,$C$5&lt;0),S148*(1+$C$5),S148*(1+'drop down lists'!$B$5))</f>
        <v>0</v>
      </c>
      <c r="U148" s="132">
        <f>IF(OR($C$5&gt;0,$C$5&lt;0),T148*(1+$C$5),T148*(1+'drop down lists'!$B$5))</f>
        <v>0</v>
      </c>
      <c r="V148" s="132">
        <f>IF(OR($C$5&gt;0,$C$5&lt;0),U148*(1+$C$5),U148*(1+'drop down lists'!$B$5))</f>
        <v>0</v>
      </c>
      <c r="W148" s="132">
        <f>IF(OR($C$5&gt;0,$C$5&lt;0),V148*(1+$C$5),V148*(1+'drop down lists'!$B$5))</f>
        <v>0</v>
      </c>
      <c r="X148" s="132">
        <f>IF(OR($C$5&gt;0,$C$5&lt;0),W148*(1+$C$5),W148*(1+'drop down lists'!$B$5))</f>
        <v>0</v>
      </c>
      <c r="Y148" s="132">
        <f>IF(OR($C$5&gt;0,$C$5&lt;0),X148*(1+$C$5),X148*(1+'drop down lists'!$B$5))</f>
        <v>0</v>
      </c>
      <c r="Z148" s="132">
        <f>IF(OR($C$5&gt;0,$C$5&lt;0),Y148*(1+$C$5),Y148*(1+'drop down lists'!$B$5))</f>
        <v>0</v>
      </c>
    </row>
    <row r="149" spans="2:26" x14ac:dyDescent="0.25">
      <c r="B149" s="65" t="s">
        <v>175</v>
      </c>
      <c r="C149" s="61">
        <f>'raw sector data'!C142+'raw sector data'!K142</f>
        <v>0</v>
      </c>
      <c r="D149" s="132">
        <f>IF(OR($C$5&gt;0,$C$5&lt;0),C149*(1+$C$5),C149*(1+'drop down lists'!$B$5))</f>
        <v>0</v>
      </c>
      <c r="E149" s="132">
        <f>IF(OR($C$5&gt;0,$C$5&lt;0),D149*(1+$C$5),D149*(1+'drop down lists'!$B$5))</f>
        <v>0</v>
      </c>
      <c r="F149" s="132">
        <f>IF(OR($C$5&gt;0,$C$5&lt;0),E149*(1+$C$5),E149*(1+'drop down lists'!$B$5))</f>
        <v>0</v>
      </c>
      <c r="G149" s="132">
        <f>IF(OR($C$5&gt;0,$C$5&lt;0),F149*(1+$C$5),F149*(1+'drop down lists'!$B$5))</f>
        <v>0</v>
      </c>
      <c r="H149" s="132">
        <f>IF(OR($C$5&gt;0,$C$5&lt;0),G149*(1+$C$5),G149*(1+'drop down lists'!$B$5))</f>
        <v>0</v>
      </c>
      <c r="I149" s="132">
        <f>IF(OR($C$5&gt;0,$C$5&lt;0),H149*(1+$C$5),H149*(1+'drop down lists'!$B$5))</f>
        <v>0</v>
      </c>
      <c r="J149" s="132">
        <f>IF(OR($C$5&gt;0,$C$5&lt;0),I149*(1+$C$5),I149*(1+'drop down lists'!$B$5))</f>
        <v>0</v>
      </c>
      <c r="K149" s="132">
        <f>IF(OR($C$5&gt;0,$C$5&lt;0),J149*(1+$C$5),J149*(1+'drop down lists'!$B$5))</f>
        <v>0</v>
      </c>
      <c r="L149" s="132">
        <f>IF(OR($C$5&gt;0,$C$5&lt;0),K149*(1+$C$5),K149*(1+'drop down lists'!$B$5))</f>
        <v>0</v>
      </c>
      <c r="M149" s="132">
        <f>IF(OR($C$5&gt;0,$C$5&lt;0),L149*(1+$C$5),L149*(1+'drop down lists'!$B$5))</f>
        <v>0</v>
      </c>
      <c r="N149" s="132">
        <f>IF(OR($C$5&gt;0,$C$5&lt;0),M149*(1+$C$5),M149*(1+'drop down lists'!$B$5))</f>
        <v>0</v>
      </c>
      <c r="O149" s="132">
        <f>IF(OR($C$5&gt;0,$C$5&lt;0),N149*(1+$C$5),N149*(1+'drop down lists'!$B$5))</f>
        <v>0</v>
      </c>
      <c r="P149" s="132">
        <f>IF(OR($C$5&gt;0,$C$5&lt;0),O149*(1+$C$5),O149*(1+'drop down lists'!$B$5))</f>
        <v>0</v>
      </c>
      <c r="Q149" s="132">
        <f>IF(OR($C$5&gt;0,$C$5&lt;0),P149*(1+$C$5),P149*(1+'drop down lists'!$B$5))</f>
        <v>0</v>
      </c>
      <c r="R149" s="132">
        <f>IF(OR($C$5&gt;0,$C$5&lt;0),Q149*(1+$C$5),Q149*(1+'drop down lists'!$B$5))</f>
        <v>0</v>
      </c>
      <c r="S149" s="132">
        <f>IF(OR($C$5&gt;0,$C$5&lt;0),R149*(1+$C$5),R149*(1+'drop down lists'!$B$5))</f>
        <v>0</v>
      </c>
      <c r="T149" s="132">
        <f>IF(OR($C$5&gt;0,$C$5&lt;0),S149*(1+$C$5),S149*(1+'drop down lists'!$B$5))</f>
        <v>0</v>
      </c>
      <c r="U149" s="132">
        <f>IF(OR($C$5&gt;0,$C$5&lt;0),T149*(1+$C$5),T149*(1+'drop down lists'!$B$5))</f>
        <v>0</v>
      </c>
      <c r="V149" s="132">
        <f>IF(OR($C$5&gt;0,$C$5&lt;0),U149*(1+$C$5),U149*(1+'drop down lists'!$B$5))</f>
        <v>0</v>
      </c>
      <c r="W149" s="132">
        <f>IF(OR($C$5&gt;0,$C$5&lt;0),V149*(1+$C$5),V149*(1+'drop down lists'!$B$5))</f>
        <v>0</v>
      </c>
      <c r="X149" s="132">
        <f>IF(OR($C$5&gt;0,$C$5&lt;0),W149*(1+$C$5),W149*(1+'drop down lists'!$B$5))</f>
        <v>0</v>
      </c>
      <c r="Y149" s="132">
        <f>IF(OR($C$5&gt;0,$C$5&lt;0),X149*(1+$C$5),X149*(1+'drop down lists'!$B$5))</f>
        <v>0</v>
      </c>
      <c r="Z149" s="132">
        <f>IF(OR($C$5&gt;0,$C$5&lt;0),Y149*(1+$C$5),Y149*(1+'drop down lists'!$B$5))</f>
        <v>0</v>
      </c>
    </row>
    <row r="150" spans="2:26" x14ac:dyDescent="0.25">
      <c r="B150" s="65" t="s">
        <v>176</v>
      </c>
      <c r="C150" s="61">
        <f>'raw sector data'!C143+'raw sector data'!K143</f>
        <v>0</v>
      </c>
      <c r="D150" s="132">
        <f>IF(OR($C$5&gt;0,$C$5&lt;0),C150*(1+$C$5),C150*(1+'drop down lists'!$B$5))</f>
        <v>0</v>
      </c>
      <c r="E150" s="132">
        <f>IF(OR($C$5&gt;0,$C$5&lt;0),D150*(1+$C$5),D150*(1+'drop down lists'!$B$5))</f>
        <v>0</v>
      </c>
      <c r="F150" s="132">
        <f>IF(OR($C$5&gt;0,$C$5&lt;0),E150*(1+$C$5),E150*(1+'drop down lists'!$B$5))</f>
        <v>0</v>
      </c>
      <c r="G150" s="132">
        <f>IF(OR($C$5&gt;0,$C$5&lt;0),F150*(1+$C$5),F150*(1+'drop down lists'!$B$5))</f>
        <v>0</v>
      </c>
      <c r="H150" s="132">
        <f>IF(OR($C$5&gt;0,$C$5&lt;0),G150*(1+$C$5),G150*(1+'drop down lists'!$B$5))</f>
        <v>0</v>
      </c>
      <c r="I150" s="132">
        <f>IF(OR($C$5&gt;0,$C$5&lt;0),H150*(1+$C$5),H150*(1+'drop down lists'!$B$5))</f>
        <v>0</v>
      </c>
      <c r="J150" s="132">
        <f>IF(OR($C$5&gt;0,$C$5&lt;0),I150*(1+$C$5),I150*(1+'drop down lists'!$B$5))</f>
        <v>0</v>
      </c>
      <c r="K150" s="132">
        <f>IF(OR($C$5&gt;0,$C$5&lt;0),J150*(1+$C$5),J150*(1+'drop down lists'!$B$5))</f>
        <v>0</v>
      </c>
      <c r="L150" s="132">
        <f>IF(OR($C$5&gt;0,$C$5&lt;0),K150*(1+$C$5),K150*(1+'drop down lists'!$B$5))</f>
        <v>0</v>
      </c>
      <c r="M150" s="132">
        <f>IF(OR($C$5&gt;0,$C$5&lt;0),L150*(1+$C$5),L150*(1+'drop down lists'!$B$5))</f>
        <v>0</v>
      </c>
      <c r="N150" s="132">
        <f>IF(OR($C$5&gt;0,$C$5&lt;0),M150*(1+$C$5),M150*(1+'drop down lists'!$B$5))</f>
        <v>0</v>
      </c>
      <c r="O150" s="132">
        <f>IF(OR($C$5&gt;0,$C$5&lt;0),N150*(1+$C$5),N150*(1+'drop down lists'!$B$5))</f>
        <v>0</v>
      </c>
      <c r="P150" s="132">
        <f>IF(OR($C$5&gt;0,$C$5&lt;0),O150*(1+$C$5),O150*(1+'drop down lists'!$B$5))</f>
        <v>0</v>
      </c>
      <c r="Q150" s="132">
        <f>IF(OR($C$5&gt;0,$C$5&lt;0),P150*(1+$C$5),P150*(1+'drop down lists'!$B$5))</f>
        <v>0</v>
      </c>
      <c r="R150" s="132">
        <f>IF(OR($C$5&gt;0,$C$5&lt;0),Q150*(1+$C$5),Q150*(1+'drop down lists'!$B$5))</f>
        <v>0</v>
      </c>
      <c r="S150" s="132">
        <f>IF(OR($C$5&gt;0,$C$5&lt;0),R150*(1+$C$5),R150*(1+'drop down lists'!$B$5))</f>
        <v>0</v>
      </c>
      <c r="T150" s="132">
        <f>IF(OR($C$5&gt;0,$C$5&lt;0),S150*(1+$C$5),S150*(1+'drop down lists'!$B$5))</f>
        <v>0</v>
      </c>
      <c r="U150" s="132">
        <f>IF(OR($C$5&gt;0,$C$5&lt;0),T150*(1+$C$5),T150*(1+'drop down lists'!$B$5))</f>
        <v>0</v>
      </c>
      <c r="V150" s="132">
        <f>IF(OR($C$5&gt;0,$C$5&lt;0),U150*(1+$C$5),U150*(1+'drop down lists'!$B$5))</f>
        <v>0</v>
      </c>
      <c r="W150" s="132">
        <f>IF(OR($C$5&gt;0,$C$5&lt;0),V150*(1+$C$5),V150*(1+'drop down lists'!$B$5))</f>
        <v>0</v>
      </c>
      <c r="X150" s="132">
        <f>IF(OR($C$5&gt;0,$C$5&lt;0),W150*(1+$C$5),W150*(1+'drop down lists'!$B$5))</f>
        <v>0</v>
      </c>
      <c r="Y150" s="132">
        <f>IF(OR($C$5&gt;0,$C$5&lt;0),X150*(1+$C$5),X150*(1+'drop down lists'!$B$5))</f>
        <v>0</v>
      </c>
      <c r="Z150" s="132">
        <f>IF(OR($C$5&gt;0,$C$5&lt;0),Y150*(1+$C$5),Y150*(1+'drop down lists'!$B$5))</f>
        <v>0</v>
      </c>
    </row>
    <row r="151" spans="2:26" x14ac:dyDescent="0.25">
      <c r="B151" s="65" t="s">
        <v>177</v>
      </c>
      <c r="C151" s="61">
        <f>'raw sector data'!C144+'raw sector data'!K144</f>
        <v>0</v>
      </c>
      <c r="D151" s="132">
        <f>IF(OR($C$5&gt;0,$C$5&lt;0),C151*(1+$C$5),C151*(1+'drop down lists'!$B$5))</f>
        <v>0</v>
      </c>
      <c r="E151" s="132">
        <f>IF(OR($C$5&gt;0,$C$5&lt;0),D151*(1+$C$5),D151*(1+'drop down lists'!$B$5))</f>
        <v>0</v>
      </c>
      <c r="F151" s="132">
        <f>IF(OR($C$5&gt;0,$C$5&lt;0),E151*(1+$C$5),E151*(1+'drop down lists'!$B$5))</f>
        <v>0</v>
      </c>
      <c r="G151" s="132">
        <f>IF(OR($C$5&gt;0,$C$5&lt;0),F151*(1+$C$5),F151*(1+'drop down lists'!$B$5))</f>
        <v>0</v>
      </c>
      <c r="H151" s="132">
        <f>IF(OR($C$5&gt;0,$C$5&lt;0),G151*(1+$C$5),G151*(1+'drop down lists'!$B$5))</f>
        <v>0</v>
      </c>
      <c r="I151" s="132">
        <f>IF(OR($C$5&gt;0,$C$5&lt;0),H151*(1+$C$5),H151*(1+'drop down lists'!$B$5))</f>
        <v>0</v>
      </c>
      <c r="J151" s="132">
        <f>IF(OR($C$5&gt;0,$C$5&lt;0),I151*(1+$C$5),I151*(1+'drop down lists'!$B$5))</f>
        <v>0</v>
      </c>
      <c r="K151" s="132">
        <f>IF(OR($C$5&gt;0,$C$5&lt;0),J151*(1+$C$5),J151*(1+'drop down lists'!$B$5))</f>
        <v>0</v>
      </c>
      <c r="L151" s="132">
        <f>IF(OR($C$5&gt;0,$C$5&lt;0),K151*(1+$C$5),K151*(1+'drop down lists'!$B$5))</f>
        <v>0</v>
      </c>
      <c r="M151" s="132">
        <f>IF(OR($C$5&gt;0,$C$5&lt;0),L151*(1+$C$5),L151*(1+'drop down lists'!$B$5))</f>
        <v>0</v>
      </c>
      <c r="N151" s="132">
        <f>IF(OR($C$5&gt;0,$C$5&lt;0),M151*(1+$C$5),M151*(1+'drop down lists'!$B$5))</f>
        <v>0</v>
      </c>
      <c r="O151" s="132">
        <f>IF(OR($C$5&gt;0,$C$5&lt;0),N151*(1+$C$5),N151*(1+'drop down lists'!$B$5))</f>
        <v>0</v>
      </c>
      <c r="P151" s="132">
        <f>IF(OR($C$5&gt;0,$C$5&lt;0),O151*(1+$C$5),O151*(1+'drop down lists'!$B$5))</f>
        <v>0</v>
      </c>
      <c r="Q151" s="132">
        <f>IF(OR($C$5&gt;0,$C$5&lt;0),P151*(1+$C$5),P151*(1+'drop down lists'!$B$5))</f>
        <v>0</v>
      </c>
      <c r="R151" s="132">
        <f>IF(OR($C$5&gt;0,$C$5&lt;0),Q151*(1+$C$5),Q151*(1+'drop down lists'!$B$5))</f>
        <v>0</v>
      </c>
      <c r="S151" s="132">
        <f>IF(OR($C$5&gt;0,$C$5&lt;0),R151*(1+$C$5),R151*(1+'drop down lists'!$B$5))</f>
        <v>0</v>
      </c>
      <c r="T151" s="132">
        <f>IF(OR($C$5&gt;0,$C$5&lt;0),S151*(1+$C$5),S151*(1+'drop down lists'!$B$5))</f>
        <v>0</v>
      </c>
      <c r="U151" s="132">
        <f>IF(OR($C$5&gt;0,$C$5&lt;0),T151*(1+$C$5),T151*(1+'drop down lists'!$B$5))</f>
        <v>0</v>
      </c>
      <c r="V151" s="132">
        <f>IF(OR($C$5&gt;0,$C$5&lt;0),U151*(1+$C$5),U151*(1+'drop down lists'!$B$5))</f>
        <v>0</v>
      </c>
      <c r="W151" s="132">
        <f>IF(OR($C$5&gt;0,$C$5&lt;0),V151*(1+$C$5),V151*(1+'drop down lists'!$B$5))</f>
        <v>0</v>
      </c>
      <c r="X151" s="132">
        <f>IF(OR($C$5&gt;0,$C$5&lt;0),W151*(1+$C$5),W151*(1+'drop down lists'!$B$5))</f>
        <v>0</v>
      </c>
      <c r="Y151" s="132">
        <f>IF(OR($C$5&gt;0,$C$5&lt;0),X151*(1+$C$5),X151*(1+'drop down lists'!$B$5))</f>
        <v>0</v>
      </c>
      <c r="Z151" s="132">
        <f>IF(OR($C$5&gt;0,$C$5&lt;0),Y151*(1+$C$5),Y151*(1+'drop down lists'!$B$5))</f>
        <v>0</v>
      </c>
    </row>
    <row r="152" spans="2:26" x14ac:dyDescent="0.25">
      <c r="B152" s="65" t="s">
        <v>178</v>
      </c>
      <c r="C152" s="61">
        <f>'raw sector data'!C145+'raw sector data'!K145</f>
        <v>0</v>
      </c>
      <c r="D152" s="132">
        <f>IF(OR($C$5&gt;0,$C$5&lt;0),C152*(1+$C$5),C152*(1+'drop down lists'!$B$5))</f>
        <v>0</v>
      </c>
      <c r="E152" s="132">
        <f>IF(OR($C$5&gt;0,$C$5&lt;0),D152*(1+$C$5),D152*(1+'drop down lists'!$B$5))</f>
        <v>0</v>
      </c>
      <c r="F152" s="132">
        <f>IF(OR($C$5&gt;0,$C$5&lt;0),E152*(1+$C$5),E152*(1+'drop down lists'!$B$5))</f>
        <v>0</v>
      </c>
      <c r="G152" s="132">
        <f>IF(OR($C$5&gt;0,$C$5&lt;0),F152*(1+$C$5),F152*(1+'drop down lists'!$B$5))</f>
        <v>0</v>
      </c>
      <c r="H152" s="132">
        <f>IF(OR($C$5&gt;0,$C$5&lt;0),G152*(1+$C$5),G152*(1+'drop down lists'!$B$5))</f>
        <v>0</v>
      </c>
      <c r="I152" s="132">
        <f>IF(OR($C$5&gt;0,$C$5&lt;0),H152*(1+$C$5),H152*(1+'drop down lists'!$B$5))</f>
        <v>0</v>
      </c>
      <c r="J152" s="132">
        <f>IF(OR($C$5&gt;0,$C$5&lt;0),I152*(1+$C$5),I152*(1+'drop down lists'!$B$5))</f>
        <v>0</v>
      </c>
      <c r="K152" s="132">
        <f>IF(OR($C$5&gt;0,$C$5&lt;0),J152*(1+$C$5),J152*(1+'drop down lists'!$B$5))</f>
        <v>0</v>
      </c>
      <c r="L152" s="132">
        <f>IF(OR($C$5&gt;0,$C$5&lt;0),K152*(1+$C$5),K152*(1+'drop down lists'!$B$5))</f>
        <v>0</v>
      </c>
      <c r="M152" s="132">
        <f>IF(OR($C$5&gt;0,$C$5&lt;0),L152*(1+$C$5),L152*(1+'drop down lists'!$B$5))</f>
        <v>0</v>
      </c>
      <c r="N152" s="132">
        <f>IF(OR($C$5&gt;0,$C$5&lt;0),M152*(1+$C$5),M152*(1+'drop down lists'!$B$5))</f>
        <v>0</v>
      </c>
      <c r="O152" s="132">
        <f>IF(OR($C$5&gt;0,$C$5&lt;0),N152*(1+$C$5),N152*(1+'drop down lists'!$B$5))</f>
        <v>0</v>
      </c>
      <c r="P152" s="132">
        <f>IF(OR($C$5&gt;0,$C$5&lt;0),O152*(1+$C$5),O152*(1+'drop down lists'!$B$5))</f>
        <v>0</v>
      </c>
      <c r="Q152" s="132">
        <f>IF(OR($C$5&gt;0,$C$5&lt;0),P152*(1+$C$5),P152*(1+'drop down lists'!$B$5))</f>
        <v>0</v>
      </c>
      <c r="R152" s="132">
        <f>IF(OR($C$5&gt;0,$C$5&lt;0),Q152*(1+$C$5),Q152*(1+'drop down lists'!$B$5))</f>
        <v>0</v>
      </c>
      <c r="S152" s="132">
        <f>IF(OR($C$5&gt;0,$C$5&lt;0),R152*(1+$C$5),R152*(1+'drop down lists'!$B$5))</f>
        <v>0</v>
      </c>
      <c r="T152" s="132">
        <f>IF(OR($C$5&gt;0,$C$5&lt;0),S152*(1+$C$5),S152*(1+'drop down lists'!$B$5))</f>
        <v>0</v>
      </c>
      <c r="U152" s="132">
        <f>IF(OR($C$5&gt;0,$C$5&lt;0),T152*(1+$C$5),T152*(1+'drop down lists'!$B$5))</f>
        <v>0</v>
      </c>
      <c r="V152" s="132">
        <f>IF(OR($C$5&gt;0,$C$5&lt;0),U152*(1+$C$5),U152*(1+'drop down lists'!$B$5))</f>
        <v>0</v>
      </c>
      <c r="W152" s="132">
        <f>IF(OR($C$5&gt;0,$C$5&lt;0),V152*(1+$C$5),V152*(1+'drop down lists'!$B$5))</f>
        <v>0</v>
      </c>
      <c r="X152" s="132">
        <f>IF(OR($C$5&gt;0,$C$5&lt;0),W152*(1+$C$5),W152*(1+'drop down lists'!$B$5))</f>
        <v>0</v>
      </c>
      <c r="Y152" s="132">
        <f>IF(OR($C$5&gt;0,$C$5&lt;0),X152*(1+$C$5),X152*(1+'drop down lists'!$B$5))</f>
        <v>0</v>
      </c>
      <c r="Z152" s="132">
        <f>IF(OR($C$5&gt;0,$C$5&lt;0),Y152*(1+$C$5),Y152*(1+'drop down lists'!$B$5))</f>
        <v>0</v>
      </c>
    </row>
    <row r="153" spans="2:26" x14ac:dyDescent="0.25">
      <c r="B153" s="65" t="s">
        <v>179</v>
      </c>
      <c r="C153" s="61">
        <f>'raw sector data'!C146+'raw sector data'!K146</f>
        <v>0</v>
      </c>
      <c r="D153" s="132">
        <f>IF(OR($C$5&gt;0,$C$5&lt;0),C153*(1+$C$5),C153*(1+'drop down lists'!$B$5))</f>
        <v>0</v>
      </c>
      <c r="E153" s="132">
        <f>IF(OR($C$5&gt;0,$C$5&lt;0),D153*(1+$C$5),D153*(1+'drop down lists'!$B$5))</f>
        <v>0</v>
      </c>
      <c r="F153" s="132">
        <f>IF(OR($C$5&gt;0,$C$5&lt;0),E153*(1+$C$5),E153*(1+'drop down lists'!$B$5))</f>
        <v>0</v>
      </c>
      <c r="G153" s="132">
        <f>IF(OR($C$5&gt;0,$C$5&lt;0),F153*(1+$C$5),F153*(1+'drop down lists'!$B$5))</f>
        <v>0</v>
      </c>
      <c r="H153" s="132">
        <f>IF(OR($C$5&gt;0,$C$5&lt;0),G153*(1+$C$5),G153*(1+'drop down lists'!$B$5))</f>
        <v>0</v>
      </c>
      <c r="I153" s="132">
        <f>IF(OR($C$5&gt;0,$C$5&lt;0),H153*(1+$C$5),H153*(1+'drop down lists'!$B$5))</f>
        <v>0</v>
      </c>
      <c r="J153" s="132">
        <f>IF(OR($C$5&gt;0,$C$5&lt;0),I153*(1+$C$5),I153*(1+'drop down lists'!$B$5))</f>
        <v>0</v>
      </c>
      <c r="K153" s="132">
        <f>IF(OR($C$5&gt;0,$C$5&lt;0),J153*(1+$C$5),J153*(1+'drop down lists'!$B$5))</f>
        <v>0</v>
      </c>
      <c r="L153" s="132">
        <f>IF(OR($C$5&gt;0,$C$5&lt;0),K153*(1+$C$5),K153*(1+'drop down lists'!$B$5))</f>
        <v>0</v>
      </c>
      <c r="M153" s="132">
        <f>IF(OR($C$5&gt;0,$C$5&lt;0),L153*(1+$C$5),L153*(1+'drop down lists'!$B$5))</f>
        <v>0</v>
      </c>
      <c r="N153" s="132">
        <f>IF(OR($C$5&gt;0,$C$5&lt;0),M153*(1+$C$5),M153*(1+'drop down lists'!$B$5))</f>
        <v>0</v>
      </c>
      <c r="O153" s="132">
        <f>IF(OR($C$5&gt;0,$C$5&lt;0),N153*(1+$C$5),N153*(1+'drop down lists'!$B$5))</f>
        <v>0</v>
      </c>
      <c r="P153" s="132">
        <f>IF(OR($C$5&gt;0,$C$5&lt;0),O153*(1+$C$5),O153*(1+'drop down lists'!$B$5))</f>
        <v>0</v>
      </c>
      <c r="Q153" s="132">
        <f>IF(OR($C$5&gt;0,$C$5&lt;0),P153*(1+$C$5),P153*(1+'drop down lists'!$B$5))</f>
        <v>0</v>
      </c>
      <c r="R153" s="132">
        <f>IF(OR($C$5&gt;0,$C$5&lt;0),Q153*(1+$C$5),Q153*(1+'drop down lists'!$B$5))</f>
        <v>0</v>
      </c>
      <c r="S153" s="132">
        <f>IF(OR($C$5&gt;0,$C$5&lt;0),R153*(1+$C$5),R153*(1+'drop down lists'!$B$5))</f>
        <v>0</v>
      </c>
      <c r="T153" s="132">
        <f>IF(OR($C$5&gt;0,$C$5&lt;0),S153*(1+$C$5),S153*(1+'drop down lists'!$B$5))</f>
        <v>0</v>
      </c>
      <c r="U153" s="132">
        <f>IF(OR($C$5&gt;0,$C$5&lt;0),T153*(1+$C$5),T153*(1+'drop down lists'!$B$5))</f>
        <v>0</v>
      </c>
      <c r="V153" s="132">
        <f>IF(OR($C$5&gt;0,$C$5&lt;0),U153*(1+$C$5),U153*(1+'drop down lists'!$B$5))</f>
        <v>0</v>
      </c>
      <c r="W153" s="132">
        <f>IF(OR($C$5&gt;0,$C$5&lt;0),V153*(1+$C$5),V153*(1+'drop down lists'!$B$5))</f>
        <v>0</v>
      </c>
      <c r="X153" s="132">
        <f>IF(OR($C$5&gt;0,$C$5&lt;0),W153*(1+$C$5),W153*(1+'drop down lists'!$B$5))</f>
        <v>0</v>
      </c>
      <c r="Y153" s="132">
        <f>IF(OR($C$5&gt;0,$C$5&lt;0),X153*(1+$C$5),X153*(1+'drop down lists'!$B$5))</f>
        <v>0</v>
      </c>
      <c r="Z153" s="132">
        <f>IF(OR($C$5&gt;0,$C$5&lt;0),Y153*(1+$C$5),Y153*(1+'drop down lists'!$B$5))</f>
        <v>0</v>
      </c>
    </row>
    <row r="154" spans="2:26" x14ac:dyDescent="0.25">
      <c r="B154" s="65" t="s">
        <v>180</v>
      </c>
      <c r="C154" s="61">
        <f>'raw sector data'!C147+'raw sector data'!K147</f>
        <v>0</v>
      </c>
      <c r="D154" s="132">
        <f>IF(OR($C$5&gt;0,$C$5&lt;0),C154*(1+$C$5),C154*(1+'drop down lists'!$B$5))</f>
        <v>0</v>
      </c>
      <c r="E154" s="132">
        <f>IF(OR($C$5&gt;0,$C$5&lt;0),D154*(1+$C$5),D154*(1+'drop down lists'!$B$5))</f>
        <v>0</v>
      </c>
      <c r="F154" s="132">
        <f>IF(OR($C$5&gt;0,$C$5&lt;0),E154*(1+$C$5),E154*(1+'drop down lists'!$B$5))</f>
        <v>0</v>
      </c>
      <c r="G154" s="132">
        <f>IF(OR($C$5&gt;0,$C$5&lt;0),F154*(1+$C$5),F154*(1+'drop down lists'!$B$5))</f>
        <v>0</v>
      </c>
      <c r="H154" s="132">
        <f>IF(OR($C$5&gt;0,$C$5&lt;0),G154*(1+$C$5),G154*(1+'drop down lists'!$B$5))</f>
        <v>0</v>
      </c>
      <c r="I154" s="132">
        <f>IF(OR($C$5&gt;0,$C$5&lt;0),H154*(1+$C$5),H154*(1+'drop down lists'!$B$5))</f>
        <v>0</v>
      </c>
      <c r="J154" s="132">
        <f>IF(OR($C$5&gt;0,$C$5&lt;0),I154*(1+$C$5),I154*(1+'drop down lists'!$B$5))</f>
        <v>0</v>
      </c>
      <c r="K154" s="132">
        <f>IF(OR($C$5&gt;0,$C$5&lt;0),J154*(1+$C$5),J154*(1+'drop down lists'!$B$5))</f>
        <v>0</v>
      </c>
      <c r="L154" s="132">
        <f>IF(OR($C$5&gt;0,$C$5&lt;0),K154*(1+$C$5),K154*(1+'drop down lists'!$B$5))</f>
        <v>0</v>
      </c>
      <c r="M154" s="132">
        <f>IF(OR($C$5&gt;0,$C$5&lt;0),L154*(1+$C$5),L154*(1+'drop down lists'!$B$5))</f>
        <v>0</v>
      </c>
      <c r="N154" s="132">
        <f>IF(OR($C$5&gt;0,$C$5&lt;0),M154*(1+$C$5),M154*(1+'drop down lists'!$B$5))</f>
        <v>0</v>
      </c>
      <c r="O154" s="132">
        <f>IF(OR($C$5&gt;0,$C$5&lt;0),N154*(1+$C$5),N154*(1+'drop down lists'!$B$5))</f>
        <v>0</v>
      </c>
      <c r="P154" s="132">
        <f>IF(OR($C$5&gt;0,$C$5&lt;0),O154*(1+$C$5),O154*(1+'drop down lists'!$B$5))</f>
        <v>0</v>
      </c>
      <c r="Q154" s="132">
        <f>IF(OR($C$5&gt;0,$C$5&lt;0),P154*(1+$C$5),P154*(1+'drop down lists'!$B$5))</f>
        <v>0</v>
      </c>
      <c r="R154" s="132">
        <f>IF(OR($C$5&gt;0,$C$5&lt;0),Q154*(1+$C$5),Q154*(1+'drop down lists'!$B$5))</f>
        <v>0</v>
      </c>
      <c r="S154" s="132">
        <f>IF(OR($C$5&gt;0,$C$5&lt;0),R154*(1+$C$5),R154*(1+'drop down lists'!$B$5))</f>
        <v>0</v>
      </c>
      <c r="T154" s="132">
        <f>IF(OR($C$5&gt;0,$C$5&lt;0),S154*(1+$C$5),S154*(1+'drop down lists'!$B$5))</f>
        <v>0</v>
      </c>
      <c r="U154" s="132">
        <f>IF(OR($C$5&gt;0,$C$5&lt;0),T154*(1+$C$5),T154*(1+'drop down lists'!$B$5))</f>
        <v>0</v>
      </c>
      <c r="V154" s="132">
        <f>IF(OR($C$5&gt;0,$C$5&lt;0),U154*(1+$C$5),U154*(1+'drop down lists'!$B$5))</f>
        <v>0</v>
      </c>
      <c r="W154" s="132">
        <f>IF(OR($C$5&gt;0,$C$5&lt;0),V154*(1+$C$5),V154*(1+'drop down lists'!$B$5))</f>
        <v>0</v>
      </c>
      <c r="X154" s="132">
        <f>IF(OR($C$5&gt;0,$C$5&lt;0),W154*(1+$C$5),W154*(1+'drop down lists'!$B$5))</f>
        <v>0</v>
      </c>
      <c r="Y154" s="132">
        <f>IF(OR($C$5&gt;0,$C$5&lt;0),X154*(1+$C$5),X154*(1+'drop down lists'!$B$5))</f>
        <v>0</v>
      </c>
      <c r="Z154" s="132">
        <f>IF(OR($C$5&gt;0,$C$5&lt;0),Y154*(1+$C$5),Y154*(1+'drop down lists'!$B$5))</f>
        <v>0</v>
      </c>
    </row>
    <row r="155" spans="2:26" x14ac:dyDescent="0.25">
      <c r="B155" s="65" t="s">
        <v>181</v>
      </c>
      <c r="C155" s="61">
        <f>'raw sector data'!C148+'raw sector data'!K148</f>
        <v>0</v>
      </c>
      <c r="D155" s="132">
        <f>IF(OR($C$5&gt;0,$C$5&lt;0),C155*(1+$C$5),C155*(1+'drop down lists'!$B$5))</f>
        <v>0</v>
      </c>
      <c r="E155" s="132">
        <f>IF(OR($C$5&gt;0,$C$5&lt;0),D155*(1+$C$5),D155*(1+'drop down lists'!$B$5))</f>
        <v>0</v>
      </c>
      <c r="F155" s="132">
        <f>IF(OR($C$5&gt;0,$C$5&lt;0),E155*(1+$C$5),E155*(1+'drop down lists'!$B$5))</f>
        <v>0</v>
      </c>
      <c r="G155" s="132">
        <f>IF(OR($C$5&gt;0,$C$5&lt;0),F155*(1+$C$5),F155*(1+'drop down lists'!$B$5))</f>
        <v>0</v>
      </c>
      <c r="H155" s="132">
        <f>IF(OR($C$5&gt;0,$C$5&lt;0),G155*(1+$C$5),G155*(1+'drop down lists'!$B$5))</f>
        <v>0</v>
      </c>
      <c r="I155" s="132">
        <f>IF(OR($C$5&gt;0,$C$5&lt;0),H155*(1+$C$5),H155*(1+'drop down lists'!$B$5))</f>
        <v>0</v>
      </c>
      <c r="J155" s="132">
        <f>IF(OR($C$5&gt;0,$C$5&lt;0),I155*(1+$C$5),I155*(1+'drop down lists'!$B$5))</f>
        <v>0</v>
      </c>
      <c r="K155" s="132">
        <f>IF(OR($C$5&gt;0,$C$5&lt;0),J155*(1+$C$5),J155*(1+'drop down lists'!$B$5))</f>
        <v>0</v>
      </c>
      <c r="L155" s="132">
        <f>IF(OR($C$5&gt;0,$C$5&lt;0),K155*(1+$C$5),K155*(1+'drop down lists'!$B$5))</f>
        <v>0</v>
      </c>
      <c r="M155" s="132">
        <f>IF(OR($C$5&gt;0,$C$5&lt;0),L155*(1+$C$5),L155*(1+'drop down lists'!$B$5))</f>
        <v>0</v>
      </c>
      <c r="N155" s="132">
        <f>IF(OR($C$5&gt;0,$C$5&lt;0),M155*(1+$C$5),M155*(1+'drop down lists'!$B$5))</f>
        <v>0</v>
      </c>
      <c r="O155" s="132">
        <f>IF(OR($C$5&gt;0,$C$5&lt;0),N155*(1+$C$5),N155*(1+'drop down lists'!$B$5))</f>
        <v>0</v>
      </c>
      <c r="P155" s="132">
        <f>IF(OR($C$5&gt;0,$C$5&lt;0),O155*(1+$C$5),O155*(1+'drop down lists'!$B$5))</f>
        <v>0</v>
      </c>
      <c r="Q155" s="132">
        <f>IF(OR($C$5&gt;0,$C$5&lt;0),P155*(1+$C$5),P155*(1+'drop down lists'!$B$5))</f>
        <v>0</v>
      </c>
      <c r="R155" s="132">
        <f>IF(OR($C$5&gt;0,$C$5&lt;0),Q155*(1+$C$5),Q155*(1+'drop down lists'!$B$5))</f>
        <v>0</v>
      </c>
      <c r="S155" s="132">
        <f>IF(OR($C$5&gt;0,$C$5&lt;0),R155*(1+$C$5),R155*(1+'drop down lists'!$B$5))</f>
        <v>0</v>
      </c>
      <c r="T155" s="132">
        <f>IF(OR($C$5&gt;0,$C$5&lt;0),S155*(1+$C$5),S155*(1+'drop down lists'!$B$5))</f>
        <v>0</v>
      </c>
      <c r="U155" s="132">
        <f>IF(OR($C$5&gt;0,$C$5&lt;0),T155*(1+$C$5),T155*(1+'drop down lists'!$B$5))</f>
        <v>0</v>
      </c>
      <c r="V155" s="132">
        <f>IF(OR($C$5&gt;0,$C$5&lt;0),U155*(1+$C$5),U155*(1+'drop down lists'!$B$5))</f>
        <v>0</v>
      </c>
      <c r="W155" s="132">
        <f>IF(OR($C$5&gt;0,$C$5&lt;0),V155*(1+$C$5),V155*(1+'drop down lists'!$B$5))</f>
        <v>0</v>
      </c>
      <c r="X155" s="132">
        <f>IF(OR($C$5&gt;0,$C$5&lt;0),W155*(1+$C$5),W155*(1+'drop down lists'!$B$5))</f>
        <v>0</v>
      </c>
      <c r="Y155" s="132">
        <f>IF(OR($C$5&gt;0,$C$5&lt;0),X155*(1+$C$5),X155*(1+'drop down lists'!$B$5))</f>
        <v>0</v>
      </c>
      <c r="Z155" s="132">
        <f>IF(OR($C$5&gt;0,$C$5&lt;0),Y155*(1+$C$5),Y155*(1+'drop down lists'!$B$5))</f>
        <v>0</v>
      </c>
    </row>
    <row r="156" spans="2:26" x14ac:dyDescent="0.25">
      <c r="B156" s="65" t="s">
        <v>182</v>
      </c>
      <c r="C156" s="61">
        <f>'raw sector data'!C149+'raw sector data'!K149</f>
        <v>3129.4850616445324</v>
      </c>
      <c r="D156" s="132">
        <f>IF(OR($C$5&gt;0,$C$5&lt;0),C156*(1+$C$5),C156*(1+'drop down lists'!$B$5))</f>
        <v>3168.1012595221509</v>
      </c>
      <c r="E156" s="132">
        <f>IF(OR($C$5&gt;0,$C$5&lt;0),D156*(1+$C$5),D156*(1+'drop down lists'!$B$5))</f>
        <v>3207.1939609488036</v>
      </c>
      <c r="F156" s="132">
        <f>IF(OR($C$5&gt;0,$C$5&lt;0),E156*(1+$C$5),E156*(1+'drop down lists'!$B$5))</f>
        <v>3246.7690457273898</v>
      </c>
      <c r="G156" s="132">
        <f>IF(OR($C$5&gt;0,$C$5&lt;0),F156*(1+$C$5),F156*(1+'drop down lists'!$B$5))</f>
        <v>3286.832466214481</v>
      </c>
      <c r="H156" s="132">
        <f>IF(OR($C$5&gt;0,$C$5&lt;0),G156*(1+$C$5),G156*(1+'drop down lists'!$B$5))</f>
        <v>3327.3902482155941</v>
      </c>
      <c r="I156" s="132">
        <f>IF(OR($C$5&gt;0,$C$5&lt;0),H156*(1+$C$5),H156*(1+'drop down lists'!$B$5))</f>
        <v>3368.4484918915136</v>
      </c>
      <c r="J156" s="132">
        <f>IF(OR($C$5&gt;0,$C$5&lt;0),I156*(1+$C$5),I156*(1+'drop down lists'!$B$5))</f>
        <v>3410.0133726757963</v>
      </c>
      <c r="K156" s="132">
        <f>IF(OR($C$5&gt;0,$C$5&lt;0),J156*(1+$C$5),J156*(1+'drop down lists'!$B$5))</f>
        <v>3452.091142203597</v>
      </c>
      <c r="L156" s="132">
        <f>IF(OR($C$5&gt;0,$C$5&lt;0),K156*(1+$C$5),K156*(1+'drop down lists'!$B$5))</f>
        <v>3494.688129251957</v>
      </c>
      <c r="M156" s="132">
        <f>IF(OR($C$5&gt;0,$C$5&lt;0),L156*(1+$C$5),L156*(1+'drop down lists'!$B$5))</f>
        <v>3537.8107406916938</v>
      </c>
      <c r="N156" s="132">
        <f>IF(OR($C$5&gt;0,$C$5&lt;0),M156*(1+$C$5),M156*(1+'drop down lists'!$B$5))</f>
        <v>3581.4654624510372</v>
      </c>
      <c r="O156" s="132">
        <f>IF(OR($C$5&gt;0,$C$5&lt;0),N156*(1+$C$5),N156*(1+'drop down lists'!$B$5))</f>
        <v>3625.6588604911567</v>
      </c>
      <c r="P156" s="132">
        <f>IF(OR($C$5&gt;0,$C$5&lt;0),O156*(1+$C$5),O156*(1+'drop down lists'!$B$5))</f>
        <v>3670.3975817937253</v>
      </c>
      <c r="Q156" s="132">
        <f>IF(OR($C$5&gt;0,$C$5&lt;0),P156*(1+$C$5),P156*(1+'drop down lists'!$B$5))</f>
        <v>3715.6883553606699</v>
      </c>
      <c r="R156" s="132">
        <f>IF(OR($C$5&gt;0,$C$5&lt;0),Q156*(1+$C$5),Q156*(1+'drop down lists'!$B$5))</f>
        <v>3761.5379932262581</v>
      </c>
      <c r="S156" s="132">
        <f>IF(OR($C$5&gt;0,$C$5&lt;0),R156*(1+$C$5),R156*(1+'drop down lists'!$B$5))</f>
        <v>3807.9533914816739</v>
      </c>
      <c r="T156" s="132">
        <f>IF(OR($C$5&gt;0,$C$5&lt;0),S156*(1+$C$5),S156*(1+'drop down lists'!$B$5))</f>
        <v>3854.9415313122345</v>
      </c>
      <c r="U156" s="132">
        <f>IF(OR($C$5&gt;0,$C$5&lt;0),T156*(1+$C$5),T156*(1+'drop down lists'!$B$5))</f>
        <v>3902.5094800474094</v>
      </c>
      <c r="V156" s="132">
        <f>IF(OR($C$5&gt;0,$C$5&lt;0),U156*(1+$C$5),U156*(1+'drop down lists'!$B$5))</f>
        <v>3950.6643922237918</v>
      </c>
      <c r="W156" s="132">
        <f>IF(OR($C$5&gt;0,$C$5&lt;0),V156*(1+$C$5),V156*(1+'drop down lists'!$B$5))</f>
        <v>3999.4135106611889</v>
      </c>
      <c r="X156" s="132">
        <f>IF(OR($C$5&gt;0,$C$5&lt;0),W156*(1+$C$5),W156*(1+'drop down lists'!$B$5))</f>
        <v>4048.7641675519917</v>
      </c>
      <c r="Y156" s="132">
        <f>IF(OR($C$5&gt;0,$C$5&lt;0),X156*(1+$C$5),X156*(1+'drop down lists'!$B$5))</f>
        <v>4098.7237855639842</v>
      </c>
      <c r="Z156" s="132">
        <f>IF(OR($C$5&gt;0,$C$5&lt;0),Y156*(1+$C$5),Y156*(1+'drop down lists'!$B$5))</f>
        <v>4149.2998789567628</v>
      </c>
    </row>
    <row r="157" spans="2:26" x14ac:dyDescent="0.25">
      <c r="B157" s="65" t="s">
        <v>183</v>
      </c>
      <c r="C157" s="61">
        <f>'raw sector data'!C150+'raw sector data'!K150</f>
        <v>0</v>
      </c>
      <c r="D157" s="132">
        <f>IF(OR($C$5&gt;0,$C$5&lt;0),C157*(1+$C$5),C157*(1+'drop down lists'!$B$5))</f>
        <v>0</v>
      </c>
      <c r="E157" s="132">
        <f>IF(OR($C$5&gt;0,$C$5&lt;0),D157*(1+$C$5),D157*(1+'drop down lists'!$B$5))</f>
        <v>0</v>
      </c>
      <c r="F157" s="132">
        <f>IF(OR($C$5&gt;0,$C$5&lt;0),E157*(1+$C$5),E157*(1+'drop down lists'!$B$5))</f>
        <v>0</v>
      </c>
      <c r="G157" s="132">
        <f>IF(OR($C$5&gt;0,$C$5&lt;0),F157*(1+$C$5),F157*(1+'drop down lists'!$B$5))</f>
        <v>0</v>
      </c>
      <c r="H157" s="132">
        <f>IF(OR($C$5&gt;0,$C$5&lt;0),G157*(1+$C$5),G157*(1+'drop down lists'!$B$5))</f>
        <v>0</v>
      </c>
      <c r="I157" s="132">
        <f>IF(OR($C$5&gt;0,$C$5&lt;0),H157*(1+$C$5),H157*(1+'drop down lists'!$B$5))</f>
        <v>0</v>
      </c>
      <c r="J157" s="132">
        <f>IF(OR($C$5&gt;0,$C$5&lt;0),I157*(1+$C$5),I157*(1+'drop down lists'!$B$5))</f>
        <v>0</v>
      </c>
      <c r="K157" s="132">
        <f>IF(OR($C$5&gt;0,$C$5&lt;0),J157*(1+$C$5),J157*(1+'drop down lists'!$B$5))</f>
        <v>0</v>
      </c>
      <c r="L157" s="132">
        <f>IF(OR($C$5&gt;0,$C$5&lt;0),K157*(1+$C$5),K157*(1+'drop down lists'!$B$5))</f>
        <v>0</v>
      </c>
      <c r="M157" s="132">
        <f>IF(OR($C$5&gt;0,$C$5&lt;0),L157*(1+$C$5),L157*(1+'drop down lists'!$B$5))</f>
        <v>0</v>
      </c>
      <c r="N157" s="132">
        <f>IF(OR($C$5&gt;0,$C$5&lt;0),M157*(1+$C$5),M157*(1+'drop down lists'!$B$5))</f>
        <v>0</v>
      </c>
      <c r="O157" s="132">
        <f>IF(OR($C$5&gt;0,$C$5&lt;0),N157*(1+$C$5),N157*(1+'drop down lists'!$B$5))</f>
        <v>0</v>
      </c>
      <c r="P157" s="132">
        <f>IF(OR($C$5&gt;0,$C$5&lt;0),O157*(1+$C$5),O157*(1+'drop down lists'!$B$5))</f>
        <v>0</v>
      </c>
      <c r="Q157" s="132">
        <f>IF(OR($C$5&gt;0,$C$5&lt;0),P157*(1+$C$5),P157*(1+'drop down lists'!$B$5))</f>
        <v>0</v>
      </c>
      <c r="R157" s="132">
        <f>IF(OR($C$5&gt;0,$C$5&lt;0),Q157*(1+$C$5),Q157*(1+'drop down lists'!$B$5))</f>
        <v>0</v>
      </c>
      <c r="S157" s="132">
        <f>IF(OR($C$5&gt;0,$C$5&lt;0),R157*(1+$C$5),R157*(1+'drop down lists'!$B$5))</f>
        <v>0</v>
      </c>
      <c r="T157" s="132">
        <f>IF(OR($C$5&gt;0,$C$5&lt;0),S157*(1+$C$5),S157*(1+'drop down lists'!$B$5))</f>
        <v>0</v>
      </c>
      <c r="U157" s="132">
        <f>IF(OR($C$5&gt;0,$C$5&lt;0),T157*(1+$C$5),T157*(1+'drop down lists'!$B$5))</f>
        <v>0</v>
      </c>
      <c r="V157" s="132">
        <f>IF(OR($C$5&gt;0,$C$5&lt;0),U157*(1+$C$5),U157*(1+'drop down lists'!$B$5))</f>
        <v>0</v>
      </c>
      <c r="W157" s="132">
        <f>IF(OR($C$5&gt;0,$C$5&lt;0),V157*(1+$C$5),V157*(1+'drop down lists'!$B$5))</f>
        <v>0</v>
      </c>
      <c r="X157" s="132">
        <f>IF(OR($C$5&gt;0,$C$5&lt;0),W157*(1+$C$5),W157*(1+'drop down lists'!$B$5))</f>
        <v>0</v>
      </c>
      <c r="Y157" s="132">
        <f>IF(OR($C$5&gt;0,$C$5&lt;0),X157*(1+$C$5),X157*(1+'drop down lists'!$B$5))</f>
        <v>0</v>
      </c>
      <c r="Z157" s="132">
        <f>IF(OR($C$5&gt;0,$C$5&lt;0),Y157*(1+$C$5),Y157*(1+'drop down lists'!$B$5))</f>
        <v>0</v>
      </c>
    </row>
    <row r="158" spans="2:26" x14ac:dyDescent="0.25">
      <c r="B158" s="65" t="s">
        <v>184</v>
      </c>
      <c r="C158" s="61">
        <f>'raw sector data'!C151+'raw sector data'!K151</f>
        <v>0</v>
      </c>
      <c r="D158" s="132">
        <f>IF(OR($C$5&gt;0,$C$5&lt;0),C158*(1+$C$5),C158*(1+'drop down lists'!$B$5))</f>
        <v>0</v>
      </c>
      <c r="E158" s="132">
        <f>IF(OR($C$5&gt;0,$C$5&lt;0),D158*(1+$C$5),D158*(1+'drop down lists'!$B$5))</f>
        <v>0</v>
      </c>
      <c r="F158" s="132">
        <f>IF(OR($C$5&gt;0,$C$5&lt;0),E158*(1+$C$5),E158*(1+'drop down lists'!$B$5))</f>
        <v>0</v>
      </c>
      <c r="G158" s="132">
        <f>IF(OR($C$5&gt;0,$C$5&lt;0),F158*(1+$C$5),F158*(1+'drop down lists'!$B$5))</f>
        <v>0</v>
      </c>
      <c r="H158" s="132">
        <f>IF(OR($C$5&gt;0,$C$5&lt;0),G158*(1+$C$5),G158*(1+'drop down lists'!$B$5))</f>
        <v>0</v>
      </c>
      <c r="I158" s="132">
        <f>IF(OR($C$5&gt;0,$C$5&lt;0),H158*(1+$C$5),H158*(1+'drop down lists'!$B$5))</f>
        <v>0</v>
      </c>
      <c r="J158" s="132">
        <f>IF(OR($C$5&gt;0,$C$5&lt;0),I158*(1+$C$5),I158*(1+'drop down lists'!$B$5))</f>
        <v>0</v>
      </c>
      <c r="K158" s="132">
        <f>IF(OR($C$5&gt;0,$C$5&lt;0),J158*(1+$C$5),J158*(1+'drop down lists'!$B$5))</f>
        <v>0</v>
      </c>
      <c r="L158" s="132">
        <f>IF(OR($C$5&gt;0,$C$5&lt;0),K158*(1+$C$5),K158*(1+'drop down lists'!$B$5))</f>
        <v>0</v>
      </c>
      <c r="M158" s="132">
        <f>IF(OR($C$5&gt;0,$C$5&lt;0),L158*(1+$C$5),L158*(1+'drop down lists'!$B$5))</f>
        <v>0</v>
      </c>
      <c r="N158" s="132">
        <f>IF(OR($C$5&gt;0,$C$5&lt;0),M158*(1+$C$5),M158*(1+'drop down lists'!$B$5))</f>
        <v>0</v>
      </c>
      <c r="O158" s="132">
        <f>IF(OR($C$5&gt;0,$C$5&lt;0),N158*(1+$C$5),N158*(1+'drop down lists'!$B$5))</f>
        <v>0</v>
      </c>
      <c r="P158" s="132">
        <f>IF(OR($C$5&gt;0,$C$5&lt;0),O158*(1+$C$5),O158*(1+'drop down lists'!$B$5))</f>
        <v>0</v>
      </c>
      <c r="Q158" s="132">
        <f>IF(OR($C$5&gt;0,$C$5&lt;0),P158*(1+$C$5),P158*(1+'drop down lists'!$B$5))</f>
        <v>0</v>
      </c>
      <c r="R158" s="132">
        <f>IF(OR($C$5&gt;0,$C$5&lt;0),Q158*(1+$C$5),Q158*(1+'drop down lists'!$B$5))</f>
        <v>0</v>
      </c>
      <c r="S158" s="132">
        <f>IF(OR($C$5&gt;0,$C$5&lt;0),R158*(1+$C$5),R158*(1+'drop down lists'!$B$5))</f>
        <v>0</v>
      </c>
      <c r="T158" s="132">
        <f>IF(OR($C$5&gt;0,$C$5&lt;0),S158*(1+$C$5),S158*(1+'drop down lists'!$B$5))</f>
        <v>0</v>
      </c>
      <c r="U158" s="132">
        <f>IF(OR($C$5&gt;0,$C$5&lt;0),T158*(1+$C$5),T158*(1+'drop down lists'!$B$5))</f>
        <v>0</v>
      </c>
      <c r="V158" s="132">
        <f>IF(OR($C$5&gt;0,$C$5&lt;0),U158*(1+$C$5),U158*(1+'drop down lists'!$B$5))</f>
        <v>0</v>
      </c>
      <c r="W158" s="132">
        <f>IF(OR($C$5&gt;0,$C$5&lt;0),V158*(1+$C$5),V158*(1+'drop down lists'!$B$5))</f>
        <v>0</v>
      </c>
      <c r="X158" s="132">
        <f>IF(OR($C$5&gt;0,$C$5&lt;0),W158*(1+$C$5),W158*(1+'drop down lists'!$B$5))</f>
        <v>0</v>
      </c>
      <c r="Y158" s="132">
        <f>IF(OR($C$5&gt;0,$C$5&lt;0),X158*(1+$C$5),X158*(1+'drop down lists'!$B$5))</f>
        <v>0</v>
      </c>
      <c r="Z158" s="132">
        <f>IF(OR($C$5&gt;0,$C$5&lt;0),Y158*(1+$C$5),Y158*(1+'drop down lists'!$B$5))</f>
        <v>0</v>
      </c>
    </row>
    <row r="159" spans="2:26" x14ac:dyDescent="0.25">
      <c r="B159" s="65" t="s">
        <v>185</v>
      </c>
      <c r="C159" s="61">
        <f>'raw sector data'!C152+'raw sector data'!K152</f>
        <v>0</v>
      </c>
      <c r="D159" s="132">
        <f>IF(OR($C$5&gt;0,$C$5&lt;0),C159*(1+$C$5),C159*(1+'drop down lists'!$B$5))</f>
        <v>0</v>
      </c>
      <c r="E159" s="132">
        <f>IF(OR($C$5&gt;0,$C$5&lt;0),D159*(1+$C$5),D159*(1+'drop down lists'!$B$5))</f>
        <v>0</v>
      </c>
      <c r="F159" s="132">
        <f>IF(OR($C$5&gt;0,$C$5&lt;0),E159*(1+$C$5),E159*(1+'drop down lists'!$B$5))</f>
        <v>0</v>
      </c>
      <c r="G159" s="132">
        <f>IF(OR($C$5&gt;0,$C$5&lt;0),F159*(1+$C$5),F159*(1+'drop down lists'!$B$5))</f>
        <v>0</v>
      </c>
      <c r="H159" s="132">
        <f>IF(OR($C$5&gt;0,$C$5&lt;0),G159*(1+$C$5),G159*(1+'drop down lists'!$B$5))</f>
        <v>0</v>
      </c>
      <c r="I159" s="132">
        <f>IF(OR($C$5&gt;0,$C$5&lt;0),H159*(1+$C$5),H159*(1+'drop down lists'!$B$5))</f>
        <v>0</v>
      </c>
      <c r="J159" s="132">
        <f>IF(OR($C$5&gt;0,$C$5&lt;0),I159*(1+$C$5),I159*(1+'drop down lists'!$B$5))</f>
        <v>0</v>
      </c>
      <c r="K159" s="132">
        <f>IF(OR($C$5&gt;0,$C$5&lt;0),J159*(1+$C$5),J159*(1+'drop down lists'!$B$5))</f>
        <v>0</v>
      </c>
      <c r="L159" s="132">
        <f>IF(OR($C$5&gt;0,$C$5&lt;0),K159*(1+$C$5),K159*(1+'drop down lists'!$B$5))</f>
        <v>0</v>
      </c>
      <c r="M159" s="132">
        <f>IF(OR($C$5&gt;0,$C$5&lt;0),L159*(1+$C$5),L159*(1+'drop down lists'!$B$5))</f>
        <v>0</v>
      </c>
      <c r="N159" s="132">
        <f>IF(OR($C$5&gt;0,$C$5&lt;0),M159*(1+$C$5),M159*(1+'drop down lists'!$B$5))</f>
        <v>0</v>
      </c>
      <c r="O159" s="132">
        <f>IF(OR($C$5&gt;0,$C$5&lt;0),N159*(1+$C$5),N159*(1+'drop down lists'!$B$5))</f>
        <v>0</v>
      </c>
      <c r="P159" s="132">
        <f>IF(OR($C$5&gt;0,$C$5&lt;0),O159*(1+$C$5),O159*(1+'drop down lists'!$B$5))</f>
        <v>0</v>
      </c>
      <c r="Q159" s="132">
        <f>IF(OR($C$5&gt;0,$C$5&lt;0),P159*(1+$C$5),P159*(1+'drop down lists'!$B$5))</f>
        <v>0</v>
      </c>
      <c r="R159" s="132">
        <f>IF(OR($C$5&gt;0,$C$5&lt;0),Q159*(1+$C$5),Q159*(1+'drop down lists'!$B$5))</f>
        <v>0</v>
      </c>
      <c r="S159" s="132">
        <f>IF(OR($C$5&gt;0,$C$5&lt;0),R159*(1+$C$5),R159*(1+'drop down lists'!$B$5))</f>
        <v>0</v>
      </c>
      <c r="T159" s="132">
        <f>IF(OR($C$5&gt;0,$C$5&lt;0),S159*(1+$C$5),S159*(1+'drop down lists'!$B$5))</f>
        <v>0</v>
      </c>
      <c r="U159" s="132">
        <f>IF(OR($C$5&gt;0,$C$5&lt;0),T159*(1+$C$5),T159*(1+'drop down lists'!$B$5))</f>
        <v>0</v>
      </c>
      <c r="V159" s="132">
        <f>IF(OR($C$5&gt;0,$C$5&lt;0),U159*(1+$C$5),U159*(1+'drop down lists'!$B$5))</f>
        <v>0</v>
      </c>
      <c r="W159" s="132">
        <f>IF(OR($C$5&gt;0,$C$5&lt;0),V159*(1+$C$5),V159*(1+'drop down lists'!$B$5))</f>
        <v>0</v>
      </c>
      <c r="X159" s="132">
        <f>IF(OR($C$5&gt;0,$C$5&lt;0),W159*(1+$C$5),W159*(1+'drop down lists'!$B$5))</f>
        <v>0</v>
      </c>
      <c r="Y159" s="132">
        <f>IF(OR($C$5&gt;0,$C$5&lt;0),X159*(1+$C$5),X159*(1+'drop down lists'!$B$5))</f>
        <v>0</v>
      </c>
      <c r="Z159" s="132">
        <f>IF(OR($C$5&gt;0,$C$5&lt;0),Y159*(1+$C$5),Y159*(1+'drop down lists'!$B$5))</f>
        <v>0</v>
      </c>
    </row>
    <row r="160" spans="2:26" x14ac:dyDescent="0.25">
      <c r="B160" s="65" t="s">
        <v>186</v>
      </c>
      <c r="C160" s="61">
        <f>'raw sector data'!C153+'raw sector data'!K153</f>
        <v>0</v>
      </c>
      <c r="D160" s="132">
        <f>IF(OR($C$5&gt;0,$C$5&lt;0),C160*(1+$C$5),C160*(1+'drop down lists'!$B$5))</f>
        <v>0</v>
      </c>
      <c r="E160" s="132">
        <f>IF(OR($C$5&gt;0,$C$5&lt;0),D160*(1+$C$5),D160*(1+'drop down lists'!$B$5))</f>
        <v>0</v>
      </c>
      <c r="F160" s="132">
        <f>IF(OR($C$5&gt;0,$C$5&lt;0),E160*(1+$C$5),E160*(1+'drop down lists'!$B$5))</f>
        <v>0</v>
      </c>
      <c r="G160" s="132">
        <f>IF(OR($C$5&gt;0,$C$5&lt;0),F160*(1+$C$5),F160*(1+'drop down lists'!$B$5))</f>
        <v>0</v>
      </c>
      <c r="H160" s="132">
        <f>IF(OR($C$5&gt;0,$C$5&lt;0),G160*(1+$C$5),G160*(1+'drop down lists'!$B$5))</f>
        <v>0</v>
      </c>
      <c r="I160" s="132">
        <f>IF(OR($C$5&gt;0,$C$5&lt;0),H160*(1+$C$5),H160*(1+'drop down lists'!$B$5))</f>
        <v>0</v>
      </c>
      <c r="J160" s="132">
        <f>IF(OR($C$5&gt;0,$C$5&lt;0),I160*(1+$C$5),I160*(1+'drop down lists'!$B$5))</f>
        <v>0</v>
      </c>
      <c r="K160" s="132">
        <f>IF(OR($C$5&gt;0,$C$5&lt;0),J160*(1+$C$5),J160*(1+'drop down lists'!$B$5))</f>
        <v>0</v>
      </c>
      <c r="L160" s="132">
        <f>IF(OR($C$5&gt;0,$C$5&lt;0),K160*(1+$C$5),K160*(1+'drop down lists'!$B$5))</f>
        <v>0</v>
      </c>
      <c r="M160" s="132">
        <f>IF(OR($C$5&gt;0,$C$5&lt;0),L160*(1+$C$5),L160*(1+'drop down lists'!$B$5))</f>
        <v>0</v>
      </c>
      <c r="N160" s="132">
        <f>IF(OR($C$5&gt;0,$C$5&lt;0),M160*(1+$C$5),M160*(1+'drop down lists'!$B$5))</f>
        <v>0</v>
      </c>
      <c r="O160" s="132">
        <f>IF(OR($C$5&gt;0,$C$5&lt;0),N160*(1+$C$5),N160*(1+'drop down lists'!$B$5))</f>
        <v>0</v>
      </c>
      <c r="P160" s="132">
        <f>IF(OR($C$5&gt;0,$C$5&lt;0),O160*(1+$C$5),O160*(1+'drop down lists'!$B$5))</f>
        <v>0</v>
      </c>
      <c r="Q160" s="132">
        <f>IF(OR($C$5&gt;0,$C$5&lt;0),P160*(1+$C$5),P160*(1+'drop down lists'!$B$5))</f>
        <v>0</v>
      </c>
      <c r="R160" s="132">
        <f>IF(OR($C$5&gt;0,$C$5&lt;0),Q160*(1+$C$5),Q160*(1+'drop down lists'!$B$5))</f>
        <v>0</v>
      </c>
      <c r="S160" s="132">
        <f>IF(OR($C$5&gt;0,$C$5&lt;0),R160*(1+$C$5),R160*(1+'drop down lists'!$B$5))</f>
        <v>0</v>
      </c>
      <c r="T160" s="132">
        <f>IF(OR($C$5&gt;0,$C$5&lt;0),S160*(1+$C$5),S160*(1+'drop down lists'!$B$5))</f>
        <v>0</v>
      </c>
      <c r="U160" s="132">
        <f>IF(OR($C$5&gt;0,$C$5&lt;0),T160*(1+$C$5),T160*(1+'drop down lists'!$B$5))</f>
        <v>0</v>
      </c>
      <c r="V160" s="132">
        <f>IF(OR($C$5&gt;0,$C$5&lt;0),U160*(1+$C$5),U160*(1+'drop down lists'!$B$5))</f>
        <v>0</v>
      </c>
      <c r="W160" s="132">
        <f>IF(OR($C$5&gt;0,$C$5&lt;0),V160*(1+$C$5),V160*(1+'drop down lists'!$B$5))</f>
        <v>0</v>
      </c>
      <c r="X160" s="132">
        <f>IF(OR($C$5&gt;0,$C$5&lt;0),W160*(1+$C$5),W160*(1+'drop down lists'!$B$5))</f>
        <v>0</v>
      </c>
      <c r="Y160" s="132">
        <f>IF(OR($C$5&gt;0,$C$5&lt;0),X160*(1+$C$5),X160*(1+'drop down lists'!$B$5))</f>
        <v>0</v>
      </c>
      <c r="Z160" s="132">
        <f>IF(OR($C$5&gt;0,$C$5&lt;0),Y160*(1+$C$5),Y160*(1+'drop down lists'!$B$5))</f>
        <v>0</v>
      </c>
    </row>
    <row r="161" spans="2:26" x14ac:dyDescent="0.25">
      <c r="B161" s="65" t="s">
        <v>187</v>
      </c>
      <c r="C161" s="61">
        <f>'raw sector data'!C154+'raw sector data'!K154</f>
        <v>0</v>
      </c>
      <c r="D161" s="132">
        <f>IF(OR($C$5&gt;0,$C$5&lt;0),C161*(1+$C$5),C161*(1+'drop down lists'!$B$5))</f>
        <v>0</v>
      </c>
      <c r="E161" s="132">
        <f>IF(OR($C$5&gt;0,$C$5&lt;0),D161*(1+$C$5),D161*(1+'drop down lists'!$B$5))</f>
        <v>0</v>
      </c>
      <c r="F161" s="132">
        <f>IF(OR($C$5&gt;0,$C$5&lt;0),E161*(1+$C$5),E161*(1+'drop down lists'!$B$5))</f>
        <v>0</v>
      </c>
      <c r="G161" s="132">
        <f>IF(OR($C$5&gt;0,$C$5&lt;0),F161*(1+$C$5),F161*(1+'drop down lists'!$B$5))</f>
        <v>0</v>
      </c>
      <c r="H161" s="132">
        <f>IF(OR($C$5&gt;0,$C$5&lt;0),G161*(1+$C$5),G161*(1+'drop down lists'!$B$5))</f>
        <v>0</v>
      </c>
      <c r="I161" s="132">
        <f>IF(OR($C$5&gt;0,$C$5&lt;0),H161*(1+$C$5),H161*(1+'drop down lists'!$B$5))</f>
        <v>0</v>
      </c>
      <c r="J161" s="132">
        <f>IF(OR($C$5&gt;0,$C$5&lt;0),I161*(1+$C$5),I161*(1+'drop down lists'!$B$5))</f>
        <v>0</v>
      </c>
      <c r="K161" s="132">
        <f>IF(OR($C$5&gt;0,$C$5&lt;0),J161*(1+$C$5),J161*(1+'drop down lists'!$B$5))</f>
        <v>0</v>
      </c>
      <c r="L161" s="132">
        <f>IF(OR($C$5&gt;0,$C$5&lt;0),K161*(1+$C$5),K161*(1+'drop down lists'!$B$5))</f>
        <v>0</v>
      </c>
      <c r="M161" s="132">
        <f>IF(OR($C$5&gt;0,$C$5&lt;0),L161*(1+$C$5),L161*(1+'drop down lists'!$B$5))</f>
        <v>0</v>
      </c>
      <c r="N161" s="132">
        <f>IF(OR($C$5&gt;0,$C$5&lt;0),M161*(1+$C$5),M161*(1+'drop down lists'!$B$5))</f>
        <v>0</v>
      </c>
      <c r="O161" s="132">
        <f>IF(OR($C$5&gt;0,$C$5&lt;0),N161*(1+$C$5),N161*(1+'drop down lists'!$B$5))</f>
        <v>0</v>
      </c>
      <c r="P161" s="132">
        <f>IF(OR($C$5&gt;0,$C$5&lt;0),O161*(1+$C$5),O161*(1+'drop down lists'!$B$5))</f>
        <v>0</v>
      </c>
      <c r="Q161" s="132">
        <f>IF(OR($C$5&gt;0,$C$5&lt;0),P161*(1+$C$5),P161*(1+'drop down lists'!$B$5))</f>
        <v>0</v>
      </c>
      <c r="R161" s="132">
        <f>IF(OR($C$5&gt;0,$C$5&lt;0),Q161*(1+$C$5),Q161*(1+'drop down lists'!$B$5))</f>
        <v>0</v>
      </c>
      <c r="S161" s="132">
        <f>IF(OR($C$5&gt;0,$C$5&lt;0),R161*(1+$C$5),R161*(1+'drop down lists'!$B$5))</f>
        <v>0</v>
      </c>
      <c r="T161" s="132">
        <f>IF(OR($C$5&gt;0,$C$5&lt;0),S161*(1+$C$5),S161*(1+'drop down lists'!$B$5))</f>
        <v>0</v>
      </c>
      <c r="U161" s="132">
        <f>IF(OR($C$5&gt;0,$C$5&lt;0),T161*(1+$C$5),T161*(1+'drop down lists'!$B$5))</f>
        <v>0</v>
      </c>
      <c r="V161" s="132">
        <f>IF(OR($C$5&gt;0,$C$5&lt;0),U161*(1+$C$5),U161*(1+'drop down lists'!$B$5))</f>
        <v>0</v>
      </c>
      <c r="W161" s="132">
        <f>IF(OR($C$5&gt;0,$C$5&lt;0),V161*(1+$C$5),V161*(1+'drop down lists'!$B$5))</f>
        <v>0</v>
      </c>
      <c r="X161" s="132">
        <f>IF(OR($C$5&gt;0,$C$5&lt;0),W161*(1+$C$5),W161*(1+'drop down lists'!$B$5))</f>
        <v>0</v>
      </c>
      <c r="Y161" s="132">
        <f>IF(OR($C$5&gt;0,$C$5&lt;0),X161*(1+$C$5),X161*(1+'drop down lists'!$B$5))</f>
        <v>0</v>
      </c>
      <c r="Z161" s="132">
        <f>IF(OR($C$5&gt;0,$C$5&lt;0),Y161*(1+$C$5),Y161*(1+'drop down lists'!$B$5))</f>
        <v>0</v>
      </c>
    </row>
    <row r="162" spans="2:26" x14ac:dyDescent="0.25">
      <c r="B162" s="65" t="s">
        <v>188</v>
      </c>
      <c r="C162" s="61">
        <f>'raw sector data'!C155+'raw sector data'!K155</f>
        <v>160.73916360604974</v>
      </c>
      <c r="D162" s="132">
        <f>IF(OR($C$5&gt;0,$C$5&lt;0),C162*(1+$C$5),C162*(1+'drop down lists'!$B$5))</f>
        <v>162.72260025017044</v>
      </c>
      <c r="E162" s="132">
        <f>IF(OR($C$5&gt;0,$C$5&lt;0),D162*(1+$C$5),D162*(1+'drop down lists'!$B$5))</f>
        <v>164.73051145813099</v>
      </c>
      <c r="F162" s="132">
        <f>IF(OR($C$5&gt;0,$C$5&lt;0),E162*(1+$C$5),E162*(1+'drop down lists'!$B$5))</f>
        <v>166.76319923316248</v>
      </c>
      <c r="G162" s="132">
        <f>IF(OR($C$5&gt;0,$C$5&lt;0),F162*(1+$C$5),F162*(1+'drop down lists'!$B$5))</f>
        <v>168.82096930505682</v>
      </c>
      <c r="H162" s="132">
        <f>IF(OR($C$5&gt;0,$C$5&lt;0),G162*(1+$C$5),G162*(1+'drop down lists'!$B$5))</f>
        <v>170.9041311761506</v>
      </c>
      <c r="I162" s="132">
        <f>IF(OR($C$5&gt;0,$C$5&lt;0),H162*(1+$C$5),H162*(1+'drop down lists'!$B$5))</f>
        <v>173.01299816787625</v>
      </c>
      <c r="J162" s="132">
        <f>IF(OR($C$5&gt;0,$C$5&lt;0),I162*(1+$C$5),I162*(1+'drop down lists'!$B$5))</f>
        <v>175.14788746788776</v>
      </c>
      <c r="K162" s="132">
        <f>IF(OR($C$5&gt;0,$C$5&lt;0),J162*(1+$C$5),J162*(1+'drop down lists'!$B$5))</f>
        <v>177.30912017776768</v>
      </c>
      <c r="L162" s="132">
        <f>IF(OR($C$5&gt;0,$C$5&lt;0),K162*(1+$C$5),K162*(1+'drop down lists'!$B$5))</f>
        <v>179.49702136132311</v>
      </c>
      <c r="M162" s="132">
        <f>IF(OR($C$5&gt;0,$C$5&lt;0),L162*(1+$C$5),L162*(1+'drop down lists'!$B$5))</f>
        <v>181.71192009347729</v>
      </c>
      <c r="N162" s="132">
        <f>IF(OR($C$5&gt;0,$C$5&lt;0),M162*(1+$C$5),M162*(1+'drop down lists'!$B$5))</f>
        <v>183.95414950976479</v>
      </c>
      <c r="O162" s="132">
        <f>IF(OR($C$5&gt;0,$C$5&lt;0),N162*(1+$C$5),N162*(1+'drop down lists'!$B$5))</f>
        <v>186.22404685643727</v>
      </c>
      <c r="P162" s="132">
        <f>IF(OR($C$5&gt;0,$C$5&lt;0),O162*(1+$C$5),O162*(1+'drop down lists'!$B$5))</f>
        <v>188.52195354118754</v>
      </c>
      <c r="Q162" s="132">
        <f>IF(OR($C$5&gt;0,$C$5&lt;0),P162*(1+$C$5),P162*(1+'drop down lists'!$B$5))</f>
        <v>190.84821518449957</v>
      </c>
      <c r="R162" s="132">
        <f>IF(OR($C$5&gt;0,$C$5&lt;0),Q162*(1+$C$5),Q162*(1+'drop down lists'!$B$5))</f>
        <v>193.20318167163217</v>
      </c>
      <c r="S162" s="132">
        <f>IF(OR($C$5&gt;0,$C$5&lt;0),R162*(1+$C$5),R162*(1+'drop down lists'!$B$5))</f>
        <v>195.58720720524394</v>
      </c>
      <c r="T162" s="132">
        <f>IF(OR($C$5&gt;0,$C$5&lt;0),S162*(1+$C$5),S162*(1+'drop down lists'!$B$5))</f>
        <v>198.00065035866785</v>
      </c>
      <c r="U162" s="132">
        <f>IF(OR($C$5&gt;0,$C$5&lt;0),T162*(1+$C$5),T162*(1+'drop down lists'!$B$5))</f>
        <v>200.44387412984301</v>
      </c>
      <c r="V162" s="132">
        <f>IF(OR($C$5&gt;0,$C$5&lt;0),U162*(1+$C$5),U162*(1+'drop down lists'!$B$5))</f>
        <v>202.91724599591191</v>
      </c>
      <c r="W162" s="132">
        <f>IF(OR($C$5&gt;0,$C$5&lt;0),V162*(1+$C$5),V162*(1+'drop down lists'!$B$5))</f>
        <v>205.42113796849151</v>
      </c>
      <c r="X162" s="132">
        <f>IF(OR($C$5&gt;0,$C$5&lt;0),W162*(1+$C$5),W162*(1+'drop down lists'!$B$5))</f>
        <v>207.95592664962624</v>
      </c>
      <c r="Y162" s="132">
        <f>IF(OR($C$5&gt;0,$C$5&lt;0),X162*(1+$C$5),X162*(1+'drop down lists'!$B$5))</f>
        <v>210.5219932884315</v>
      </c>
      <c r="Z162" s="132">
        <f>IF(OR($C$5&gt;0,$C$5&lt;0),Y162*(1+$C$5),Y162*(1+'drop down lists'!$B$5))</f>
        <v>213.11972383843602</v>
      </c>
    </row>
    <row r="163" spans="2:26" x14ac:dyDescent="0.25">
      <c r="B163" s="65" t="s">
        <v>189</v>
      </c>
      <c r="C163" s="61">
        <f>'raw sector data'!C156+'raw sector data'!K156</f>
        <v>0</v>
      </c>
      <c r="D163" s="132">
        <f>IF(OR($C$5&gt;0,$C$5&lt;0),C163*(1+$C$5),C163*(1+'drop down lists'!$B$5))</f>
        <v>0</v>
      </c>
      <c r="E163" s="132">
        <f>IF(OR($C$5&gt;0,$C$5&lt;0),D163*(1+$C$5),D163*(1+'drop down lists'!$B$5))</f>
        <v>0</v>
      </c>
      <c r="F163" s="132">
        <f>IF(OR($C$5&gt;0,$C$5&lt;0),E163*(1+$C$5),E163*(1+'drop down lists'!$B$5))</f>
        <v>0</v>
      </c>
      <c r="G163" s="132">
        <f>IF(OR($C$5&gt;0,$C$5&lt;0),F163*(1+$C$5),F163*(1+'drop down lists'!$B$5))</f>
        <v>0</v>
      </c>
      <c r="H163" s="132">
        <f>IF(OR($C$5&gt;0,$C$5&lt;0),G163*(1+$C$5),G163*(1+'drop down lists'!$B$5))</f>
        <v>0</v>
      </c>
      <c r="I163" s="132">
        <f>IF(OR($C$5&gt;0,$C$5&lt;0),H163*(1+$C$5),H163*(1+'drop down lists'!$B$5))</f>
        <v>0</v>
      </c>
      <c r="J163" s="132">
        <f>IF(OR($C$5&gt;0,$C$5&lt;0),I163*(1+$C$5),I163*(1+'drop down lists'!$B$5))</f>
        <v>0</v>
      </c>
      <c r="K163" s="132">
        <f>IF(OR($C$5&gt;0,$C$5&lt;0),J163*(1+$C$5),J163*(1+'drop down lists'!$B$5))</f>
        <v>0</v>
      </c>
      <c r="L163" s="132">
        <f>IF(OR($C$5&gt;0,$C$5&lt;0),K163*(1+$C$5),K163*(1+'drop down lists'!$B$5))</f>
        <v>0</v>
      </c>
      <c r="M163" s="132">
        <f>IF(OR($C$5&gt;0,$C$5&lt;0),L163*(1+$C$5),L163*(1+'drop down lists'!$B$5))</f>
        <v>0</v>
      </c>
      <c r="N163" s="132">
        <f>IF(OR($C$5&gt;0,$C$5&lt;0),M163*(1+$C$5),M163*(1+'drop down lists'!$B$5))</f>
        <v>0</v>
      </c>
      <c r="O163" s="132">
        <f>IF(OR($C$5&gt;0,$C$5&lt;0),N163*(1+$C$5),N163*(1+'drop down lists'!$B$5))</f>
        <v>0</v>
      </c>
      <c r="P163" s="132">
        <f>IF(OR($C$5&gt;0,$C$5&lt;0),O163*(1+$C$5),O163*(1+'drop down lists'!$B$5))</f>
        <v>0</v>
      </c>
      <c r="Q163" s="132">
        <f>IF(OR($C$5&gt;0,$C$5&lt;0),P163*(1+$C$5),P163*(1+'drop down lists'!$B$5))</f>
        <v>0</v>
      </c>
      <c r="R163" s="132">
        <f>IF(OR($C$5&gt;0,$C$5&lt;0),Q163*(1+$C$5),Q163*(1+'drop down lists'!$B$5))</f>
        <v>0</v>
      </c>
      <c r="S163" s="132">
        <f>IF(OR($C$5&gt;0,$C$5&lt;0),R163*(1+$C$5),R163*(1+'drop down lists'!$B$5))</f>
        <v>0</v>
      </c>
      <c r="T163" s="132">
        <f>IF(OR($C$5&gt;0,$C$5&lt;0),S163*(1+$C$5),S163*(1+'drop down lists'!$B$5))</f>
        <v>0</v>
      </c>
      <c r="U163" s="132">
        <f>IF(OR($C$5&gt;0,$C$5&lt;0),T163*(1+$C$5),T163*(1+'drop down lists'!$B$5))</f>
        <v>0</v>
      </c>
      <c r="V163" s="132">
        <f>IF(OR($C$5&gt;0,$C$5&lt;0),U163*(1+$C$5),U163*(1+'drop down lists'!$B$5))</f>
        <v>0</v>
      </c>
      <c r="W163" s="132">
        <f>IF(OR($C$5&gt;0,$C$5&lt;0),V163*(1+$C$5),V163*(1+'drop down lists'!$B$5))</f>
        <v>0</v>
      </c>
      <c r="X163" s="132">
        <f>IF(OR($C$5&gt;0,$C$5&lt;0),W163*(1+$C$5),W163*(1+'drop down lists'!$B$5))</f>
        <v>0</v>
      </c>
      <c r="Y163" s="132">
        <f>IF(OR($C$5&gt;0,$C$5&lt;0),X163*(1+$C$5),X163*(1+'drop down lists'!$B$5))</f>
        <v>0</v>
      </c>
      <c r="Z163" s="132">
        <f>IF(OR($C$5&gt;0,$C$5&lt;0),Y163*(1+$C$5),Y163*(1+'drop down lists'!$B$5))</f>
        <v>0</v>
      </c>
    </row>
    <row r="164" spans="2:26" x14ac:dyDescent="0.25">
      <c r="B164" s="65" t="s">
        <v>190</v>
      </c>
      <c r="C164" s="61">
        <f>'raw sector data'!C157+'raw sector data'!K157</f>
        <v>14477.785472547763</v>
      </c>
      <c r="D164" s="132">
        <f>IF(OR($C$5&gt;0,$C$5&lt;0),C164*(1+$C$5),C164*(1+'drop down lists'!$B$5))</f>
        <v>14656.43372221981</v>
      </c>
      <c r="E164" s="132">
        <f>IF(OR($C$5&gt;0,$C$5&lt;0),D164*(1+$C$5),D164*(1+'drop down lists'!$B$5))</f>
        <v>14837.286397228274</v>
      </c>
      <c r="F164" s="132">
        <f>IF(OR($C$5&gt;0,$C$5&lt;0),E164*(1+$C$5),E164*(1+'drop down lists'!$B$5))</f>
        <v>15020.370699021098</v>
      </c>
      <c r="G164" s="132">
        <f>IF(OR($C$5&gt;0,$C$5&lt;0),F164*(1+$C$5),F164*(1+'drop down lists'!$B$5))</f>
        <v>15205.714164697773</v>
      </c>
      <c r="H164" s="132">
        <f>IF(OR($C$5&gt;0,$C$5&lt;0),G164*(1+$C$5),G164*(1+'drop down lists'!$B$5))</f>
        <v>15393.344671151097</v>
      </c>
      <c r="I164" s="132">
        <f>IF(OR($C$5&gt;0,$C$5&lt;0),H164*(1+$C$5),H164*(1+'drop down lists'!$B$5))</f>
        <v>15583.290439260047</v>
      </c>
      <c r="J164" s="132">
        <f>IF(OR($C$5&gt;0,$C$5&lt;0),I164*(1+$C$5),I164*(1+'drop down lists'!$B$5))</f>
        <v>15775.580038134387</v>
      </c>
      <c r="K164" s="132">
        <f>IF(OR($C$5&gt;0,$C$5&lt;0),J164*(1+$C$5),J164*(1+'drop down lists'!$B$5))</f>
        <v>15970.242389411653</v>
      </c>
      <c r="L164" s="132">
        <f>IF(OR($C$5&gt;0,$C$5&lt;0),K164*(1+$C$5),K164*(1+'drop down lists'!$B$5))</f>
        <v>16167.30677160716</v>
      </c>
      <c r="M164" s="132">
        <f>IF(OR($C$5&gt;0,$C$5&lt;0),L164*(1+$C$5),L164*(1+'drop down lists'!$B$5))</f>
        <v>16366.802824517687</v>
      </c>
      <c r="N164" s="132">
        <f>IF(OR($C$5&gt;0,$C$5&lt;0),M164*(1+$C$5),M164*(1+'drop down lists'!$B$5))</f>
        <v>16568.760553679498</v>
      </c>
      <c r="O164" s="132">
        <f>IF(OR($C$5&gt;0,$C$5&lt;0),N164*(1+$C$5),N164*(1+'drop down lists'!$B$5))</f>
        <v>16773.210334881376</v>
      </c>
      <c r="P164" s="132">
        <f>IF(OR($C$5&gt;0,$C$5&lt;0),O164*(1+$C$5),O164*(1+'drop down lists'!$B$5))</f>
        <v>16980.182918733342</v>
      </c>
      <c r="Q164" s="132">
        <f>IF(OR($C$5&gt;0,$C$5&lt;0),P164*(1+$C$5),P164*(1+'drop down lists'!$B$5))</f>
        <v>17189.709435291752</v>
      </c>
      <c r="R164" s="132">
        <f>IF(OR($C$5&gt;0,$C$5&lt;0),Q164*(1+$C$5),Q164*(1+'drop down lists'!$B$5))</f>
        <v>17401.821398741471</v>
      </c>
      <c r="S164" s="132">
        <f>IF(OR($C$5&gt;0,$C$5&lt;0),R164*(1+$C$5),R164*(1+'drop down lists'!$B$5))</f>
        <v>17616.55071213581</v>
      </c>
      <c r="T164" s="132">
        <f>IF(OR($C$5&gt;0,$C$5&lt;0),S164*(1+$C$5),S164*(1+'drop down lists'!$B$5))</f>
        <v>17833.929672194961</v>
      </c>
      <c r="U164" s="132">
        <f>IF(OR($C$5&gt;0,$C$5&lt;0),T164*(1+$C$5),T164*(1+'drop down lists'!$B$5))</f>
        <v>18053.990974163637</v>
      </c>
      <c r="V164" s="132">
        <f>IF(OR($C$5&gt;0,$C$5&lt;0),U164*(1+$C$5),U164*(1+'drop down lists'!$B$5))</f>
        <v>18276.767716728649</v>
      </c>
      <c r="W164" s="132">
        <f>IF(OR($C$5&gt;0,$C$5&lt;0),V164*(1+$C$5),V164*(1+'drop down lists'!$B$5))</f>
        <v>18502.293406997189</v>
      </c>
      <c r="X164" s="132">
        <f>IF(OR($C$5&gt;0,$C$5&lt;0),W164*(1+$C$5),W164*(1+'drop down lists'!$B$5))</f>
        <v>18730.601965536494</v>
      </c>
      <c r="Y164" s="132">
        <f>IF(OR($C$5&gt;0,$C$5&lt;0),X164*(1+$C$5),X164*(1+'drop down lists'!$B$5))</f>
        <v>18961.727731475756</v>
      </c>
      <c r="Z164" s="132">
        <f>IF(OR($C$5&gt;0,$C$5&lt;0),Y164*(1+$C$5),Y164*(1+'drop down lists'!$B$5))</f>
        <v>19195.705467670927</v>
      </c>
    </row>
    <row r="165" spans="2:26" x14ac:dyDescent="0.25">
      <c r="B165" s="65" t="s">
        <v>191</v>
      </c>
      <c r="C165" s="61">
        <f>'raw sector data'!C158+'raw sector data'!K158</f>
        <v>0</v>
      </c>
      <c r="D165" s="132">
        <f>IF(OR($C$5&gt;0,$C$5&lt;0),C165*(1+$C$5),C165*(1+'drop down lists'!$B$5))</f>
        <v>0</v>
      </c>
      <c r="E165" s="132">
        <f>IF(OR($C$5&gt;0,$C$5&lt;0),D165*(1+$C$5),D165*(1+'drop down lists'!$B$5))</f>
        <v>0</v>
      </c>
      <c r="F165" s="132">
        <f>IF(OR($C$5&gt;0,$C$5&lt;0),E165*(1+$C$5),E165*(1+'drop down lists'!$B$5))</f>
        <v>0</v>
      </c>
      <c r="G165" s="132">
        <f>IF(OR($C$5&gt;0,$C$5&lt;0),F165*(1+$C$5),F165*(1+'drop down lists'!$B$5))</f>
        <v>0</v>
      </c>
      <c r="H165" s="132">
        <f>IF(OR($C$5&gt;0,$C$5&lt;0),G165*(1+$C$5),G165*(1+'drop down lists'!$B$5))</f>
        <v>0</v>
      </c>
      <c r="I165" s="132">
        <f>IF(OR($C$5&gt;0,$C$5&lt;0),H165*(1+$C$5),H165*(1+'drop down lists'!$B$5))</f>
        <v>0</v>
      </c>
      <c r="J165" s="132">
        <f>IF(OR($C$5&gt;0,$C$5&lt;0),I165*(1+$C$5),I165*(1+'drop down lists'!$B$5))</f>
        <v>0</v>
      </c>
      <c r="K165" s="132">
        <f>IF(OR($C$5&gt;0,$C$5&lt;0),J165*(1+$C$5),J165*(1+'drop down lists'!$B$5))</f>
        <v>0</v>
      </c>
      <c r="L165" s="132">
        <f>IF(OR($C$5&gt;0,$C$5&lt;0),K165*(1+$C$5),K165*(1+'drop down lists'!$B$5))</f>
        <v>0</v>
      </c>
      <c r="M165" s="132">
        <f>IF(OR($C$5&gt;0,$C$5&lt;0),L165*(1+$C$5),L165*(1+'drop down lists'!$B$5))</f>
        <v>0</v>
      </c>
      <c r="N165" s="132">
        <f>IF(OR($C$5&gt;0,$C$5&lt;0),M165*(1+$C$5),M165*(1+'drop down lists'!$B$5))</f>
        <v>0</v>
      </c>
      <c r="O165" s="132">
        <f>IF(OR($C$5&gt;0,$C$5&lt;0),N165*(1+$C$5),N165*(1+'drop down lists'!$B$5))</f>
        <v>0</v>
      </c>
      <c r="P165" s="132">
        <f>IF(OR($C$5&gt;0,$C$5&lt;0),O165*(1+$C$5),O165*(1+'drop down lists'!$B$5))</f>
        <v>0</v>
      </c>
      <c r="Q165" s="132">
        <f>IF(OR($C$5&gt;0,$C$5&lt;0),P165*(1+$C$5),P165*(1+'drop down lists'!$B$5))</f>
        <v>0</v>
      </c>
      <c r="R165" s="132">
        <f>IF(OR($C$5&gt;0,$C$5&lt;0),Q165*(1+$C$5),Q165*(1+'drop down lists'!$B$5))</f>
        <v>0</v>
      </c>
      <c r="S165" s="132">
        <f>IF(OR($C$5&gt;0,$C$5&lt;0),R165*(1+$C$5),R165*(1+'drop down lists'!$B$5))</f>
        <v>0</v>
      </c>
      <c r="T165" s="132">
        <f>IF(OR($C$5&gt;0,$C$5&lt;0),S165*(1+$C$5),S165*(1+'drop down lists'!$B$5))</f>
        <v>0</v>
      </c>
      <c r="U165" s="132">
        <f>IF(OR($C$5&gt;0,$C$5&lt;0),T165*(1+$C$5),T165*(1+'drop down lists'!$B$5))</f>
        <v>0</v>
      </c>
      <c r="V165" s="132">
        <f>IF(OR($C$5&gt;0,$C$5&lt;0),U165*(1+$C$5),U165*(1+'drop down lists'!$B$5))</f>
        <v>0</v>
      </c>
      <c r="W165" s="132">
        <f>IF(OR($C$5&gt;0,$C$5&lt;0),V165*(1+$C$5),V165*(1+'drop down lists'!$B$5))</f>
        <v>0</v>
      </c>
      <c r="X165" s="132">
        <f>IF(OR($C$5&gt;0,$C$5&lt;0),W165*(1+$C$5),W165*(1+'drop down lists'!$B$5))</f>
        <v>0</v>
      </c>
      <c r="Y165" s="132">
        <f>IF(OR($C$5&gt;0,$C$5&lt;0),X165*(1+$C$5),X165*(1+'drop down lists'!$B$5))</f>
        <v>0</v>
      </c>
      <c r="Z165" s="132">
        <f>IF(OR($C$5&gt;0,$C$5&lt;0),Y165*(1+$C$5),Y165*(1+'drop down lists'!$B$5))</f>
        <v>0</v>
      </c>
    </row>
    <row r="166" spans="2:26" x14ac:dyDescent="0.25">
      <c r="B166" s="65" t="s">
        <v>192</v>
      </c>
      <c r="C166" s="61">
        <f>'raw sector data'!C159+'raw sector data'!K159</f>
        <v>0</v>
      </c>
      <c r="D166" s="132">
        <f>IF(OR($C$5&gt;0,$C$5&lt;0),C166*(1+$C$5),C166*(1+'drop down lists'!$B$5))</f>
        <v>0</v>
      </c>
      <c r="E166" s="132">
        <f>IF(OR($C$5&gt;0,$C$5&lt;0),D166*(1+$C$5),D166*(1+'drop down lists'!$B$5))</f>
        <v>0</v>
      </c>
      <c r="F166" s="132">
        <f>IF(OR($C$5&gt;0,$C$5&lt;0),E166*(1+$C$5),E166*(1+'drop down lists'!$B$5))</f>
        <v>0</v>
      </c>
      <c r="G166" s="132">
        <f>IF(OR($C$5&gt;0,$C$5&lt;0),F166*(1+$C$5),F166*(1+'drop down lists'!$B$5))</f>
        <v>0</v>
      </c>
      <c r="H166" s="132">
        <f>IF(OR($C$5&gt;0,$C$5&lt;0),G166*(1+$C$5),G166*(1+'drop down lists'!$B$5))</f>
        <v>0</v>
      </c>
      <c r="I166" s="132">
        <f>IF(OR($C$5&gt;0,$C$5&lt;0),H166*(1+$C$5),H166*(1+'drop down lists'!$B$5))</f>
        <v>0</v>
      </c>
      <c r="J166" s="132">
        <f>IF(OR($C$5&gt;0,$C$5&lt;0),I166*(1+$C$5),I166*(1+'drop down lists'!$B$5))</f>
        <v>0</v>
      </c>
      <c r="K166" s="132">
        <f>IF(OR($C$5&gt;0,$C$5&lt;0),J166*(1+$C$5),J166*(1+'drop down lists'!$B$5))</f>
        <v>0</v>
      </c>
      <c r="L166" s="132">
        <f>IF(OR($C$5&gt;0,$C$5&lt;0),K166*(1+$C$5),K166*(1+'drop down lists'!$B$5))</f>
        <v>0</v>
      </c>
      <c r="M166" s="132">
        <f>IF(OR($C$5&gt;0,$C$5&lt;0),L166*(1+$C$5),L166*(1+'drop down lists'!$B$5))</f>
        <v>0</v>
      </c>
      <c r="N166" s="132">
        <f>IF(OR($C$5&gt;0,$C$5&lt;0),M166*(1+$C$5),M166*(1+'drop down lists'!$B$5))</f>
        <v>0</v>
      </c>
      <c r="O166" s="132">
        <f>IF(OR($C$5&gt;0,$C$5&lt;0),N166*(1+$C$5),N166*(1+'drop down lists'!$B$5))</f>
        <v>0</v>
      </c>
      <c r="P166" s="132">
        <f>IF(OR($C$5&gt;0,$C$5&lt;0),O166*(1+$C$5),O166*(1+'drop down lists'!$B$5))</f>
        <v>0</v>
      </c>
      <c r="Q166" s="132">
        <f>IF(OR($C$5&gt;0,$C$5&lt;0),P166*(1+$C$5),P166*(1+'drop down lists'!$B$5))</f>
        <v>0</v>
      </c>
      <c r="R166" s="132">
        <f>IF(OR($C$5&gt;0,$C$5&lt;0),Q166*(1+$C$5),Q166*(1+'drop down lists'!$B$5))</f>
        <v>0</v>
      </c>
      <c r="S166" s="132">
        <f>IF(OR($C$5&gt;0,$C$5&lt;0),R166*(1+$C$5),R166*(1+'drop down lists'!$B$5))</f>
        <v>0</v>
      </c>
      <c r="T166" s="132">
        <f>IF(OR($C$5&gt;0,$C$5&lt;0),S166*(1+$C$5),S166*(1+'drop down lists'!$B$5))</f>
        <v>0</v>
      </c>
      <c r="U166" s="132">
        <f>IF(OR($C$5&gt;0,$C$5&lt;0),T166*(1+$C$5),T166*(1+'drop down lists'!$B$5))</f>
        <v>0</v>
      </c>
      <c r="V166" s="132">
        <f>IF(OR($C$5&gt;0,$C$5&lt;0),U166*(1+$C$5),U166*(1+'drop down lists'!$B$5))</f>
        <v>0</v>
      </c>
      <c r="W166" s="132">
        <f>IF(OR($C$5&gt;0,$C$5&lt;0),V166*(1+$C$5),V166*(1+'drop down lists'!$B$5))</f>
        <v>0</v>
      </c>
      <c r="X166" s="132">
        <f>IF(OR($C$5&gt;0,$C$5&lt;0),W166*(1+$C$5),W166*(1+'drop down lists'!$B$5))</f>
        <v>0</v>
      </c>
      <c r="Y166" s="132">
        <f>IF(OR($C$5&gt;0,$C$5&lt;0),X166*(1+$C$5),X166*(1+'drop down lists'!$B$5))</f>
        <v>0</v>
      </c>
      <c r="Z166" s="132">
        <f>IF(OR($C$5&gt;0,$C$5&lt;0),Y166*(1+$C$5),Y166*(1+'drop down lists'!$B$5))</f>
        <v>0</v>
      </c>
    </row>
    <row r="167" spans="2:26" x14ac:dyDescent="0.25">
      <c r="B167" s="65" t="s">
        <v>193</v>
      </c>
      <c r="C167" s="61">
        <f>'raw sector data'!C160+'raw sector data'!K160</f>
        <v>1.0041916167664673</v>
      </c>
      <c r="D167" s="132">
        <f>IF(OR($C$5&gt;0,$C$5&lt;0),C167*(1+$C$5),C167*(1+'drop down lists'!$B$5))</f>
        <v>1.0165828125754421</v>
      </c>
      <c r="E167" s="132">
        <f>IF(OR($C$5&gt;0,$C$5&lt;0),D167*(1+$C$5),D167*(1+'drop down lists'!$B$5))</f>
        <v>1.0291269092163029</v>
      </c>
      <c r="F167" s="132">
        <f>IF(OR($C$5&gt;0,$C$5&lt;0),E167*(1+$C$5),E167*(1+'drop down lists'!$B$5))</f>
        <v>1.0418257934048074</v>
      </c>
      <c r="G167" s="132">
        <f>IF(OR($C$5&gt;0,$C$5&lt;0),F167*(1+$C$5),F167*(1+'drop down lists'!$B$5))</f>
        <v>1.0546813751377924</v>
      </c>
      <c r="H167" s="132">
        <f>IF(OR($C$5&gt;0,$C$5&lt;0),G167*(1+$C$5),G167*(1+'drop down lists'!$B$5))</f>
        <v>1.0676955879804499</v>
      </c>
      <c r="I167" s="132">
        <f>IF(OR($C$5&gt;0,$C$5&lt;0),H167*(1+$C$5),H167*(1+'drop down lists'!$B$5))</f>
        <v>1.080870389357149</v>
      </c>
      <c r="J167" s="132">
        <f>IF(OR($C$5&gt;0,$C$5&lt;0),I167*(1+$C$5),I167*(1+'drop down lists'!$B$5))</f>
        <v>1.0942077608458438</v>
      </c>
      <c r="K167" s="132">
        <f>IF(OR($C$5&gt;0,$C$5&lt;0),J167*(1+$C$5),J167*(1+'drop down lists'!$B$5))</f>
        <v>1.1077097084761176</v>
      </c>
      <c r="L167" s="132">
        <f>IF(OR($C$5&gt;0,$C$5&lt;0),K167*(1+$C$5),K167*(1+'drop down lists'!$B$5))</f>
        <v>1.1213782630309026</v>
      </c>
      <c r="M167" s="132">
        <f>IF(OR($C$5&gt;0,$C$5&lt;0),L167*(1+$C$5),L167*(1+'drop down lists'!$B$5))</f>
        <v>1.1352154803519228</v>
      </c>
      <c r="N167" s="132">
        <f>IF(OR($C$5&gt;0,$C$5&lt;0),M167*(1+$C$5),M167*(1+'drop down lists'!$B$5))</f>
        <v>1.1492234416489064</v>
      </c>
      <c r="O167" s="132">
        <f>IF(OR($C$5&gt;0,$C$5&lt;0),N167*(1+$C$5),N167*(1+'drop down lists'!$B$5))</f>
        <v>1.1634042538126146</v>
      </c>
      <c r="P167" s="132">
        <f>IF(OR($C$5&gt;0,$C$5&lt;0),O167*(1+$C$5),O167*(1+'drop down lists'!$B$5))</f>
        <v>1.1777600497317304</v>
      </c>
      <c r="Q167" s="132">
        <f>IF(OR($C$5&gt;0,$C$5&lt;0),P167*(1+$C$5),P167*(1+'drop down lists'!$B$5))</f>
        <v>1.1922929886136608</v>
      </c>
      <c r="R167" s="132">
        <f>IF(OR($C$5&gt;0,$C$5&lt;0),Q167*(1+$C$5),Q167*(1+'drop down lists'!$B$5))</f>
        <v>1.2070052563092948</v>
      </c>
      <c r="S167" s="132">
        <f>IF(OR($C$5&gt;0,$C$5&lt;0),R167*(1+$C$5),R167*(1+'drop down lists'!$B$5))</f>
        <v>1.2218990656417708</v>
      </c>
      <c r="T167" s="132">
        <f>IF(OR($C$5&gt;0,$C$5&lt;0),S167*(1+$C$5),S167*(1+'drop down lists'!$B$5))</f>
        <v>1.2369766567392992</v>
      </c>
      <c r="U167" s="132">
        <f>IF(OR($C$5&gt;0,$C$5&lt;0),T167*(1+$C$5),T167*(1+'drop down lists'!$B$5))</f>
        <v>1.2522402973720934</v>
      </c>
      <c r="V167" s="132">
        <f>IF(OR($C$5&gt;0,$C$5&lt;0),U167*(1+$C$5),U167*(1+'drop down lists'!$B$5))</f>
        <v>1.2676922832934567</v>
      </c>
      <c r="W167" s="132">
        <f>IF(OR($C$5&gt;0,$C$5&lt;0),V167*(1+$C$5),V167*(1+'drop down lists'!$B$5))</f>
        <v>1.2833349385850801</v>
      </c>
      <c r="X167" s="132">
        <f>IF(OR($C$5&gt;0,$C$5&lt;0),W167*(1+$C$5),W167*(1+'drop down lists'!$B$5))</f>
        <v>1.2991706160065983</v>
      </c>
      <c r="Y167" s="132">
        <f>IF(OR($C$5&gt;0,$C$5&lt;0),X167*(1+$C$5),X167*(1+'drop down lists'!$B$5))</f>
        <v>1.3152016973494614</v>
      </c>
      <c r="Z167" s="132">
        <f>IF(OR($C$5&gt;0,$C$5&lt;0),Y167*(1+$C$5),Y167*(1+'drop down lists'!$B$5))</f>
        <v>1.3314305937951716</v>
      </c>
    </row>
    <row r="168" spans="2:26" x14ac:dyDescent="0.25">
      <c r="B168" s="65" t="s">
        <v>194</v>
      </c>
      <c r="C168" s="61">
        <f>'raw sector data'!C161+'raw sector data'!K161</f>
        <v>0</v>
      </c>
      <c r="D168" s="132">
        <f>IF(OR($C$5&gt;0,$C$5&lt;0),C168*(1+$C$5),C168*(1+'drop down lists'!$B$5))</f>
        <v>0</v>
      </c>
      <c r="E168" s="132">
        <f>IF(OR($C$5&gt;0,$C$5&lt;0),D168*(1+$C$5),D168*(1+'drop down lists'!$B$5))</f>
        <v>0</v>
      </c>
      <c r="F168" s="132">
        <f>IF(OR($C$5&gt;0,$C$5&lt;0),E168*(1+$C$5),E168*(1+'drop down lists'!$B$5))</f>
        <v>0</v>
      </c>
      <c r="G168" s="132">
        <f>IF(OR($C$5&gt;0,$C$5&lt;0),F168*(1+$C$5),F168*(1+'drop down lists'!$B$5))</f>
        <v>0</v>
      </c>
      <c r="H168" s="132">
        <f>IF(OR($C$5&gt;0,$C$5&lt;0),G168*(1+$C$5),G168*(1+'drop down lists'!$B$5))</f>
        <v>0</v>
      </c>
      <c r="I168" s="132">
        <f>IF(OR($C$5&gt;0,$C$5&lt;0),H168*(1+$C$5),H168*(1+'drop down lists'!$B$5))</f>
        <v>0</v>
      </c>
      <c r="J168" s="132">
        <f>IF(OR($C$5&gt;0,$C$5&lt;0),I168*(1+$C$5),I168*(1+'drop down lists'!$B$5))</f>
        <v>0</v>
      </c>
      <c r="K168" s="132">
        <f>IF(OR($C$5&gt;0,$C$5&lt;0),J168*(1+$C$5),J168*(1+'drop down lists'!$B$5))</f>
        <v>0</v>
      </c>
      <c r="L168" s="132">
        <f>IF(OR($C$5&gt;0,$C$5&lt;0),K168*(1+$C$5),K168*(1+'drop down lists'!$B$5))</f>
        <v>0</v>
      </c>
      <c r="M168" s="132">
        <f>IF(OR($C$5&gt;0,$C$5&lt;0),L168*(1+$C$5),L168*(1+'drop down lists'!$B$5))</f>
        <v>0</v>
      </c>
      <c r="N168" s="132">
        <f>IF(OR($C$5&gt;0,$C$5&lt;0),M168*(1+$C$5),M168*(1+'drop down lists'!$B$5))</f>
        <v>0</v>
      </c>
      <c r="O168" s="132">
        <f>IF(OR($C$5&gt;0,$C$5&lt;0),N168*(1+$C$5),N168*(1+'drop down lists'!$B$5))</f>
        <v>0</v>
      </c>
      <c r="P168" s="132">
        <f>IF(OR($C$5&gt;0,$C$5&lt;0),O168*(1+$C$5),O168*(1+'drop down lists'!$B$5))</f>
        <v>0</v>
      </c>
      <c r="Q168" s="132">
        <f>IF(OR($C$5&gt;0,$C$5&lt;0),P168*(1+$C$5),P168*(1+'drop down lists'!$B$5))</f>
        <v>0</v>
      </c>
      <c r="R168" s="132">
        <f>IF(OR($C$5&gt;0,$C$5&lt;0),Q168*(1+$C$5),Q168*(1+'drop down lists'!$B$5))</f>
        <v>0</v>
      </c>
      <c r="S168" s="132">
        <f>IF(OR($C$5&gt;0,$C$5&lt;0),R168*(1+$C$5),R168*(1+'drop down lists'!$B$5))</f>
        <v>0</v>
      </c>
      <c r="T168" s="132">
        <f>IF(OR($C$5&gt;0,$C$5&lt;0),S168*(1+$C$5),S168*(1+'drop down lists'!$B$5))</f>
        <v>0</v>
      </c>
      <c r="U168" s="132">
        <f>IF(OR($C$5&gt;0,$C$5&lt;0),T168*(1+$C$5),T168*(1+'drop down lists'!$B$5))</f>
        <v>0</v>
      </c>
      <c r="V168" s="132">
        <f>IF(OR($C$5&gt;0,$C$5&lt;0),U168*(1+$C$5),U168*(1+'drop down lists'!$B$5))</f>
        <v>0</v>
      </c>
      <c r="W168" s="132">
        <f>IF(OR($C$5&gt;0,$C$5&lt;0),V168*(1+$C$5),V168*(1+'drop down lists'!$B$5))</f>
        <v>0</v>
      </c>
      <c r="X168" s="132">
        <f>IF(OR($C$5&gt;0,$C$5&lt;0),W168*(1+$C$5),W168*(1+'drop down lists'!$B$5))</f>
        <v>0</v>
      </c>
      <c r="Y168" s="132">
        <f>IF(OR($C$5&gt;0,$C$5&lt;0),X168*(1+$C$5),X168*(1+'drop down lists'!$B$5))</f>
        <v>0</v>
      </c>
      <c r="Z168" s="132">
        <f>IF(OR($C$5&gt;0,$C$5&lt;0),Y168*(1+$C$5),Y168*(1+'drop down lists'!$B$5))</f>
        <v>0</v>
      </c>
    </row>
    <row r="169" spans="2:26" x14ac:dyDescent="0.25">
      <c r="B169" s="65" t="s">
        <v>195</v>
      </c>
      <c r="C169" s="61">
        <f>'raw sector data'!C162+'raw sector data'!K162</f>
        <v>0</v>
      </c>
      <c r="D169" s="132">
        <f>IF(OR($C$5&gt;0,$C$5&lt;0),C169*(1+$C$5),C169*(1+'drop down lists'!$B$5))</f>
        <v>0</v>
      </c>
      <c r="E169" s="132">
        <f>IF(OR($C$5&gt;0,$C$5&lt;0),D169*(1+$C$5),D169*(1+'drop down lists'!$B$5))</f>
        <v>0</v>
      </c>
      <c r="F169" s="132">
        <f>IF(OR($C$5&gt;0,$C$5&lt;0),E169*(1+$C$5),E169*(1+'drop down lists'!$B$5))</f>
        <v>0</v>
      </c>
      <c r="G169" s="132">
        <f>IF(OR($C$5&gt;0,$C$5&lt;0),F169*(1+$C$5),F169*(1+'drop down lists'!$B$5))</f>
        <v>0</v>
      </c>
      <c r="H169" s="132">
        <f>IF(OR($C$5&gt;0,$C$5&lt;0),G169*(1+$C$5),G169*(1+'drop down lists'!$B$5))</f>
        <v>0</v>
      </c>
      <c r="I169" s="132">
        <f>IF(OR($C$5&gt;0,$C$5&lt;0),H169*(1+$C$5),H169*(1+'drop down lists'!$B$5))</f>
        <v>0</v>
      </c>
      <c r="J169" s="132">
        <f>IF(OR($C$5&gt;0,$C$5&lt;0),I169*(1+$C$5),I169*(1+'drop down lists'!$B$5))</f>
        <v>0</v>
      </c>
      <c r="K169" s="132">
        <f>IF(OR($C$5&gt;0,$C$5&lt;0),J169*(1+$C$5),J169*(1+'drop down lists'!$B$5))</f>
        <v>0</v>
      </c>
      <c r="L169" s="132">
        <f>IF(OR($C$5&gt;0,$C$5&lt;0),K169*(1+$C$5),K169*(1+'drop down lists'!$B$5))</f>
        <v>0</v>
      </c>
      <c r="M169" s="132">
        <f>IF(OR($C$5&gt;0,$C$5&lt;0),L169*(1+$C$5),L169*(1+'drop down lists'!$B$5))</f>
        <v>0</v>
      </c>
      <c r="N169" s="132">
        <f>IF(OR($C$5&gt;0,$C$5&lt;0),M169*(1+$C$5),M169*(1+'drop down lists'!$B$5))</f>
        <v>0</v>
      </c>
      <c r="O169" s="132">
        <f>IF(OR($C$5&gt;0,$C$5&lt;0),N169*(1+$C$5),N169*(1+'drop down lists'!$B$5))</f>
        <v>0</v>
      </c>
      <c r="P169" s="132">
        <f>IF(OR($C$5&gt;0,$C$5&lt;0),O169*(1+$C$5),O169*(1+'drop down lists'!$B$5))</f>
        <v>0</v>
      </c>
      <c r="Q169" s="132">
        <f>IF(OR($C$5&gt;0,$C$5&lt;0),P169*(1+$C$5),P169*(1+'drop down lists'!$B$5))</f>
        <v>0</v>
      </c>
      <c r="R169" s="132">
        <f>IF(OR($C$5&gt;0,$C$5&lt;0),Q169*(1+$C$5),Q169*(1+'drop down lists'!$B$5))</f>
        <v>0</v>
      </c>
      <c r="S169" s="132">
        <f>IF(OR($C$5&gt;0,$C$5&lt;0),R169*(1+$C$5),R169*(1+'drop down lists'!$B$5))</f>
        <v>0</v>
      </c>
      <c r="T169" s="132">
        <f>IF(OR($C$5&gt;0,$C$5&lt;0),S169*(1+$C$5),S169*(1+'drop down lists'!$B$5))</f>
        <v>0</v>
      </c>
      <c r="U169" s="132">
        <f>IF(OR($C$5&gt;0,$C$5&lt;0),T169*(1+$C$5),T169*(1+'drop down lists'!$B$5))</f>
        <v>0</v>
      </c>
      <c r="V169" s="132">
        <f>IF(OR($C$5&gt;0,$C$5&lt;0),U169*(1+$C$5),U169*(1+'drop down lists'!$B$5))</f>
        <v>0</v>
      </c>
      <c r="W169" s="132">
        <f>IF(OR($C$5&gt;0,$C$5&lt;0),V169*(1+$C$5),V169*(1+'drop down lists'!$B$5))</f>
        <v>0</v>
      </c>
      <c r="X169" s="132">
        <f>IF(OR($C$5&gt;0,$C$5&lt;0),W169*(1+$C$5),W169*(1+'drop down lists'!$B$5))</f>
        <v>0</v>
      </c>
      <c r="Y169" s="132">
        <f>IF(OR($C$5&gt;0,$C$5&lt;0),X169*(1+$C$5),X169*(1+'drop down lists'!$B$5))</f>
        <v>0</v>
      </c>
      <c r="Z169" s="132">
        <f>IF(OR($C$5&gt;0,$C$5&lt;0),Y169*(1+$C$5),Y169*(1+'drop down lists'!$B$5))</f>
        <v>0</v>
      </c>
    </row>
    <row r="170" spans="2:26" x14ac:dyDescent="0.25">
      <c r="B170" s="65" t="s">
        <v>196</v>
      </c>
      <c r="C170" s="61">
        <f>'raw sector data'!C163+'raw sector data'!K163</f>
        <v>0</v>
      </c>
      <c r="D170" s="132">
        <f>IF(OR($C$5&gt;0,$C$5&lt;0),C170*(1+$C$5),C170*(1+'drop down lists'!$B$5))</f>
        <v>0</v>
      </c>
      <c r="E170" s="132">
        <f>IF(OR($C$5&gt;0,$C$5&lt;0),D170*(1+$C$5),D170*(1+'drop down lists'!$B$5))</f>
        <v>0</v>
      </c>
      <c r="F170" s="132">
        <f>IF(OR($C$5&gt;0,$C$5&lt;0),E170*(1+$C$5),E170*(1+'drop down lists'!$B$5))</f>
        <v>0</v>
      </c>
      <c r="G170" s="132">
        <f>IF(OR($C$5&gt;0,$C$5&lt;0),F170*(1+$C$5),F170*(1+'drop down lists'!$B$5))</f>
        <v>0</v>
      </c>
      <c r="H170" s="132">
        <f>IF(OR($C$5&gt;0,$C$5&lt;0),G170*(1+$C$5),G170*(1+'drop down lists'!$B$5))</f>
        <v>0</v>
      </c>
      <c r="I170" s="132">
        <f>IF(OR($C$5&gt;0,$C$5&lt;0),H170*(1+$C$5),H170*(1+'drop down lists'!$B$5))</f>
        <v>0</v>
      </c>
      <c r="J170" s="132">
        <f>IF(OR($C$5&gt;0,$C$5&lt;0),I170*(1+$C$5),I170*(1+'drop down lists'!$B$5))</f>
        <v>0</v>
      </c>
      <c r="K170" s="132">
        <f>IF(OR($C$5&gt;0,$C$5&lt;0),J170*(1+$C$5),J170*(1+'drop down lists'!$B$5))</f>
        <v>0</v>
      </c>
      <c r="L170" s="132">
        <f>IF(OR($C$5&gt;0,$C$5&lt;0),K170*(1+$C$5),K170*(1+'drop down lists'!$B$5))</f>
        <v>0</v>
      </c>
      <c r="M170" s="132">
        <f>IF(OR($C$5&gt;0,$C$5&lt;0),L170*(1+$C$5),L170*(1+'drop down lists'!$B$5))</f>
        <v>0</v>
      </c>
      <c r="N170" s="132">
        <f>IF(OR($C$5&gt;0,$C$5&lt;0),M170*(1+$C$5),M170*(1+'drop down lists'!$B$5))</f>
        <v>0</v>
      </c>
      <c r="O170" s="132">
        <f>IF(OR($C$5&gt;0,$C$5&lt;0),N170*(1+$C$5),N170*(1+'drop down lists'!$B$5))</f>
        <v>0</v>
      </c>
      <c r="P170" s="132">
        <f>IF(OR($C$5&gt;0,$C$5&lt;0),O170*(1+$C$5),O170*(1+'drop down lists'!$B$5))</f>
        <v>0</v>
      </c>
      <c r="Q170" s="132">
        <f>IF(OR($C$5&gt;0,$C$5&lt;0),P170*(1+$C$5),P170*(1+'drop down lists'!$B$5))</f>
        <v>0</v>
      </c>
      <c r="R170" s="132">
        <f>IF(OR($C$5&gt;0,$C$5&lt;0),Q170*(1+$C$5),Q170*(1+'drop down lists'!$B$5))</f>
        <v>0</v>
      </c>
      <c r="S170" s="132">
        <f>IF(OR($C$5&gt;0,$C$5&lt;0),R170*(1+$C$5),R170*(1+'drop down lists'!$B$5))</f>
        <v>0</v>
      </c>
      <c r="T170" s="132">
        <f>IF(OR($C$5&gt;0,$C$5&lt;0),S170*(1+$C$5),S170*(1+'drop down lists'!$B$5))</f>
        <v>0</v>
      </c>
      <c r="U170" s="132">
        <f>IF(OR($C$5&gt;0,$C$5&lt;0),T170*(1+$C$5),T170*(1+'drop down lists'!$B$5))</f>
        <v>0</v>
      </c>
      <c r="V170" s="132">
        <f>IF(OR($C$5&gt;0,$C$5&lt;0),U170*(1+$C$5),U170*(1+'drop down lists'!$B$5))</f>
        <v>0</v>
      </c>
      <c r="W170" s="132">
        <f>IF(OR($C$5&gt;0,$C$5&lt;0),V170*(1+$C$5),V170*(1+'drop down lists'!$B$5))</f>
        <v>0</v>
      </c>
      <c r="X170" s="132">
        <f>IF(OR($C$5&gt;0,$C$5&lt;0),W170*(1+$C$5),W170*(1+'drop down lists'!$B$5))</f>
        <v>0</v>
      </c>
      <c r="Y170" s="132">
        <f>IF(OR($C$5&gt;0,$C$5&lt;0),X170*(1+$C$5),X170*(1+'drop down lists'!$B$5))</f>
        <v>0</v>
      </c>
      <c r="Z170" s="132">
        <f>IF(OR($C$5&gt;0,$C$5&lt;0),Y170*(1+$C$5),Y170*(1+'drop down lists'!$B$5))</f>
        <v>0</v>
      </c>
    </row>
    <row r="171" spans="2:26" x14ac:dyDescent="0.25">
      <c r="B171" s="60" t="s">
        <v>197</v>
      </c>
      <c r="C171" s="61">
        <f>'raw sector data'!C164+'raw sector data'!K164</f>
        <v>0</v>
      </c>
      <c r="D171" s="130">
        <f>IF(OR($C$5&gt;0,$C$5&lt;0),C171*(1+$C$5),C171*(1+'drop down lists'!$B$5))</f>
        <v>0</v>
      </c>
      <c r="E171" s="130">
        <f>IF(OR($C$5&gt;0,$C$5&lt;0),D171*(1+$C$5),D171*(1+'drop down lists'!$B$5))</f>
        <v>0</v>
      </c>
      <c r="F171" s="130">
        <f>IF(OR($C$5&gt;0,$C$5&lt;0),E171*(1+$C$5),E171*(1+'drop down lists'!$B$5))</f>
        <v>0</v>
      </c>
      <c r="G171" s="130">
        <f>IF(OR($C$5&gt;0,$C$5&lt;0),F171*(1+$C$5),F171*(1+'drop down lists'!$B$5))</f>
        <v>0</v>
      </c>
      <c r="H171" s="130">
        <f>IF(OR($C$5&gt;0,$C$5&lt;0),G171*(1+$C$5),G171*(1+'drop down lists'!$B$5))</f>
        <v>0</v>
      </c>
      <c r="I171" s="130">
        <f>IF(OR($C$5&gt;0,$C$5&lt;0),H171*(1+$C$5),H171*(1+'drop down lists'!$B$5))</f>
        <v>0</v>
      </c>
      <c r="J171" s="130">
        <f>IF(OR($C$5&gt;0,$C$5&lt;0),I171*(1+$C$5),I171*(1+'drop down lists'!$B$5))</f>
        <v>0</v>
      </c>
      <c r="K171" s="130">
        <f>IF(OR($C$5&gt;0,$C$5&lt;0),J171*(1+$C$5),J171*(1+'drop down lists'!$B$5))</f>
        <v>0</v>
      </c>
      <c r="L171" s="130">
        <f>IF(OR($C$5&gt;0,$C$5&lt;0),K171*(1+$C$5),K171*(1+'drop down lists'!$B$5))</f>
        <v>0</v>
      </c>
      <c r="M171" s="130">
        <f>IF(OR($C$5&gt;0,$C$5&lt;0),L171*(1+$C$5),L171*(1+'drop down lists'!$B$5))</f>
        <v>0</v>
      </c>
      <c r="N171" s="130">
        <f>IF(OR($C$5&gt;0,$C$5&lt;0),M171*(1+$C$5),M171*(1+'drop down lists'!$B$5))</f>
        <v>0</v>
      </c>
      <c r="O171" s="130">
        <f>IF(OR($C$5&gt;0,$C$5&lt;0),N171*(1+$C$5),N171*(1+'drop down lists'!$B$5))</f>
        <v>0</v>
      </c>
      <c r="P171" s="130">
        <f>IF(OR($C$5&gt;0,$C$5&lt;0),O171*(1+$C$5),O171*(1+'drop down lists'!$B$5))</f>
        <v>0</v>
      </c>
      <c r="Q171" s="130">
        <f>IF(OR($C$5&gt;0,$C$5&lt;0),P171*(1+$C$5),P171*(1+'drop down lists'!$B$5))</f>
        <v>0</v>
      </c>
      <c r="R171" s="130">
        <f>IF(OR($C$5&gt;0,$C$5&lt;0),Q171*(1+$C$5),Q171*(1+'drop down lists'!$B$5))</f>
        <v>0</v>
      </c>
      <c r="S171" s="130">
        <f>IF(OR($C$5&gt;0,$C$5&lt;0),R171*(1+$C$5),R171*(1+'drop down lists'!$B$5))</f>
        <v>0</v>
      </c>
      <c r="T171" s="130">
        <f>IF(OR($C$5&gt;0,$C$5&lt;0),S171*(1+$C$5),S171*(1+'drop down lists'!$B$5))</f>
        <v>0</v>
      </c>
      <c r="U171" s="130">
        <f>IF(OR($C$5&gt;0,$C$5&lt;0),T171*(1+$C$5),T171*(1+'drop down lists'!$B$5))</f>
        <v>0</v>
      </c>
      <c r="V171" s="130">
        <f>IF(OR($C$5&gt;0,$C$5&lt;0),U171*(1+$C$5),U171*(1+'drop down lists'!$B$5))</f>
        <v>0</v>
      </c>
      <c r="W171" s="130">
        <f>IF(OR($C$5&gt;0,$C$5&lt;0),V171*(1+$C$5),V171*(1+'drop down lists'!$B$5))</f>
        <v>0</v>
      </c>
      <c r="X171" s="130">
        <f>IF(OR($C$5&gt;0,$C$5&lt;0),W171*(1+$C$5),W171*(1+'drop down lists'!$B$5))</f>
        <v>0</v>
      </c>
      <c r="Y171" s="130">
        <f>IF(OR($C$5&gt;0,$C$5&lt;0),X171*(1+$C$5),X171*(1+'drop down lists'!$B$5))</f>
        <v>0</v>
      </c>
      <c r="Z171" s="130">
        <f>IF(OR($C$5&gt;0,$C$5&lt;0),Y171*(1+$C$5),Y171*(1+'drop down lists'!$B$5))</f>
        <v>0</v>
      </c>
    </row>
    <row r="172" spans="2:26" x14ac:dyDescent="0.25">
      <c r="B172" s="60" t="s">
        <v>198</v>
      </c>
      <c r="C172" s="61">
        <f>'raw sector data'!C165+'raw sector data'!K165</f>
        <v>0</v>
      </c>
      <c r="D172" s="130">
        <f>IF(OR($C$5&gt;0,$C$5&lt;0),C172*(1+$C$5),C172*(1+'drop down lists'!$B$5))</f>
        <v>0</v>
      </c>
      <c r="E172" s="130">
        <f>IF(OR($C$5&gt;0,$C$5&lt;0),D172*(1+$C$5),D172*(1+'drop down lists'!$B$5))</f>
        <v>0</v>
      </c>
      <c r="F172" s="130">
        <f>IF(OR($C$5&gt;0,$C$5&lt;0),E172*(1+$C$5),E172*(1+'drop down lists'!$B$5))</f>
        <v>0</v>
      </c>
      <c r="G172" s="130">
        <f>IF(OR($C$5&gt;0,$C$5&lt;0),F172*(1+$C$5),F172*(1+'drop down lists'!$B$5))</f>
        <v>0</v>
      </c>
      <c r="H172" s="130">
        <f>IF(OR($C$5&gt;0,$C$5&lt;0),G172*(1+$C$5),G172*(1+'drop down lists'!$B$5))</f>
        <v>0</v>
      </c>
      <c r="I172" s="130">
        <f>IF(OR($C$5&gt;0,$C$5&lt;0),H172*(1+$C$5),H172*(1+'drop down lists'!$B$5))</f>
        <v>0</v>
      </c>
      <c r="J172" s="130">
        <f>IF(OR($C$5&gt;0,$C$5&lt;0),I172*(1+$C$5),I172*(1+'drop down lists'!$B$5))</f>
        <v>0</v>
      </c>
      <c r="K172" s="130">
        <f>IF(OR($C$5&gt;0,$C$5&lt;0),J172*(1+$C$5),J172*(1+'drop down lists'!$B$5))</f>
        <v>0</v>
      </c>
      <c r="L172" s="130">
        <f>IF(OR($C$5&gt;0,$C$5&lt;0),K172*(1+$C$5),K172*(1+'drop down lists'!$B$5))</f>
        <v>0</v>
      </c>
      <c r="M172" s="130">
        <f>IF(OR($C$5&gt;0,$C$5&lt;0),L172*(1+$C$5),L172*(1+'drop down lists'!$B$5))</f>
        <v>0</v>
      </c>
      <c r="N172" s="130">
        <f>IF(OR($C$5&gt;0,$C$5&lt;0),M172*(1+$C$5),M172*(1+'drop down lists'!$B$5))</f>
        <v>0</v>
      </c>
      <c r="O172" s="130">
        <f>IF(OR($C$5&gt;0,$C$5&lt;0),N172*(1+$C$5),N172*(1+'drop down lists'!$B$5))</f>
        <v>0</v>
      </c>
      <c r="P172" s="130">
        <f>IF(OR($C$5&gt;0,$C$5&lt;0),O172*(1+$C$5),O172*(1+'drop down lists'!$B$5))</f>
        <v>0</v>
      </c>
      <c r="Q172" s="130">
        <f>IF(OR($C$5&gt;0,$C$5&lt;0),P172*(1+$C$5),P172*(1+'drop down lists'!$B$5))</f>
        <v>0</v>
      </c>
      <c r="R172" s="130">
        <f>IF(OR($C$5&gt;0,$C$5&lt;0),Q172*(1+$C$5),Q172*(1+'drop down lists'!$B$5))</f>
        <v>0</v>
      </c>
      <c r="S172" s="130">
        <f>IF(OR($C$5&gt;0,$C$5&lt;0),R172*(1+$C$5),R172*(1+'drop down lists'!$B$5))</f>
        <v>0</v>
      </c>
      <c r="T172" s="130">
        <f>IF(OR($C$5&gt;0,$C$5&lt;0),S172*(1+$C$5),S172*(1+'drop down lists'!$B$5))</f>
        <v>0</v>
      </c>
      <c r="U172" s="130">
        <f>IF(OR($C$5&gt;0,$C$5&lt;0),T172*(1+$C$5),T172*(1+'drop down lists'!$B$5))</f>
        <v>0</v>
      </c>
      <c r="V172" s="130">
        <f>IF(OR($C$5&gt;0,$C$5&lt;0),U172*(1+$C$5),U172*(1+'drop down lists'!$B$5))</f>
        <v>0</v>
      </c>
      <c r="W172" s="130">
        <f>IF(OR($C$5&gt;0,$C$5&lt;0),V172*(1+$C$5),V172*(1+'drop down lists'!$B$5))</f>
        <v>0</v>
      </c>
      <c r="X172" s="130">
        <f>IF(OR($C$5&gt;0,$C$5&lt;0),W172*(1+$C$5),W172*(1+'drop down lists'!$B$5))</f>
        <v>0</v>
      </c>
      <c r="Y172" s="130">
        <f>IF(OR($C$5&gt;0,$C$5&lt;0),X172*(1+$C$5),X172*(1+'drop down lists'!$B$5))</f>
        <v>0</v>
      </c>
      <c r="Z172" s="130">
        <f>IF(OR($C$5&gt;0,$C$5&lt;0),Y172*(1+$C$5),Y172*(1+'drop down lists'!$B$5))</f>
        <v>0</v>
      </c>
    </row>
    <row r="173" spans="2:26" x14ac:dyDescent="0.25">
      <c r="B173" s="60" t="s">
        <v>199</v>
      </c>
      <c r="C173" s="61">
        <f>'raw sector data'!C166+'raw sector data'!K166</f>
        <v>0.48044910179640715</v>
      </c>
      <c r="D173" s="130">
        <f>IF(OR($C$5&gt;0,$C$5&lt;0),C173*(1+$C$5),C173*(1+'drop down lists'!$B$5))</f>
        <v>0.48637759073935949</v>
      </c>
      <c r="E173" s="130">
        <f>IF(OR($C$5&gt;0,$C$5&lt;0),D173*(1+$C$5),D173*(1+'drop down lists'!$B$5))</f>
        <v>0.49237923411431156</v>
      </c>
      <c r="F173" s="130">
        <f>IF(OR($C$5&gt;0,$C$5&lt;0),E173*(1+$C$5),E173*(1+'drop down lists'!$B$5))</f>
        <v>0.49845493460843593</v>
      </c>
      <c r="G173" s="130">
        <f>IF(OR($C$5&gt;0,$C$5&lt;0),F173*(1+$C$5),F173*(1+'drop down lists'!$B$5))</f>
        <v>0.50460560604758953</v>
      </c>
      <c r="H173" s="130">
        <f>IF(OR($C$5&gt;0,$C$5&lt;0),G173*(1+$C$5),G173*(1+'drop down lists'!$B$5))</f>
        <v>0.51083217353375909</v>
      </c>
      <c r="I173" s="130">
        <f>IF(OR($C$5&gt;0,$C$5&lt;0),H173*(1+$C$5),H173*(1+'drop down lists'!$B$5))</f>
        <v>0.51713557358420303</v>
      </c>
      <c r="J173" s="130">
        <f>IF(OR($C$5&gt;0,$C$5&lt;0),I173*(1+$C$5),I173*(1+'drop down lists'!$B$5))</f>
        <v>0.52351675427230937</v>
      </c>
      <c r="K173" s="130">
        <f>IF(OR($C$5&gt;0,$C$5&lt;0),J173*(1+$C$5),J173*(1+'drop down lists'!$B$5))</f>
        <v>0.52997667537019266</v>
      </c>
      <c r="L173" s="130">
        <f>IF(OR($C$5&gt;0,$C$5&lt;0),K173*(1+$C$5),K173*(1+'drop down lists'!$B$5))</f>
        <v>0.53651630849304999</v>
      </c>
      <c r="M173" s="130">
        <f>IF(OR($C$5&gt;0,$C$5&lt;0),L173*(1+$C$5),L173*(1+'drop down lists'!$B$5))</f>
        <v>0.54313663724529837</v>
      </c>
      <c r="N173" s="130">
        <f>IF(OR($C$5&gt;0,$C$5&lt;0),M173*(1+$C$5),M173*(1+'drop down lists'!$B$5))</f>
        <v>0.54983865736851534</v>
      </c>
      <c r="O173" s="130">
        <f>IF(OR($C$5&gt;0,$C$5&lt;0),N173*(1+$C$5),N173*(1+'drop down lists'!$B$5))</f>
        <v>0.55662337689120545</v>
      </c>
      <c r="P173" s="130">
        <f>IF(OR($C$5&gt;0,$C$5&lt;0),O173*(1+$C$5),O173*(1+'drop down lists'!$B$5))</f>
        <v>0.563491816280414</v>
      </c>
      <c r="Q173" s="130">
        <f>IF(OR($C$5&gt;0,$C$5&lt;0),P173*(1+$C$5),P173*(1+'drop down lists'!$B$5))</f>
        <v>0.57044500859521241</v>
      </c>
      <c r="R173" s="130">
        <f>IF(OR($C$5&gt;0,$C$5&lt;0),Q173*(1+$C$5),Q173*(1+'drop down lists'!$B$5))</f>
        <v>0.57748399964207708</v>
      </c>
      <c r="S173" s="130">
        <f>IF(OR($C$5&gt;0,$C$5&lt;0),R173*(1+$C$5),R173*(1+'drop down lists'!$B$5))</f>
        <v>0.58460984813218564</v>
      </c>
      <c r="T173" s="130">
        <f>IF(OR($C$5&gt;0,$C$5&lt;0),S173*(1+$C$5),S173*(1+'drop down lists'!$B$5))</f>
        <v>0.59182362584065429</v>
      </c>
      <c r="U173" s="130">
        <f>IF(OR($C$5&gt;0,$C$5&lt;0),T173*(1+$C$5),T173*(1+'drop down lists'!$B$5))</f>
        <v>0.59912641776773978</v>
      </c>
      <c r="V173" s="130">
        <f>IF(OR($C$5&gt;0,$C$5&lt;0),U173*(1+$C$5),U173*(1+'drop down lists'!$B$5))</f>
        <v>0.60651932230203076</v>
      </c>
      <c r="W173" s="130">
        <f>IF(OR($C$5&gt;0,$C$5&lt;0),V173*(1+$C$5),V173*(1+'drop down lists'!$B$5))</f>
        <v>0.61400345138565271</v>
      </c>
      <c r="X173" s="130">
        <f>IF(OR($C$5&gt;0,$C$5&lt;0),W173*(1+$C$5),W173*(1+'drop down lists'!$B$5))</f>
        <v>0.62157993068151141</v>
      </c>
      <c r="Y173" s="130">
        <f>IF(OR($C$5&gt;0,$C$5&lt;0),X173*(1+$C$5),X173*(1+'drop down lists'!$B$5))</f>
        <v>0.62924989974260037</v>
      </c>
      <c r="Z173" s="130">
        <f>IF(OR($C$5&gt;0,$C$5&lt;0),Y173*(1+$C$5),Y173*(1+'drop down lists'!$B$5))</f>
        <v>0.63701451218339677</v>
      </c>
    </row>
    <row r="174" spans="2:26" x14ac:dyDescent="0.25">
      <c r="B174" s="60" t="s">
        <v>200</v>
      </c>
      <c r="C174" s="61">
        <f>'raw sector data'!C167+'raw sector data'!K167</f>
        <v>0</v>
      </c>
      <c r="D174" s="130">
        <f>IF(OR($C$5&gt;0,$C$5&lt;0),C174*(1+$C$5),C174*(1+'drop down lists'!$B$5))</f>
        <v>0</v>
      </c>
      <c r="E174" s="130">
        <f>IF(OR($C$5&gt;0,$C$5&lt;0),D174*(1+$C$5),D174*(1+'drop down lists'!$B$5))</f>
        <v>0</v>
      </c>
      <c r="F174" s="130">
        <f>IF(OR($C$5&gt;0,$C$5&lt;0),E174*(1+$C$5),E174*(1+'drop down lists'!$B$5))</f>
        <v>0</v>
      </c>
      <c r="G174" s="130">
        <f>IF(OR($C$5&gt;0,$C$5&lt;0),F174*(1+$C$5),F174*(1+'drop down lists'!$B$5))</f>
        <v>0</v>
      </c>
      <c r="H174" s="130">
        <f>IF(OR($C$5&gt;0,$C$5&lt;0),G174*(1+$C$5),G174*(1+'drop down lists'!$B$5))</f>
        <v>0</v>
      </c>
      <c r="I174" s="130">
        <f>IF(OR($C$5&gt;0,$C$5&lt;0),H174*(1+$C$5),H174*(1+'drop down lists'!$B$5))</f>
        <v>0</v>
      </c>
      <c r="J174" s="130">
        <f>IF(OR($C$5&gt;0,$C$5&lt;0),I174*(1+$C$5),I174*(1+'drop down lists'!$B$5))</f>
        <v>0</v>
      </c>
      <c r="K174" s="130">
        <f>IF(OR($C$5&gt;0,$C$5&lt;0),J174*(1+$C$5),J174*(1+'drop down lists'!$B$5))</f>
        <v>0</v>
      </c>
      <c r="L174" s="130">
        <f>IF(OR($C$5&gt;0,$C$5&lt;0),K174*(1+$C$5),K174*(1+'drop down lists'!$B$5))</f>
        <v>0</v>
      </c>
      <c r="M174" s="130">
        <f>IF(OR($C$5&gt;0,$C$5&lt;0),L174*(1+$C$5),L174*(1+'drop down lists'!$B$5))</f>
        <v>0</v>
      </c>
      <c r="N174" s="130">
        <f>IF(OR($C$5&gt;0,$C$5&lt;0),M174*(1+$C$5),M174*(1+'drop down lists'!$B$5))</f>
        <v>0</v>
      </c>
      <c r="O174" s="130">
        <f>IF(OR($C$5&gt;0,$C$5&lt;0),N174*(1+$C$5),N174*(1+'drop down lists'!$B$5))</f>
        <v>0</v>
      </c>
      <c r="P174" s="130">
        <f>IF(OR($C$5&gt;0,$C$5&lt;0),O174*(1+$C$5),O174*(1+'drop down lists'!$B$5))</f>
        <v>0</v>
      </c>
      <c r="Q174" s="130">
        <f>IF(OR($C$5&gt;0,$C$5&lt;0),P174*(1+$C$5),P174*(1+'drop down lists'!$B$5))</f>
        <v>0</v>
      </c>
      <c r="R174" s="130">
        <f>IF(OR($C$5&gt;0,$C$5&lt;0),Q174*(1+$C$5),Q174*(1+'drop down lists'!$B$5))</f>
        <v>0</v>
      </c>
      <c r="S174" s="130">
        <f>IF(OR($C$5&gt;0,$C$5&lt;0),R174*(1+$C$5),R174*(1+'drop down lists'!$B$5))</f>
        <v>0</v>
      </c>
      <c r="T174" s="130">
        <f>IF(OR($C$5&gt;0,$C$5&lt;0),S174*(1+$C$5),S174*(1+'drop down lists'!$B$5))</f>
        <v>0</v>
      </c>
      <c r="U174" s="130">
        <f>IF(OR($C$5&gt;0,$C$5&lt;0),T174*(1+$C$5),T174*(1+'drop down lists'!$B$5))</f>
        <v>0</v>
      </c>
      <c r="V174" s="130">
        <f>IF(OR($C$5&gt;0,$C$5&lt;0),U174*(1+$C$5),U174*(1+'drop down lists'!$B$5))</f>
        <v>0</v>
      </c>
      <c r="W174" s="130">
        <f>IF(OR($C$5&gt;0,$C$5&lt;0),V174*(1+$C$5),V174*(1+'drop down lists'!$B$5))</f>
        <v>0</v>
      </c>
      <c r="X174" s="130">
        <f>IF(OR($C$5&gt;0,$C$5&lt;0),W174*(1+$C$5),W174*(1+'drop down lists'!$B$5))</f>
        <v>0</v>
      </c>
      <c r="Y174" s="130">
        <f>IF(OR($C$5&gt;0,$C$5&lt;0),X174*(1+$C$5),X174*(1+'drop down lists'!$B$5))</f>
        <v>0</v>
      </c>
      <c r="Z174" s="130">
        <f>IF(OR($C$5&gt;0,$C$5&lt;0),Y174*(1+$C$5),Y174*(1+'drop down lists'!$B$5))</f>
        <v>0</v>
      </c>
    </row>
    <row r="175" spans="2:26" x14ac:dyDescent="0.25">
      <c r="B175" s="65" t="s">
        <v>201</v>
      </c>
      <c r="C175" s="61">
        <f>'raw sector data'!C168+'raw sector data'!K168</f>
        <v>7310.9120349999494</v>
      </c>
      <c r="D175" s="132">
        <f>IF(OR($C$5&gt;0,$C$5&lt;0),C175*(1+$C$5),C175*(1+'drop down lists'!$B$5))</f>
        <v>7401.1248400615787</v>
      </c>
      <c r="E175" s="132">
        <f>IF(OR($C$5&gt;0,$C$5&lt;0),D175*(1+$C$5),D175*(1+'drop down lists'!$B$5))</f>
        <v>7492.4508236374795</v>
      </c>
      <c r="F175" s="132">
        <f>IF(OR($C$5&gt;0,$C$5&lt;0),E175*(1+$C$5),E175*(1+'drop down lists'!$B$5))</f>
        <v>7584.90372176439</v>
      </c>
      <c r="G175" s="132">
        <f>IF(OR($C$5&gt;0,$C$5&lt;0),F175*(1+$C$5),F175*(1+'drop down lists'!$B$5))</f>
        <v>7678.4974399745097</v>
      </c>
      <c r="H175" s="132">
        <f>IF(OR($C$5&gt;0,$C$5&lt;0),G175*(1+$C$5),G175*(1+'drop down lists'!$B$5))</f>
        <v>7773.2460553869842</v>
      </c>
      <c r="I175" s="132">
        <f>IF(OR($C$5&gt;0,$C$5&lt;0),H175*(1+$C$5),H175*(1+'drop down lists'!$B$5))</f>
        <v>7869.1638188251964</v>
      </c>
      <c r="J175" s="132">
        <f>IF(OR($C$5&gt;0,$C$5&lt;0),I175*(1+$C$5),I175*(1+'drop down lists'!$B$5))</f>
        <v>7966.2651569601876</v>
      </c>
      <c r="K175" s="132">
        <f>IF(OR($C$5&gt;0,$C$5&lt;0),J175*(1+$C$5),J175*(1+'drop down lists'!$B$5))</f>
        <v>8064.5646744805217</v>
      </c>
      <c r="L175" s="132">
        <f>IF(OR($C$5&gt;0,$C$5&lt;0),K175*(1+$C$5),K175*(1+'drop down lists'!$B$5))</f>
        <v>8164.0771562889313</v>
      </c>
      <c r="M175" s="132">
        <f>IF(OR($C$5&gt;0,$C$5&lt;0),L175*(1+$C$5),L175*(1+'drop down lists'!$B$5))</f>
        <v>8264.8175697260631</v>
      </c>
      <c r="N175" s="132">
        <f>IF(OR($C$5&gt;0,$C$5&lt;0),M175*(1+$C$5),M175*(1+'drop down lists'!$B$5))</f>
        <v>8366.8010668216666</v>
      </c>
      <c r="O175" s="132">
        <f>IF(OR($C$5&gt;0,$C$5&lt;0),N175*(1+$C$5),N175*(1+'drop down lists'!$B$5))</f>
        <v>8470.0429865735605</v>
      </c>
      <c r="P175" s="132">
        <f>IF(OR($C$5&gt;0,$C$5&lt;0),O175*(1+$C$5),O175*(1+'drop down lists'!$B$5))</f>
        <v>8574.5588572547185</v>
      </c>
      <c r="Q175" s="132">
        <f>IF(OR($C$5&gt;0,$C$5&lt;0),P175*(1+$C$5),P175*(1+'drop down lists'!$B$5))</f>
        <v>8680.3643987488304</v>
      </c>
      <c r="R175" s="132">
        <f>IF(OR($C$5&gt;0,$C$5&lt;0),Q175*(1+$C$5),Q175*(1+'drop down lists'!$B$5))</f>
        <v>8787.475524914671</v>
      </c>
      <c r="S175" s="132">
        <f>IF(OR($C$5&gt;0,$C$5&lt;0),R175*(1+$C$5),R175*(1+'drop down lists'!$B$5))</f>
        <v>8895.9083459796529</v>
      </c>
      <c r="T175" s="132">
        <f>IF(OR($C$5&gt;0,$C$5&lt;0),S175*(1+$C$5),S175*(1+'drop down lists'!$B$5))</f>
        <v>9005.6791709629124</v>
      </c>
      <c r="U175" s="132">
        <f>IF(OR($C$5&gt;0,$C$5&lt;0),T175*(1+$C$5),T175*(1+'drop down lists'!$B$5))</f>
        <v>9116.8045101282969</v>
      </c>
      <c r="V175" s="132">
        <f>IF(OR($C$5&gt;0,$C$5&lt;0),U175*(1+$C$5),U175*(1+'drop down lists'!$B$5))</f>
        <v>9229.3010774676131</v>
      </c>
      <c r="W175" s="132">
        <f>IF(OR($C$5&gt;0,$C$5&lt;0),V175*(1+$C$5),V175*(1+'drop down lists'!$B$5))</f>
        <v>9343.1857932145285</v>
      </c>
      <c r="X175" s="132">
        <f>IF(OR($C$5&gt;0,$C$5&lt;0),W175*(1+$C$5),W175*(1+'drop down lists'!$B$5))</f>
        <v>9458.4757863894847</v>
      </c>
      <c r="Y175" s="132">
        <f>IF(OR($C$5&gt;0,$C$5&lt;0),X175*(1+$C$5),X175*(1+'drop down lists'!$B$5))</f>
        <v>9575.1883973760159</v>
      </c>
      <c r="Z175" s="132">
        <f>IF(OR($C$5&gt;0,$C$5&lt;0),Y175*(1+$C$5),Y175*(1+'drop down lists'!$B$5))</f>
        <v>9693.3411805288597</v>
      </c>
    </row>
    <row r="176" spans="2:26" x14ac:dyDescent="0.25">
      <c r="B176" s="65" t="s">
        <v>202</v>
      </c>
      <c r="C176" s="61">
        <f>'raw sector data'!C169+'raw sector data'!K169</f>
        <v>0</v>
      </c>
      <c r="D176" s="132">
        <f>IF(OR($C$5&gt;0,$C$5&lt;0),C176*(1+$C$5),C176*(1+'drop down lists'!$B$5))</f>
        <v>0</v>
      </c>
      <c r="E176" s="132">
        <f>IF(OR($C$5&gt;0,$C$5&lt;0),D176*(1+$C$5),D176*(1+'drop down lists'!$B$5))</f>
        <v>0</v>
      </c>
      <c r="F176" s="132">
        <f>IF(OR($C$5&gt;0,$C$5&lt;0),E176*(1+$C$5),E176*(1+'drop down lists'!$B$5))</f>
        <v>0</v>
      </c>
      <c r="G176" s="132">
        <f>IF(OR($C$5&gt;0,$C$5&lt;0),F176*(1+$C$5),F176*(1+'drop down lists'!$B$5))</f>
        <v>0</v>
      </c>
      <c r="H176" s="132">
        <f>IF(OR($C$5&gt;0,$C$5&lt;0),G176*(1+$C$5),G176*(1+'drop down lists'!$B$5))</f>
        <v>0</v>
      </c>
      <c r="I176" s="132">
        <f>IF(OR($C$5&gt;0,$C$5&lt;0),H176*(1+$C$5),H176*(1+'drop down lists'!$B$5))</f>
        <v>0</v>
      </c>
      <c r="J176" s="132">
        <f>IF(OR($C$5&gt;0,$C$5&lt;0),I176*(1+$C$5),I176*(1+'drop down lists'!$B$5))</f>
        <v>0</v>
      </c>
      <c r="K176" s="132">
        <f>IF(OR($C$5&gt;0,$C$5&lt;0),J176*(1+$C$5),J176*(1+'drop down lists'!$B$5))</f>
        <v>0</v>
      </c>
      <c r="L176" s="132">
        <f>IF(OR($C$5&gt;0,$C$5&lt;0),K176*(1+$C$5),K176*(1+'drop down lists'!$B$5))</f>
        <v>0</v>
      </c>
      <c r="M176" s="132">
        <f>IF(OR($C$5&gt;0,$C$5&lt;0),L176*(1+$C$5),L176*(1+'drop down lists'!$B$5))</f>
        <v>0</v>
      </c>
      <c r="N176" s="132">
        <f>IF(OR($C$5&gt;0,$C$5&lt;0),M176*(1+$C$5),M176*(1+'drop down lists'!$B$5))</f>
        <v>0</v>
      </c>
      <c r="O176" s="132">
        <f>IF(OR($C$5&gt;0,$C$5&lt;0),N176*(1+$C$5),N176*(1+'drop down lists'!$B$5))</f>
        <v>0</v>
      </c>
      <c r="P176" s="132">
        <f>IF(OR($C$5&gt;0,$C$5&lt;0),O176*(1+$C$5),O176*(1+'drop down lists'!$B$5))</f>
        <v>0</v>
      </c>
      <c r="Q176" s="132">
        <f>IF(OR($C$5&gt;0,$C$5&lt;0),P176*(1+$C$5),P176*(1+'drop down lists'!$B$5))</f>
        <v>0</v>
      </c>
      <c r="R176" s="132">
        <f>IF(OR($C$5&gt;0,$C$5&lt;0),Q176*(1+$C$5),Q176*(1+'drop down lists'!$B$5))</f>
        <v>0</v>
      </c>
      <c r="S176" s="132">
        <f>IF(OR($C$5&gt;0,$C$5&lt;0),R176*(1+$C$5),R176*(1+'drop down lists'!$B$5))</f>
        <v>0</v>
      </c>
      <c r="T176" s="132">
        <f>IF(OR($C$5&gt;0,$C$5&lt;0),S176*(1+$C$5),S176*(1+'drop down lists'!$B$5))</f>
        <v>0</v>
      </c>
      <c r="U176" s="132">
        <f>IF(OR($C$5&gt;0,$C$5&lt;0),T176*(1+$C$5),T176*(1+'drop down lists'!$B$5))</f>
        <v>0</v>
      </c>
      <c r="V176" s="132">
        <f>IF(OR($C$5&gt;0,$C$5&lt;0),U176*(1+$C$5),U176*(1+'drop down lists'!$B$5))</f>
        <v>0</v>
      </c>
      <c r="W176" s="132">
        <f>IF(OR($C$5&gt;0,$C$5&lt;0),V176*(1+$C$5),V176*(1+'drop down lists'!$B$5))</f>
        <v>0</v>
      </c>
      <c r="X176" s="132">
        <f>IF(OR($C$5&gt;0,$C$5&lt;0),W176*(1+$C$5),W176*(1+'drop down lists'!$B$5))</f>
        <v>0</v>
      </c>
      <c r="Y176" s="132">
        <f>IF(OR($C$5&gt;0,$C$5&lt;0),X176*(1+$C$5),X176*(1+'drop down lists'!$B$5))</f>
        <v>0</v>
      </c>
      <c r="Z176" s="132">
        <f>IF(OR($C$5&gt;0,$C$5&lt;0),Y176*(1+$C$5),Y176*(1+'drop down lists'!$B$5))</f>
        <v>0</v>
      </c>
    </row>
    <row r="177" spans="2:26" x14ac:dyDescent="0.25">
      <c r="B177" s="65" t="s">
        <v>203</v>
      </c>
      <c r="C177" s="61">
        <f>'raw sector data'!C170+'raw sector data'!K170</f>
        <v>1.9694236526946109</v>
      </c>
      <c r="D177" s="132">
        <f>IF(OR($C$5&gt;0,$C$5&lt;0),C177*(1+$C$5),C177*(1+'drop down lists'!$B$5))</f>
        <v>1.9937253035985947</v>
      </c>
      <c r="E177" s="132">
        <f>IF(OR($C$5&gt;0,$C$5&lt;0),D177*(1+$C$5),D177*(1+'drop down lists'!$B$5))</f>
        <v>2.0183268240790664</v>
      </c>
      <c r="F177" s="132">
        <f>IF(OR($C$5&gt;0,$C$5&lt;0),E177*(1+$C$5),E177*(1+'drop down lists'!$B$5))</f>
        <v>2.0432319143687083</v>
      </c>
      <c r="G177" s="132">
        <f>IF(OR($C$5&gt;0,$C$5&lt;0),F177*(1+$C$5),F177*(1+'drop down lists'!$B$5))</f>
        <v>2.0684443203591254</v>
      </c>
      <c r="H177" s="132">
        <f>IF(OR($C$5&gt;0,$C$5&lt;0),G177*(1+$C$5),G177*(1+'drop down lists'!$B$5))</f>
        <v>2.0939678341642529</v>
      </c>
      <c r="I177" s="132">
        <f>IF(OR($C$5&gt;0,$C$5&lt;0),H177*(1+$C$5),H177*(1+'drop down lists'!$B$5))</f>
        <v>2.119806294690715</v>
      </c>
      <c r="J177" s="132">
        <f>IF(OR($C$5&gt;0,$C$5&lt;0),I177*(1+$C$5),I177*(1+'drop down lists'!$B$5))</f>
        <v>2.1459635882152224</v>
      </c>
      <c r="K177" s="132">
        <f>IF(OR($C$5&gt;0,$C$5&lt;0),J177*(1+$C$5),J177*(1+'drop down lists'!$B$5))</f>
        <v>2.1724436489690948</v>
      </c>
      <c r="L177" s="132">
        <f>IF(OR($C$5&gt;0,$C$5&lt;0),K177*(1+$C$5),K177*(1+'drop down lists'!$B$5))</f>
        <v>2.1992504597299938</v>
      </c>
      <c r="M177" s="132">
        <f>IF(OR($C$5&gt;0,$C$5&lt;0),L177*(1+$C$5),L177*(1+'drop down lists'!$B$5))</f>
        <v>2.2263880524209614</v>
      </c>
      <c r="N177" s="132">
        <f>IF(OR($C$5&gt;0,$C$5&lt;0),M177*(1+$C$5),M177*(1+'drop down lists'!$B$5))</f>
        <v>2.253860508716846</v>
      </c>
      <c r="O177" s="132">
        <f>IF(OR($C$5&gt;0,$C$5&lt;0),N177*(1+$C$5),N177*(1+'drop down lists'!$B$5))</f>
        <v>2.281671960658215</v>
      </c>
      <c r="P177" s="132">
        <f>IF(OR($C$5&gt;0,$C$5&lt;0),O177*(1+$C$5),O177*(1+'drop down lists'!$B$5))</f>
        <v>2.3098265912728406</v>
      </c>
      <c r="Q177" s="132">
        <f>IF(OR($C$5&gt;0,$C$5&lt;0),P177*(1+$C$5),P177*(1+'drop down lists'!$B$5))</f>
        <v>2.3383286352048556</v>
      </c>
      <c r="R177" s="132">
        <f>IF(OR($C$5&gt;0,$C$5&lt;0),Q177*(1+$C$5),Q177*(1+'drop down lists'!$B$5))</f>
        <v>2.3671823793516711</v>
      </c>
      <c r="S177" s="132">
        <f>IF(OR($C$5&gt;0,$C$5&lt;0),R177*(1+$C$5),R177*(1+'drop down lists'!$B$5))</f>
        <v>2.3963921635087551</v>
      </c>
      <c r="T177" s="132">
        <f>IF(OR($C$5&gt;0,$C$5&lt;0),S177*(1+$C$5),S177*(1+'drop down lists'!$B$5))</f>
        <v>2.4259623810223672</v>
      </c>
      <c r="U177" s="132">
        <f>IF(OR($C$5&gt;0,$C$5&lt;0),T177*(1+$C$5),T177*(1+'drop down lists'!$B$5))</f>
        <v>2.4558974794503459</v>
      </c>
      <c r="V177" s="132">
        <f>IF(OR($C$5&gt;0,$C$5&lt;0),U177*(1+$C$5),U177*(1+'drop down lists'!$B$5))</f>
        <v>2.486201961231052</v>
      </c>
      <c r="W177" s="132">
        <f>IF(OR($C$5&gt;0,$C$5&lt;0),V177*(1+$C$5),V177*(1+'drop down lists'!$B$5))</f>
        <v>2.5168803843605652</v>
      </c>
      <c r="X177" s="132">
        <f>IF(OR($C$5&gt;0,$C$5&lt;0),W177*(1+$C$5),W177*(1+'drop down lists'!$B$5))</f>
        <v>2.547937363078236</v>
      </c>
      <c r="Y177" s="132">
        <f>IF(OR($C$5&gt;0,$C$5&lt;0),X177*(1+$C$5),X177*(1+'drop down lists'!$B$5))</f>
        <v>2.5793775685607003</v>
      </c>
      <c r="Z177" s="132">
        <f>IF(OR($C$5&gt;0,$C$5&lt;0),Y177*(1+$C$5),Y177*(1+'drop down lists'!$B$5))</f>
        <v>2.6112057296244529</v>
      </c>
    </row>
    <row r="178" spans="2:26" x14ac:dyDescent="0.25">
      <c r="B178" s="65" t="s">
        <v>204</v>
      </c>
      <c r="C178" s="61">
        <f>'raw sector data'!C171+'raw sector data'!K171</f>
        <v>0</v>
      </c>
      <c r="D178" s="132">
        <f>IF(OR($C$5&gt;0,$C$5&lt;0),C178*(1+$C$5),C178*(1+'drop down lists'!$B$5))</f>
        <v>0</v>
      </c>
      <c r="E178" s="132">
        <f>IF(OR($C$5&gt;0,$C$5&lt;0),D178*(1+$C$5),D178*(1+'drop down lists'!$B$5))</f>
        <v>0</v>
      </c>
      <c r="F178" s="132">
        <f>IF(OR($C$5&gt;0,$C$5&lt;0),E178*(1+$C$5),E178*(1+'drop down lists'!$B$5))</f>
        <v>0</v>
      </c>
      <c r="G178" s="132">
        <f>IF(OR($C$5&gt;0,$C$5&lt;0),F178*(1+$C$5),F178*(1+'drop down lists'!$B$5))</f>
        <v>0</v>
      </c>
      <c r="H178" s="132">
        <f>IF(OR($C$5&gt;0,$C$5&lt;0),G178*(1+$C$5),G178*(1+'drop down lists'!$B$5))</f>
        <v>0</v>
      </c>
      <c r="I178" s="132">
        <f>IF(OR($C$5&gt;0,$C$5&lt;0),H178*(1+$C$5),H178*(1+'drop down lists'!$B$5))</f>
        <v>0</v>
      </c>
      <c r="J178" s="132">
        <f>IF(OR($C$5&gt;0,$C$5&lt;0),I178*(1+$C$5),I178*(1+'drop down lists'!$B$5))</f>
        <v>0</v>
      </c>
      <c r="K178" s="132">
        <f>IF(OR($C$5&gt;0,$C$5&lt;0),J178*(1+$C$5),J178*(1+'drop down lists'!$B$5))</f>
        <v>0</v>
      </c>
      <c r="L178" s="132">
        <f>IF(OR($C$5&gt;0,$C$5&lt;0),K178*(1+$C$5),K178*(1+'drop down lists'!$B$5))</f>
        <v>0</v>
      </c>
      <c r="M178" s="132">
        <f>IF(OR($C$5&gt;0,$C$5&lt;0),L178*(1+$C$5),L178*(1+'drop down lists'!$B$5))</f>
        <v>0</v>
      </c>
      <c r="N178" s="132">
        <f>IF(OR($C$5&gt;0,$C$5&lt;0),M178*(1+$C$5),M178*(1+'drop down lists'!$B$5))</f>
        <v>0</v>
      </c>
      <c r="O178" s="132">
        <f>IF(OR($C$5&gt;0,$C$5&lt;0),N178*(1+$C$5),N178*(1+'drop down lists'!$B$5))</f>
        <v>0</v>
      </c>
      <c r="P178" s="132">
        <f>IF(OR($C$5&gt;0,$C$5&lt;0),O178*(1+$C$5),O178*(1+'drop down lists'!$B$5))</f>
        <v>0</v>
      </c>
      <c r="Q178" s="132">
        <f>IF(OR($C$5&gt;0,$C$5&lt;0),P178*(1+$C$5),P178*(1+'drop down lists'!$B$5))</f>
        <v>0</v>
      </c>
      <c r="R178" s="132">
        <f>IF(OR($C$5&gt;0,$C$5&lt;0),Q178*(1+$C$5),Q178*(1+'drop down lists'!$B$5))</f>
        <v>0</v>
      </c>
      <c r="S178" s="132">
        <f>IF(OR($C$5&gt;0,$C$5&lt;0),R178*(1+$C$5),R178*(1+'drop down lists'!$B$5))</f>
        <v>0</v>
      </c>
      <c r="T178" s="132">
        <f>IF(OR($C$5&gt;0,$C$5&lt;0),S178*(1+$C$5),S178*(1+'drop down lists'!$B$5))</f>
        <v>0</v>
      </c>
      <c r="U178" s="132">
        <f>IF(OR($C$5&gt;0,$C$5&lt;0),T178*(1+$C$5),T178*(1+'drop down lists'!$B$5))</f>
        <v>0</v>
      </c>
      <c r="V178" s="132">
        <f>IF(OR($C$5&gt;0,$C$5&lt;0),U178*(1+$C$5),U178*(1+'drop down lists'!$B$5))</f>
        <v>0</v>
      </c>
      <c r="W178" s="132">
        <f>IF(OR($C$5&gt;0,$C$5&lt;0),V178*(1+$C$5),V178*(1+'drop down lists'!$B$5))</f>
        <v>0</v>
      </c>
      <c r="X178" s="132">
        <f>IF(OR($C$5&gt;0,$C$5&lt;0),W178*(1+$C$5),W178*(1+'drop down lists'!$B$5))</f>
        <v>0</v>
      </c>
      <c r="Y178" s="132">
        <f>IF(OR($C$5&gt;0,$C$5&lt;0),X178*(1+$C$5),X178*(1+'drop down lists'!$B$5))</f>
        <v>0</v>
      </c>
      <c r="Z178" s="132">
        <f>IF(OR($C$5&gt;0,$C$5&lt;0),Y178*(1+$C$5),Y178*(1+'drop down lists'!$B$5))</f>
        <v>0</v>
      </c>
    </row>
    <row r="179" spans="2:26" x14ac:dyDescent="0.25">
      <c r="B179" s="65" t="s">
        <v>205</v>
      </c>
      <c r="C179" s="61">
        <f>'raw sector data'!C172+'raw sector data'!K172</f>
        <v>0</v>
      </c>
      <c r="D179" s="132">
        <f>IF(OR($C$5&gt;0,$C$5&lt;0),C179*(1+$C$5),C179*(1+'drop down lists'!$B$5))</f>
        <v>0</v>
      </c>
      <c r="E179" s="132">
        <f>IF(OR($C$5&gt;0,$C$5&lt;0),D179*(1+$C$5),D179*(1+'drop down lists'!$B$5))</f>
        <v>0</v>
      </c>
      <c r="F179" s="132">
        <f>IF(OR($C$5&gt;0,$C$5&lt;0),E179*(1+$C$5),E179*(1+'drop down lists'!$B$5))</f>
        <v>0</v>
      </c>
      <c r="G179" s="132">
        <f>IF(OR($C$5&gt;0,$C$5&lt;0),F179*(1+$C$5),F179*(1+'drop down lists'!$B$5))</f>
        <v>0</v>
      </c>
      <c r="H179" s="132">
        <f>IF(OR($C$5&gt;0,$C$5&lt;0),G179*(1+$C$5),G179*(1+'drop down lists'!$B$5))</f>
        <v>0</v>
      </c>
      <c r="I179" s="132">
        <f>IF(OR($C$5&gt;0,$C$5&lt;0),H179*(1+$C$5),H179*(1+'drop down lists'!$B$5))</f>
        <v>0</v>
      </c>
      <c r="J179" s="132">
        <f>IF(OR($C$5&gt;0,$C$5&lt;0),I179*(1+$C$5),I179*(1+'drop down lists'!$B$5))</f>
        <v>0</v>
      </c>
      <c r="K179" s="132">
        <f>IF(OR($C$5&gt;0,$C$5&lt;0),J179*(1+$C$5),J179*(1+'drop down lists'!$B$5))</f>
        <v>0</v>
      </c>
      <c r="L179" s="132">
        <f>IF(OR($C$5&gt;0,$C$5&lt;0),K179*(1+$C$5),K179*(1+'drop down lists'!$B$5))</f>
        <v>0</v>
      </c>
      <c r="M179" s="132">
        <f>IF(OR($C$5&gt;0,$C$5&lt;0),L179*(1+$C$5),L179*(1+'drop down lists'!$B$5))</f>
        <v>0</v>
      </c>
      <c r="N179" s="132">
        <f>IF(OR($C$5&gt;0,$C$5&lt;0),M179*(1+$C$5),M179*(1+'drop down lists'!$B$5))</f>
        <v>0</v>
      </c>
      <c r="O179" s="132">
        <f>IF(OR($C$5&gt;0,$C$5&lt;0),N179*(1+$C$5),N179*(1+'drop down lists'!$B$5))</f>
        <v>0</v>
      </c>
      <c r="P179" s="132">
        <f>IF(OR($C$5&gt;0,$C$5&lt;0),O179*(1+$C$5),O179*(1+'drop down lists'!$B$5))</f>
        <v>0</v>
      </c>
      <c r="Q179" s="132">
        <f>IF(OR($C$5&gt;0,$C$5&lt;0),P179*(1+$C$5),P179*(1+'drop down lists'!$B$5))</f>
        <v>0</v>
      </c>
      <c r="R179" s="132">
        <f>IF(OR($C$5&gt;0,$C$5&lt;0),Q179*(1+$C$5),Q179*(1+'drop down lists'!$B$5))</f>
        <v>0</v>
      </c>
      <c r="S179" s="132">
        <f>IF(OR($C$5&gt;0,$C$5&lt;0),R179*(1+$C$5),R179*(1+'drop down lists'!$B$5))</f>
        <v>0</v>
      </c>
      <c r="T179" s="132">
        <f>IF(OR($C$5&gt;0,$C$5&lt;0),S179*(1+$C$5),S179*(1+'drop down lists'!$B$5))</f>
        <v>0</v>
      </c>
      <c r="U179" s="132">
        <f>IF(OR($C$5&gt;0,$C$5&lt;0),T179*(1+$C$5),T179*(1+'drop down lists'!$B$5))</f>
        <v>0</v>
      </c>
      <c r="V179" s="132">
        <f>IF(OR($C$5&gt;0,$C$5&lt;0),U179*(1+$C$5),U179*(1+'drop down lists'!$B$5))</f>
        <v>0</v>
      </c>
      <c r="W179" s="132">
        <f>IF(OR($C$5&gt;0,$C$5&lt;0),V179*(1+$C$5),V179*(1+'drop down lists'!$B$5))</f>
        <v>0</v>
      </c>
      <c r="X179" s="132">
        <f>IF(OR($C$5&gt;0,$C$5&lt;0),W179*(1+$C$5),W179*(1+'drop down lists'!$B$5))</f>
        <v>0</v>
      </c>
      <c r="Y179" s="132">
        <f>IF(OR($C$5&gt;0,$C$5&lt;0),X179*(1+$C$5),X179*(1+'drop down lists'!$B$5))</f>
        <v>0</v>
      </c>
      <c r="Z179" s="132">
        <f>IF(OR($C$5&gt;0,$C$5&lt;0),Y179*(1+$C$5),Y179*(1+'drop down lists'!$B$5))</f>
        <v>0</v>
      </c>
    </row>
    <row r="180" spans="2:26" x14ac:dyDescent="0.25">
      <c r="B180" s="65" t="s">
        <v>206</v>
      </c>
      <c r="C180" s="61">
        <f>'raw sector data'!C173+'raw sector data'!K173</f>
        <v>0</v>
      </c>
      <c r="D180" s="132">
        <f>IF(OR($C$5&gt;0,$C$5&lt;0),C180*(1+$C$5),C180*(1+'drop down lists'!$B$5))</f>
        <v>0</v>
      </c>
      <c r="E180" s="132">
        <f>IF(OR($C$5&gt;0,$C$5&lt;0),D180*(1+$C$5),D180*(1+'drop down lists'!$B$5))</f>
        <v>0</v>
      </c>
      <c r="F180" s="132">
        <f>IF(OR($C$5&gt;0,$C$5&lt;0),E180*(1+$C$5),E180*(1+'drop down lists'!$B$5))</f>
        <v>0</v>
      </c>
      <c r="G180" s="132">
        <f>IF(OR($C$5&gt;0,$C$5&lt;0),F180*(1+$C$5),F180*(1+'drop down lists'!$B$5))</f>
        <v>0</v>
      </c>
      <c r="H180" s="132">
        <f>IF(OR($C$5&gt;0,$C$5&lt;0),G180*(1+$C$5),G180*(1+'drop down lists'!$B$5))</f>
        <v>0</v>
      </c>
      <c r="I180" s="132">
        <f>IF(OR($C$5&gt;0,$C$5&lt;0),H180*(1+$C$5),H180*(1+'drop down lists'!$B$5))</f>
        <v>0</v>
      </c>
      <c r="J180" s="132">
        <f>IF(OR($C$5&gt;0,$C$5&lt;0),I180*(1+$C$5),I180*(1+'drop down lists'!$B$5))</f>
        <v>0</v>
      </c>
      <c r="K180" s="132">
        <f>IF(OR($C$5&gt;0,$C$5&lt;0),J180*(1+$C$5),J180*(1+'drop down lists'!$B$5))</f>
        <v>0</v>
      </c>
      <c r="L180" s="132">
        <f>IF(OR($C$5&gt;0,$C$5&lt;0),K180*(1+$C$5),K180*(1+'drop down lists'!$B$5))</f>
        <v>0</v>
      </c>
      <c r="M180" s="132">
        <f>IF(OR($C$5&gt;0,$C$5&lt;0),L180*(1+$C$5),L180*(1+'drop down lists'!$B$5))</f>
        <v>0</v>
      </c>
      <c r="N180" s="132">
        <f>IF(OR($C$5&gt;0,$C$5&lt;0),M180*(1+$C$5),M180*(1+'drop down lists'!$B$5))</f>
        <v>0</v>
      </c>
      <c r="O180" s="132">
        <f>IF(OR($C$5&gt;0,$C$5&lt;0),N180*(1+$C$5),N180*(1+'drop down lists'!$B$5))</f>
        <v>0</v>
      </c>
      <c r="P180" s="132">
        <f>IF(OR($C$5&gt;0,$C$5&lt;0),O180*(1+$C$5),O180*(1+'drop down lists'!$B$5))</f>
        <v>0</v>
      </c>
      <c r="Q180" s="132">
        <f>IF(OR($C$5&gt;0,$C$5&lt;0),P180*(1+$C$5),P180*(1+'drop down lists'!$B$5))</f>
        <v>0</v>
      </c>
      <c r="R180" s="132">
        <f>IF(OR($C$5&gt;0,$C$5&lt;0),Q180*(1+$C$5),Q180*(1+'drop down lists'!$B$5))</f>
        <v>0</v>
      </c>
      <c r="S180" s="132">
        <f>IF(OR($C$5&gt;0,$C$5&lt;0),R180*(1+$C$5),R180*(1+'drop down lists'!$B$5))</f>
        <v>0</v>
      </c>
      <c r="T180" s="132">
        <f>IF(OR($C$5&gt;0,$C$5&lt;0),S180*(1+$C$5),S180*(1+'drop down lists'!$B$5))</f>
        <v>0</v>
      </c>
      <c r="U180" s="132">
        <f>IF(OR($C$5&gt;0,$C$5&lt;0),T180*(1+$C$5),T180*(1+'drop down lists'!$B$5))</f>
        <v>0</v>
      </c>
      <c r="V180" s="132">
        <f>IF(OR($C$5&gt;0,$C$5&lt;0),U180*(1+$C$5),U180*(1+'drop down lists'!$B$5))</f>
        <v>0</v>
      </c>
      <c r="W180" s="132">
        <f>IF(OR($C$5&gt;0,$C$5&lt;0),V180*(1+$C$5),V180*(1+'drop down lists'!$B$5))</f>
        <v>0</v>
      </c>
      <c r="X180" s="132">
        <f>IF(OR($C$5&gt;0,$C$5&lt;0),W180*(1+$C$5),W180*(1+'drop down lists'!$B$5))</f>
        <v>0</v>
      </c>
      <c r="Y180" s="132">
        <f>IF(OR($C$5&gt;0,$C$5&lt;0),X180*(1+$C$5),X180*(1+'drop down lists'!$B$5))</f>
        <v>0</v>
      </c>
      <c r="Z180" s="132">
        <f>IF(OR($C$5&gt;0,$C$5&lt;0),Y180*(1+$C$5),Y180*(1+'drop down lists'!$B$5))</f>
        <v>0</v>
      </c>
    </row>
    <row r="181" spans="2:26" x14ac:dyDescent="0.25">
      <c r="B181" s="65" t="s">
        <v>207</v>
      </c>
      <c r="C181" s="61">
        <f>'raw sector data'!C174+'raw sector data'!K174</f>
        <v>14.218419445349083</v>
      </c>
      <c r="D181" s="132">
        <f>IF(OR($C$5&gt;0,$C$5&lt;0),C181*(1+$C$5),C181*(1+'drop down lists'!$B$5))</f>
        <v>14.393867254810761</v>
      </c>
      <c r="E181" s="132">
        <f>IF(OR($C$5&gt;0,$C$5&lt;0),D181*(1+$C$5),D181*(1+'drop down lists'!$B$5))</f>
        <v>14.571479997861802</v>
      </c>
      <c r="F181" s="132">
        <f>IF(OR($C$5&gt;0,$C$5&lt;0),E181*(1+$C$5),E181*(1+'drop down lists'!$B$5))</f>
        <v>14.751284388642787</v>
      </c>
      <c r="G181" s="132">
        <f>IF(OR($C$5&gt;0,$C$5&lt;0),F181*(1+$C$5),F181*(1+'drop down lists'!$B$5))</f>
        <v>14.933307470932725</v>
      </c>
      <c r="H181" s="132">
        <f>IF(OR($C$5&gt;0,$C$5&lt;0),G181*(1+$C$5),G181*(1+'drop down lists'!$B$5))</f>
        <v>15.117576622216616</v>
      </c>
      <c r="I181" s="132">
        <f>IF(OR($C$5&gt;0,$C$5&lt;0),H181*(1+$C$5),H181*(1+'drop down lists'!$B$5))</f>
        <v>15.304119557803213</v>
      </c>
      <c r="J181" s="132">
        <f>IF(OR($C$5&gt;0,$C$5&lt;0),I181*(1+$C$5),I181*(1+'drop down lists'!$B$5))</f>
        <v>15.492964334993585</v>
      </c>
      <c r="K181" s="132">
        <f>IF(OR($C$5&gt;0,$C$5&lt;0),J181*(1+$C$5),J181*(1+'drop down lists'!$B$5))</f>
        <v>15.684139357301122</v>
      </c>
      <c r="L181" s="132">
        <f>IF(OR($C$5&gt;0,$C$5&lt;0),K181*(1+$C$5),K181*(1+'drop down lists'!$B$5))</f>
        <v>15.877673378723614</v>
      </c>
      <c r="M181" s="132">
        <f>IF(OR($C$5&gt;0,$C$5&lt;0),L181*(1+$C$5),L181*(1+'drop down lists'!$B$5))</f>
        <v>16.073595508068045</v>
      </c>
      <c r="N181" s="132">
        <f>IF(OR($C$5&gt;0,$C$5&lt;0),M181*(1+$C$5),M181*(1+'drop down lists'!$B$5))</f>
        <v>16.271935213328749</v>
      </c>
      <c r="O181" s="132">
        <f>IF(OR($C$5&gt;0,$C$5&lt;0),N181*(1+$C$5),N181*(1+'drop down lists'!$B$5))</f>
        <v>16.472722326119595</v>
      </c>
      <c r="P181" s="132">
        <f>IF(OR($C$5&gt;0,$C$5&lt;0),O181*(1+$C$5),O181*(1+'drop down lists'!$B$5))</f>
        <v>16.675987046160859</v>
      </c>
      <c r="Q181" s="132">
        <f>IF(OR($C$5&gt;0,$C$5&lt;0),P181*(1+$C$5),P181*(1+'drop down lists'!$B$5))</f>
        <v>16.881759945821468</v>
      </c>
      <c r="R181" s="132">
        <f>IF(OR($C$5&gt;0,$C$5&lt;0),Q181*(1+$C$5),Q181*(1+'drop down lists'!$B$5))</f>
        <v>17.090071974717276</v>
      </c>
      <c r="S181" s="132">
        <f>IF(OR($C$5&gt;0,$C$5&lt;0),R181*(1+$C$5),R181*(1+'drop down lists'!$B$5))</f>
        <v>17.300954464366107</v>
      </c>
      <c r="T181" s="132">
        <f>IF(OR($C$5&gt;0,$C$5&lt;0),S181*(1+$C$5),S181*(1+'drop down lists'!$B$5))</f>
        <v>17.514439132900215</v>
      </c>
      <c r="U181" s="132">
        <f>IF(OR($C$5&gt;0,$C$5&lt;0),T181*(1+$C$5),T181*(1+'drop down lists'!$B$5))</f>
        <v>17.730558089836908</v>
      </c>
      <c r="V181" s="132">
        <f>IF(OR($C$5&gt;0,$C$5&lt;0),U181*(1+$C$5),U181*(1+'drop down lists'!$B$5))</f>
        <v>17.949343840908028</v>
      </c>
      <c r="W181" s="132">
        <f>IF(OR($C$5&gt;0,$C$5&lt;0),V181*(1+$C$5),V181*(1+'drop down lists'!$B$5))</f>
        <v>18.170829292949033</v>
      </c>
      <c r="X181" s="132">
        <f>IF(OR($C$5&gt;0,$C$5&lt;0),W181*(1+$C$5),W181*(1+'drop down lists'!$B$5))</f>
        <v>18.395047758848406</v>
      </c>
      <c r="Y181" s="132">
        <f>IF(OR($C$5&gt;0,$C$5&lt;0),X181*(1+$C$5),X181*(1+'drop down lists'!$B$5))</f>
        <v>18.622032962558134</v>
      </c>
      <c r="Z181" s="132">
        <f>IF(OR($C$5&gt;0,$C$5&lt;0),Y181*(1+$C$5),Y181*(1+'drop down lists'!$B$5))</f>
        <v>18.85181904416601</v>
      </c>
    </row>
    <row r="182" spans="2:26" x14ac:dyDescent="0.25">
      <c r="B182" s="65" t="s">
        <v>208</v>
      </c>
      <c r="C182" s="61">
        <f>'raw sector data'!C175+'raw sector data'!K175</f>
        <v>0</v>
      </c>
      <c r="D182" s="132">
        <f>IF(OR($C$5&gt;0,$C$5&lt;0),C182*(1+$C$5),C182*(1+'drop down lists'!$B$5))</f>
        <v>0</v>
      </c>
      <c r="E182" s="132">
        <f>IF(OR($C$5&gt;0,$C$5&lt;0),D182*(1+$C$5),D182*(1+'drop down lists'!$B$5))</f>
        <v>0</v>
      </c>
      <c r="F182" s="132">
        <f>IF(OR($C$5&gt;0,$C$5&lt;0),E182*(1+$C$5),E182*(1+'drop down lists'!$B$5))</f>
        <v>0</v>
      </c>
      <c r="G182" s="132">
        <f>IF(OR($C$5&gt;0,$C$5&lt;0),F182*(1+$C$5),F182*(1+'drop down lists'!$B$5))</f>
        <v>0</v>
      </c>
      <c r="H182" s="132">
        <f>IF(OR($C$5&gt;0,$C$5&lt;0),G182*(1+$C$5),G182*(1+'drop down lists'!$B$5))</f>
        <v>0</v>
      </c>
      <c r="I182" s="132">
        <f>IF(OR($C$5&gt;0,$C$5&lt;0),H182*(1+$C$5),H182*(1+'drop down lists'!$B$5))</f>
        <v>0</v>
      </c>
      <c r="J182" s="132">
        <f>IF(OR($C$5&gt;0,$C$5&lt;0),I182*(1+$C$5),I182*(1+'drop down lists'!$B$5))</f>
        <v>0</v>
      </c>
      <c r="K182" s="132">
        <f>IF(OR($C$5&gt;0,$C$5&lt;0),J182*(1+$C$5),J182*(1+'drop down lists'!$B$5))</f>
        <v>0</v>
      </c>
      <c r="L182" s="132">
        <f>IF(OR($C$5&gt;0,$C$5&lt;0),K182*(1+$C$5),K182*(1+'drop down lists'!$B$5))</f>
        <v>0</v>
      </c>
      <c r="M182" s="132">
        <f>IF(OR($C$5&gt;0,$C$5&lt;0),L182*(1+$C$5),L182*(1+'drop down lists'!$B$5))</f>
        <v>0</v>
      </c>
      <c r="N182" s="132">
        <f>IF(OR($C$5&gt;0,$C$5&lt;0),M182*(1+$C$5),M182*(1+'drop down lists'!$B$5))</f>
        <v>0</v>
      </c>
      <c r="O182" s="132">
        <f>IF(OR($C$5&gt;0,$C$5&lt;0),N182*(1+$C$5),N182*(1+'drop down lists'!$B$5))</f>
        <v>0</v>
      </c>
      <c r="P182" s="132">
        <f>IF(OR($C$5&gt;0,$C$5&lt;0),O182*(1+$C$5),O182*(1+'drop down lists'!$B$5))</f>
        <v>0</v>
      </c>
      <c r="Q182" s="132">
        <f>IF(OR($C$5&gt;0,$C$5&lt;0),P182*(1+$C$5),P182*(1+'drop down lists'!$B$5))</f>
        <v>0</v>
      </c>
      <c r="R182" s="132">
        <f>IF(OR($C$5&gt;0,$C$5&lt;0),Q182*(1+$C$5),Q182*(1+'drop down lists'!$B$5))</f>
        <v>0</v>
      </c>
      <c r="S182" s="132">
        <f>IF(OR($C$5&gt;0,$C$5&lt;0),R182*(1+$C$5),R182*(1+'drop down lists'!$B$5))</f>
        <v>0</v>
      </c>
      <c r="T182" s="132">
        <f>IF(OR($C$5&gt;0,$C$5&lt;0),S182*(1+$C$5),S182*(1+'drop down lists'!$B$5))</f>
        <v>0</v>
      </c>
      <c r="U182" s="132">
        <f>IF(OR($C$5&gt;0,$C$5&lt;0),T182*(1+$C$5),T182*(1+'drop down lists'!$B$5))</f>
        <v>0</v>
      </c>
      <c r="V182" s="132">
        <f>IF(OR($C$5&gt;0,$C$5&lt;0),U182*(1+$C$5),U182*(1+'drop down lists'!$B$5))</f>
        <v>0</v>
      </c>
      <c r="W182" s="132">
        <f>IF(OR($C$5&gt;0,$C$5&lt;0),V182*(1+$C$5),V182*(1+'drop down lists'!$B$5))</f>
        <v>0</v>
      </c>
      <c r="X182" s="132">
        <f>IF(OR($C$5&gt;0,$C$5&lt;0),W182*(1+$C$5),W182*(1+'drop down lists'!$B$5))</f>
        <v>0</v>
      </c>
      <c r="Y182" s="132">
        <f>IF(OR($C$5&gt;0,$C$5&lt;0),X182*(1+$C$5),X182*(1+'drop down lists'!$B$5))</f>
        <v>0</v>
      </c>
      <c r="Z182" s="132">
        <f>IF(OR($C$5&gt;0,$C$5&lt;0),Y182*(1+$C$5),Y182*(1+'drop down lists'!$B$5))</f>
        <v>0</v>
      </c>
    </row>
    <row r="183" spans="2:26" x14ac:dyDescent="0.25">
      <c r="B183" s="65" t="s">
        <v>209</v>
      </c>
      <c r="C183" s="61">
        <f>'raw sector data'!C176+'raw sector data'!K176</f>
        <v>0</v>
      </c>
      <c r="D183" s="132">
        <f>IF(OR($C$5&gt;0,$C$5&lt;0),C183*(1+$C$5),C183*(1+'drop down lists'!$B$5))</f>
        <v>0</v>
      </c>
      <c r="E183" s="132">
        <f>IF(OR($C$5&gt;0,$C$5&lt;0),D183*(1+$C$5),D183*(1+'drop down lists'!$B$5))</f>
        <v>0</v>
      </c>
      <c r="F183" s="132">
        <f>IF(OR($C$5&gt;0,$C$5&lt;0),E183*(1+$C$5),E183*(1+'drop down lists'!$B$5))</f>
        <v>0</v>
      </c>
      <c r="G183" s="132">
        <f>IF(OR($C$5&gt;0,$C$5&lt;0),F183*(1+$C$5),F183*(1+'drop down lists'!$B$5))</f>
        <v>0</v>
      </c>
      <c r="H183" s="132">
        <f>IF(OR($C$5&gt;0,$C$5&lt;0),G183*(1+$C$5),G183*(1+'drop down lists'!$B$5))</f>
        <v>0</v>
      </c>
      <c r="I183" s="132">
        <f>IF(OR($C$5&gt;0,$C$5&lt;0),H183*(1+$C$5),H183*(1+'drop down lists'!$B$5))</f>
        <v>0</v>
      </c>
      <c r="J183" s="132">
        <f>IF(OR($C$5&gt;0,$C$5&lt;0),I183*(1+$C$5),I183*(1+'drop down lists'!$B$5))</f>
        <v>0</v>
      </c>
      <c r="K183" s="132">
        <f>IF(OR($C$5&gt;0,$C$5&lt;0),J183*(1+$C$5),J183*(1+'drop down lists'!$B$5))</f>
        <v>0</v>
      </c>
      <c r="L183" s="132">
        <f>IF(OR($C$5&gt;0,$C$5&lt;0),K183*(1+$C$5),K183*(1+'drop down lists'!$B$5))</f>
        <v>0</v>
      </c>
      <c r="M183" s="132">
        <f>IF(OR($C$5&gt;0,$C$5&lt;0),L183*(1+$C$5),L183*(1+'drop down lists'!$B$5))</f>
        <v>0</v>
      </c>
      <c r="N183" s="132">
        <f>IF(OR($C$5&gt;0,$C$5&lt;0),M183*(1+$C$5),M183*(1+'drop down lists'!$B$5))</f>
        <v>0</v>
      </c>
      <c r="O183" s="132">
        <f>IF(OR($C$5&gt;0,$C$5&lt;0),N183*(1+$C$5),N183*(1+'drop down lists'!$B$5))</f>
        <v>0</v>
      </c>
      <c r="P183" s="132">
        <f>IF(OR($C$5&gt;0,$C$5&lt;0),O183*(1+$C$5),O183*(1+'drop down lists'!$B$5))</f>
        <v>0</v>
      </c>
      <c r="Q183" s="132">
        <f>IF(OR($C$5&gt;0,$C$5&lt;0),P183*(1+$C$5),P183*(1+'drop down lists'!$B$5))</f>
        <v>0</v>
      </c>
      <c r="R183" s="132">
        <f>IF(OR($C$5&gt;0,$C$5&lt;0),Q183*(1+$C$5),Q183*(1+'drop down lists'!$B$5))</f>
        <v>0</v>
      </c>
      <c r="S183" s="132">
        <f>IF(OR($C$5&gt;0,$C$5&lt;0),R183*(1+$C$5),R183*(1+'drop down lists'!$B$5))</f>
        <v>0</v>
      </c>
      <c r="T183" s="132">
        <f>IF(OR($C$5&gt;0,$C$5&lt;0),S183*(1+$C$5),S183*(1+'drop down lists'!$B$5))</f>
        <v>0</v>
      </c>
      <c r="U183" s="132">
        <f>IF(OR($C$5&gt;0,$C$5&lt;0),T183*(1+$C$5),T183*(1+'drop down lists'!$B$5))</f>
        <v>0</v>
      </c>
      <c r="V183" s="132">
        <f>IF(OR($C$5&gt;0,$C$5&lt;0),U183*(1+$C$5),U183*(1+'drop down lists'!$B$5))</f>
        <v>0</v>
      </c>
      <c r="W183" s="132">
        <f>IF(OR($C$5&gt;0,$C$5&lt;0),V183*(1+$C$5),V183*(1+'drop down lists'!$B$5))</f>
        <v>0</v>
      </c>
      <c r="X183" s="132">
        <f>IF(OR($C$5&gt;0,$C$5&lt;0),W183*(1+$C$5),W183*(1+'drop down lists'!$B$5))</f>
        <v>0</v>
      </c>
      <c r="Y183" s="132">
        <f>IF(OR($C$5&gt;0,$C$5&lt;0),X183*(1+$C$5),X183*(1+'drop down lists'!$B$5))</f>
        <v>0</v>
      </c>
      <c r="Z183" s="132">
        <f>IF(OR($C$5&gt;0,$C$5&lt;0),Y183*(1+$C$5),Y183*(1+'drop down lists'!$B$5))</f>
        <v>0</v>
      </c>
    </row>
    <row r="184" spans="2:26" x14ac:dyDescent="0.25">
      <c r="B184" s="65" t="s">
        <v>210</v>
      </c>
      <c r="C184" s="61">
        <f>'raw sector data'!C177+'raw sector data'!K177</f>
        <v>0</v>
      </c>
      <c r="D184" s="132">
        <f>IF(OR($C$5&gt;0,$C$5&lt;0),C184*(1+$C$5),C184*(1+'drop down lists'!$B$5))</f>
        <v>0</v>
      </c>
      <c r="E184" s="132">
        <f>IF(OR($C$5&gt;0,$C$5&lt;0),D184*(1+$C$5),D184*(1+'drop down lists'!$B$5))</f>
        <v>0</v>
      </c>
      <c r="F184" s="132">
        <f>IF(OR($C$5&gt;0,$C$5&lt;0),E184*(1+$C$5),E184*(1+'drop down lists'!$B$5))</f>
        <v>0</v>
      </c>
      <c r="G184" s="132">
        <f>IF(OR($C$5&gt;0,$C$5&lt;0),F184*(1+$C$5),F184*(1+'drop down lists'!$B$5))</f>
        <v>0</v>
      </c>
      <c r="H184" s="132">
        <f>IF(OR($C$5&gt;0,$C$5&lt;0),G184*(1+$C$5),G184*(1+'drop down lists'!$B$5))</f>
        <v>0</v>
      </c>
      <c r="I184" s="132">
        <f>IF(OR($C$5&gt;0,$C$5&lt;0),H184*(1+$C$5),H184*(1+'drop down lists'!$B$5))</f>
        <v>0</v>
      </c>
      <c r="J184" s="132">
        <f>IF(OR($C$5&gt;0,$C$5&lt;0),I184*(1+$C$5),I184*(1+'drop down lists'!$B$5))</f>
        <v>0</v>
      </c>
      <c r="K184" s="132">
        <f>IF(OR($C$5&gt;0,$C$5&lt;0),J184*(1+$C$5),J184*(1+'drop down lists'!$B$5))</f>
        <v>0</v>
      </c>
      <c r="L184" s="132">
        <f>IF(OR($C$5&gt;0,$C$5&lt;0),K184*(1+$C$5),K184*(1+'drop down lists'!$B$5))</f>
        <v>0</v>
      </c>
      <c r="M184" s="132">
        <f>IF(OR($C$5&gt;0,$C$5&lt;0),L184*(1+$C$5),L184*(1+'drop down lists'!$B$5))</f>
        <v>0</v>
      </c>
      <c r="N184" s="132">
        <f>IF(OR($C$5&gt;0,$C$5&lt;0),M184*(1+$C$5),M184*(1+'drop down lists'!$B$5))</f>
        <v>0</v>
      </c>
      <c r="O184" s="132">
        <f>IF(OR($C$5&gt;0,$C$5&lt;0),N184*(1+$C$5),N184*(1+'drop down lists'!$B$5))</f>
        <v>0</v>
      </c>
      <c r="P184" s="132">
        <f>IF(OR($C$5&gt;0,$C$5&lt;0),O184*(1+$C$5),O184*(1+'drop down lists'!$B$5))</f>
        <v>0</v>
      </c>
      <c r="Q184" s="132">
        <f>IF(OR($C$5&gt;0,$C$5&lt;0),P184*(1+$C$5),P184*(1+'drop down lists'!$B$5))</f>
        <v>0</v>
      </c>
      <c r="R184" s="132">
        <f>IF(OR($C$5&gt;0,$C$5&lt;0),Q184*(1+$C$5),Q184*(1+'drop down lists'!$B$5))</f>
        <v>0</v>
      </c>
      <c r="S184" s="132">
        <f>IF(OR($C$5&gt;0,$C$5&lt;0),R184*(1+$C$5),R184*(1+'drop down lists'!$B$5))</f>
        <v>0</v>
      </c>
      <c r="T184" s="132">
        <f>IF(OR($C$5&gt;0,$C$5&lt;0),S184*(1+$C$5),S184*(1+'drop down lists'!$B$5))</f>
        <v>0</v>
      </c>
      <c r="U184" s="132">
        <f>IF(OR($C$5&gt;0,$C$5&lt;0),T184*(1+$C$5),T184*(1+'drop down lists'!$B$5))</f>
        <v>0</v>
      </c>
      <c r="V184" s="132">
        <f>IF(OR($C$5&gt;0,$C$5&lt;0),U184*(1+$C$5),U184*(1+'drop down lists'!$B$5))</f>
        <v>0</v>
      </c>
      <c r="W184" s="132">
        <f>IF(OR($C$5&gt;0,$C$5&lt;0),V184*(1+$C$5),V184*(1+'drop down lists'!$B$5))</f>
        <v>0</v>
      </c>
      <c r="X184" s="132">
        <f>IF(OR($C$5&gt;0,$C$5&lt;0),W184*(1+$C$5),W184*(1+'drop down lists'!$B$5))</f>
        <v>0</v>
      </c>
      <c r="Y184" s="132">
        <f>IF(OR($C$5&gt;0,$C$5&lt;0),X184*(1+$C$5),X184*(1+'drop down lists'!$B$5))</f>
        <v>0</v>
      </c>
      <c r="Z184" s="132">
        <f>IF(OR($C$5&gt;0,$C$5&lt;0),Y184*(1+$C$5),Y184*(1+'drop down lists'!$B$5))</f>
        <v>0</v>
      </c>
    </row>
    <row r="185" spans="2:26" x14ac:dyDescent="0.25">
      <c r="B185" s="65" t="s">
        <v>211</v>
      </c>
      <c r="C185" s="61">
        <f>'raw sector data'!C178+'raw sector data'!K178</f>
        <v>0</v>
      </c>
      <c r="D185" s="132">
        <f>IF(OR($C$5&gt;0,$C$5&lt;0),C185*(1+$C$5),C185*(1+'drop down lists'!$B$5))</f>
        <v>0</v>
      </c>
      <c r="E185" s="132">
        <f>IF(OR($C$5&gt;0,$C$5&lt;0),D185*(1+$C$5),D185*(1+'drop down lists'!$B$5))</f>
        <v>0</v>
      </c>
      <c r="F185" s="132">
        <f>IF(OR($C$5&gt;0,$C$5&lt;0),E185*(1+$C$5),E185*(1+'drop down lists'!$B$5))</f>
        <v>0</v>
      </c>
      <c r="G185" s="132">
        <f>IF(OR($C$5&gt;0,$C$5&lt;0),F185*(1+$C$5),F185*(1+'drop down lists'!$B$5))</f>
        <v>0</v>
      </c>
      <c r="H185" s="132">
        <f>IF(OR($C$5&gt;0,$C$5&lt;0),G185*(1+$C$5),G185*(1+'drop down lists'!$B$5))</f>
        <v>0</v>
      </c>
      <c r="I185" s="132">
        <f>IF(OR($C$5&gt;0,$C$5&lt;0),H185*(1+$C$5),H185*(1+'drop down lists'!$B$5))</f>
        <v>0</v>
      </c>
      <c r="J185" s="132">
        <f>IF(OR($C$5&gt;0,$C$5&lt;0),I185*(1+$C$5),I185*(1+'drop down lists'!$B$5))</f>
        <v>0</v>
      </c>
      <c r="K185" s="132">
        <f>IF(OR($C$5&gt;0,$C$5&lt;0),J185*(1+$C$5),J185*(1+'drop down lists'!$B$5))</f>
        <v>0</v>
      </c>
      <c r="L185" s="132">
        <f>IF(OR($C$5&gt;0,$C$5&lt;0),K185*(1+$C$5),K185*(1+'drop down lists'!$B$5))</f>
        <v>0</v>
      </c>
      <c r="M185" s="132">
        <f>IF(OR($C$5&gt;0,$C$5&lt;0),L185*(1+$C$5),L185*(1+'drop down lists'!$B$5))</f>
        <v>0</v>
      </c>
      <c r="N185" s="132">
        <f>IF(OR($C$5&gt;0,$C$5&lt;0),M185*(1+$C$5),M185*(1+'drop down lists'!$B$5))</f>
        <v>0</v>
      </c>
      <c r="O185" s="132">
        <f>IF(OR($C$5&gt;0,$C$5&lt;0),N185*(1+$C$5),N185*(1+'drop down lists'!$B$5))</f>
        <v>0</v>
      </c>
      <c r="P185" s="132">
        <f>IF(OR($C$5&gt;0,$C$5&lt;0),O185*(1+$C$5),O185*(1+'drop down lists'!$B$5))</f>
        <v>0</v>
      </c>
      <c r="Q185" s="132">
        <f>IF(OR($C$5&gt;0,$C$5&lt;0),P185*(1+$C$5),P185*(1+'drop down lists'!$B$5))</f>
        <v>0</v>
      </c>
      <c r="R185" s="132">
        <f>IF(OR($C$5&gt;0,$C$5&lt;0),Q185*(1+$C$5),Q185*(1+'drop down lists'!$B$5))</f>
        <v>0</v>
      </c>
      <c r="S185" s="132">
        <f>IF(OR($C$5&gt;0,$C$5&lt;0),R185*(1+$C$5),R185*(1+'drop down lists'!$B$5))</f>
        <v>0</v>
      </c>
      <c r="T185" s="132">
        <f>IF(OR($C$5&gt;0,$C$5&lt;0),S185*(1+$C$5),S185*(1+'drop down lists'!$B$5))</f>
        <v>0</v>
      </c>
      <c r="U185" s="132">
        <f>IF(OR($C$5&gt;0,$C$5&lt;0),T185*(1+$C$5),T185*(1+'drop down lists'!$B$5))</f>
        <v>0</v>
      </c>
      <c r="V185" s="132">
        <f>IF(OR($C$5&gt;0,$C$5&lt;0),U185*(1+$C$5),U185*(1+'drop down lists'!$B$5))</f>
        <v>0</v>
      </c>
      <c r="W185" s="132">
        <f>IF(OR($C$5&gt;0,$C$5&lt;0),V185*(1+$C$5),V185*(1+'drop down lists'!$B$5))</f>
        <v>0</v>
      </c>
      <c r="X185" s="132">
        <f>IF(OR($C$5&gt;0,$C$5&lt;0),W185*(1+$C$5),W185*(1+'drop down lists'!$B$5))</f>
        <v>0</v>
      </c>
      <c r="Y185" s="132">
        <f>IF(OR($C$5&gt;0,$C$5&lt;0),X185*(1+$C$5),X185*(1+'drop down lists'!$B$5))</f>
        <v>0</v>
      </c>
      <c r="Z185" s="132">
        <f>IF(OR($C$5&gt;0,$C$5&lt;0),Y185*(1+$C$5),Y185*(1+'drop down lists'!$B$5))</f>
        <v>0</v>
      </c>
    </row>
    <row r="186" spans="2:26" x14ac:dyDescent="0.25">
      <c r="B186" s="65" t="s">
        <v>212</v>
      </c>
      <c r="C186" s="61">
        <f>'raw sector data'!C179+'raw sector data'!K179</f>
        <v>6.72</v>
      </c>
      <c r="D186" s="132">
        <f>IF(OR($C$5&gt;0,$C$5&lt;0),C186*(1+$C$5),C186*(1+'drop down lists'!$B$5))</f>
        <v>6.8029212616855341</v>
      </c>
      <c r="E186" s="132">
        <f>IF(OR($C$5&gt;0,$C$5&lt;0),D186*(1+$C$5),D186*(1+'drop down lists'!$B$5))</f>
        <v>6.8868657280793304</v>
      </c>
      <c r="F186" s="132">
        <f>IF(OR($C$5&gt;0,$C$5&lt;0),E186*(1+$C$5),E186*(1+'drop down lists'!$B$5))</f>
        <v>6.9718460249887357</v>
      </c>
      <c r="G186" s="132">
        <f>IF(OR($C$5&gt;0,$C$5&lt;0),F186*(1+$C$5),F186*(1+'drop down lists'!$B$5))</f>
        <v>7.0578749340169118</v>
      </c>
      <c r="H186" s="132">
        <f>IF(OR($C$5&gt;0,$C$5&lt;0),G186*(1+$C$5),G186*(1+'drop down lists'!$B$5))</f>
        <v>7.1449653944852729</v>
      </c>
      <c r="I186" s="132">
        <f>IF(OR($C$5&gt;0,$C$5&lt;0),H186*(1+$C$5),H186*(1+'drop down lists'!$B$5))</f>
        <v>7.2331305053796475</v>
      </c>
      <c r="J186" s="132">
        <f>IF(OR($C$5&gt;0,$C$5&lt;0),I186*(1+$C$5),I186*(1+'drop down lists'!$B$5))</f>
        <v>7.3223835273204516</v>
      </c>
      <c r="K186" s="132">
        <f>IF(OR($C$5&gt;0,$C$5&lt;0),J186*(1+$C$5),J186*(1+'drop down lists'!$B$5))</f>
        <v>7.412737884557175</v>
      </c>
      <c r="L186" s="132">
        <f>IF(OR($C$5&gt;0,$C$5&lt;0),K186*(1+$C$5),K186*(1+'drop down lists'!$B$5))</f>
        <v>7.5042071669874781</v>
      </c>
      <c r="M186" s="132">
        <f>IF(OR($C$5&gt;0,$C$5&lt;0),L186*(1+$C$5),L186*(1+'drop down lists'!$B$5))</f>
        <v>7.5968051322012027</v>
      </c>
      <c r="N186" s="132">
        <f>IF(OR($C$5&gt;0,$C$5&lt;0),M186*(1+$C$5),M186*(1+'drop down lists'!$B$5))</f>
        <v>7.6905457075496049</v>
      </c>
      <c r="O186" s="132">
        <f>IF(OR($C$5&gt;0,$C$5&lt;0),N186*(1+$C$5),N186*(1+'drop down lists'!$B$5))</f>
        <v>7.7854429922401227</v>
      </c>
      <c r="P186" s="132">
        <f>IF(OR($C$5&gt;0,$C$5&lt;0),O186*(1+$C$5),O186*(1+'drop down lists'!$B$5))</f>
        <v>7.8815112594569898</v>
      </c>
      <c r="Q186" s="132">
        <f>IF(OR($C$5&gt;0,$C$5&lt;0),P186*(1+$C$5),P186*(1+'drop down lists'!$B$5))</f>
        <v>7.9787649585080187</v>
      </c>
      <c r="R186" s="132">
        <f>IF(OR($C$5&gt;0,$C$5&lt;0),Q186*(1+$C$5),Q186*(1+'drop down lists'!$B$5))</f>
        <v>8.0772187169978711</v>
      </c>
      <c r="S186" s="132">
        <f>IF(OR($C$5&gt;0,$C$5&lt;0),R186*(1+$C$5),R186*(1+'drop down lists'!$B$5))</f>
        <v>8.1768873430281506</v>
      </c>
      <c r="T186" s="132">
        <f>IF(OR($C$5&gt;0,$C$5&lt;0),S186*(1+$C$5),S186*(1+'drop down lists'!$B$5))</f>
        <v>8.2777858274246334</v>
      </c>
      <c r="U186" s="132">
        <f>IF(OR($C$5&gt;0,$C$5&lt;0),T186*(1+$C$5),T186*(1+'drop down lists'!$B$5))</f>
        <v>8.3799293459919966</v>
      </c>
      <c r="V186" s="132">
        <f>IF(OR($C$5&gt;0,$C$5&lt;0),U186*(1+$C$5),U186*(1+'drop down lists'!$B$5))</f>
        <v>8.4833332617963553</v>
      </c>
      <c r="W186" s="132">
        <f>IF(OR($C$5&gt;0,$C$5&lt;0),V186*(1+$C$5),V186*(1+'drop down lists'!$B$5))</f>
        <v>8.5880131274759695</v>
      </c>
      <c r="X186" s="132">
        <f>IF(OR($C$5&gt;0,$C$5&lt;0),W186*(1+$C$5),W186*(1+'drop down lists'!$B$5))</f>
        <v>8.6939846875804694</v>
      </c>
      <c r="Y186" s="132">
        <f>IF(OR($C$5&gt;0,$C$5&lt;0),X186*(1+$C$5),X186*(1+'drop down lists'!$B$5))</f>
        <v>8.8012638809389347</v>
      </c>
      <c r="Z186" s="132">
        <f>IF(OR($C$5&gt;0,$C$5&lt;0),Y186*(1+$C$5),Y186*(1+'drop down lists'!$B$5))</f>
        <v>8.9098668430572054</v>
      </c>
    </row>
    <row r="187" spans="2:26" x14ac:dyDescent="0.25">
      <c r="B187" s="65" t="s">
        <v>213</v>
      </c>
      <c r="C187" s="61">
        <f>'raw sector data'!C180+'raw sector data'!K180</f>
        <v>0</v>
      </c>
      <c r="D187" s="132">
        <f>IF(OR($C$5&gt;0,$C$5&lt;0),C187*(1+$C$5),C187*(1+'drop down lists'!$B$5))</f>
        <v>0</v>
      </c>
      <c r="E187" s="132">
        <f>IF(OR($C$5&gt;0,$C$5&lt;0),D187*(1+$C$5),D187*(1+'drop down lists'!$B$5))</f>
        <v>0</v>
      </c>
      <c r="F187" s="132">
        <f>IF(OR($C$5&gt;0,$C$5&lt;0),E187*(1+$C$5),E187*(1+'drop down lists'!$B$5))</f>
        <v>0</v>
      </c>
      <c r="G187" s="132">
        <f>IF(OR($C$5&gt;0,$C$5&lt;0),F187*(1+$C$5),F187*(1+'drop down lists'!$B$5))</f>
        <v>0</v>
      </c>
      <c r="H187" s="132">
        <f>IF(OR($C$5&gt;0,$C$5&lt;0),G187*(1+$C$5),G187*(1+'drop down lists'!$B$5))</f>
        <v>0</v>
      </c>
      <c r="I187" s="132">
        <f>IF(OR($C$5&gt;0,$C$5&lt;0),H187*(1+$C$5),H187*(1+'drop down lists'!$B$5))</f>
        <v>0</v>
      </c>
      <c r="J187" s="132">
        <f>IF(OR($C$5&gt;0,$C$5&lt;0),I187*(1+$C$5),I187*(1+'drop down lists'!$B$5))</f>
        <v>0</v>
      </c>
      <c r="K187" s="132">
        <f>IF(OR($C$5&gt;0,$C$5&lt;0),J187*(1+$C$5),J187*(1+'drop down lists'!$B$5))</f>
        <v>0</v>
      </c>
      <c r="L187" s="132">
        <f>IF(OR($C$5&gt;0,$C$5&lt;0),K187*(1+$C$5),K187*(1+'drop down lists'!$B$5))</f>
        <v>0</v>
      </c>
      <c r="M187" s="132">
        <f>IF(OR($C$5&gt;0,$C$5&lt;0),L187*(1+$C$5),L187*(1+'drop down lists'!$B$5))</f>
        <v>0</v>
      </c>
      <c r="N187" s="132">
        <f>IF(OR($C$5&gt;0,$C$5&lt;0),M187*(1+$C$5),M187*(1+'drop down lists'!$B$5))</f>
        <v>0</v>
      </c>
      <c r="O187" s="132">
        <f>IF(OR($C$5&gt;0,$C$5&lt;0),N187*(1+$C$5),N187*(1+'drop down lists'!$B$5))</f>
        <v>0</v>
      </c>
      <c r="P187" s="132">
        <f>IF(OR($C$5&gt;0,$C$5&lt;0),O187*(1+$C$5),O187*(1+'drop down lists'!$B$5))</f>
        <v>0</v>
      </c>
      <c r="Q187" s="132">
        <f>IF(OR($C$5&gt;0,$C$5&lt;0),P187*(1+$C$5),P187*(1+'drop down lists'!$B$5))</f>
        <v>0</v>
      </c>
      <c r="R187" s="132">
        <f>IF(OR($C$5&gt;0,$C$5&lt;0),Q187*(1+$C$5),Q187*(1+'drop down lists'!$B$5))</f>
        <v>0</v>
      </c>
      <c r="S187" s="132">
        <f>IF(OR($C$5&gt;0,$C$5&lt;0),R187*(1+$C$5),R187*(1+'drop down lists'!$B$5))</f>
        <v>0</v>
      </c>
      <c r="T187" s="132">
        <f>IF(OR($C$5&gt;0,$C$5&lt;0),S187*(1+$C$5),S187*(1+'drop down lists'!$B$5))</f>
        <v>0</v>
      </c>
      <c r="U187" s="132">
        <f>IF(OR($C$5&gt;0,$C$5&lt;0),T187*(1+$C$5),T187*(1+'drop down lists'!$B$5))</f>
        <v>0</v>
      </c>
      <c r="V187" s="132">
        <f>IF(OR($C$5&gt;0,$C$5&lt;0),U187*(1+$C$5),U187*(1+'drop down lists'!$B$5))</f>
        <v>0</v>
      </c>
      <c r="W187" s="132">
        <f>IF(OR($C$5&gt;0,$C$5&lt;0),V187*(1+$C$5),V187*(1+'drop down lists'!$B$5))</f>
        <v>0</v>
      </c>
      <c r="X187" s="132">
        <f>IF(OR($C$5&gt;0,$C$5&lt;0),W187*(1+$C$5),W187*(1+'drop down lists'!$B$5))</f>
        <v>0</v>
      </c>
      <c r="Y187" s="132">
        <f>IF(OR($C$5&gt;0,$C$5&lt;0),X187*(1+$C$5),X187*(1+'drop down lists'!$B$5))</f>
        <v>0</v>
      </c>
      <c r="Z187" s="132">
        <f>IF(OR($C$5&gt;0,$C$5&lt;0),Y187*(1+$C$5),Y187*(1+'drop down lists'!$B$5))</f>
        <v>0</v>
      </c>
    </row>
    <row r="188" spans="2:26" x14ac:dyDescent="0.25">
      <c r="B188" s="65" t="s">
        <v>214</v>
      </c>
      <c r="C188" s="61">
        <f>'raw sector data'!C181+'raw sector data'!K181</f>
        <v>0</v>
      </c>
      <c r="D188" s="132">
        <f>IF(OR($C$5&gt;0,$C$5&lt;0),C188*(1+$C$5),C188*(1+'drop down lists'!$B$5))</f>
        <v>0</v>
      </c>
      <c r="E188" s="132">
        <f>IF(OR($C$5&gt;0,$C$5&lt;0),D188*(1+$C$5),D188*(1+'drop down lists'!$B$5))</f>
        <v>0</v>
      </c>
      <c r="F188" s="132">
        <f>IF(OR($C$5&gt;0,$C$5&lt;0),E188*(1+$C$5),E188*(1+'drop down lists'!$B$5))</f>
        <v>0</v>
      </c>
      <c r="G188" s="132">
        <f>IF(OR($C$5&gt;0,$C$5&lt;0),F188*(1+$C$5),F188*(1+'drop down lists'!$B$5))</f>
        <v>0</v>
      </c>
      <c r="H188" s="132">
        <f>IF(OR($C$5&gt;0,$C$5&lt;0),G188*(1+$C$5),G188*(1+'drop down lists'!$B$5))</f>
        <v>0</v>
      </c>
      <c r="I188" s="132">
        <f>IF(OR($C$5&gt;0,$C$5&lt;0),H188*(1+$C$5),H188*(1+'drop down lists'!$B$5))</f>
        <v>0</v>
      </c>
      <c r="J188" s="132">
        <f>IF(OR($C$5&gt;0,$C$5&lt;0),I188*(1+$C$5),I188*(1+'drop down lists'!$B$5))</f>
        <v>0</v>
      </c>
      <c r="K188" s="132">
        <f>IF(OR($C$5&gt;0,$C$5&lt;0),J188*(1+$C$5),J188*(1+'drop down lists'!$B$5))</f>
        <v>0</v>
      </c>
      <c r="L188" s="132">
        <f>IF(OR($C$5&gt;0,$C$5&lt;0),K188*(1+$C$5),K188*(1+'drop down lists'!$B$5))</f>
        <v>0</v>
      </c>
      <c r="M188" s="132">
        <f>IF(OR($C$5&gt;0,$C$5&lt;0),L188*(1+$C$5),L188*(1+'drop down lists'!$B$5))</f>
        <v>0</v>
      </c>
      <c r="N188" s="132">
        <f>IF(OR($C$5&gt;0,$C$5&lt;0),M188*(1+$C$5),M188*(1+'drop down lists'!$B$5))</f>
        <v>0</v>
      </c>
      <c r="O188" s="132">
        <f>IF(OR($C$5&gt;0,$C$5&lt;0),N188*(1+$C$5),N188*(1+'drop down lists'!$B$5))</f>
        <v>0</v>
      </c>
      <c r="P188" s="132">
        <f>IF(OR($C$5&gt;0,$C$5&lt;0),O188*(1+$C$5),O188*(1+'drop down lists'!$B$5))</f>
        <v>0</v>
      </c>
      <c r="Q188" s="132">
        <f>IF(OR($C$5&gt;0,$C$5&lt;0),P188*(1+$C$5),P188*(1+'drop down lists'!$B$5))</f>
        <v>0</v>
      </c>
      <c r="R188" s="132">
        <f>IF(OR($C$5&gt;0,$C$5&lt;0),Q188*(1+$C$5),Q188*(1+'drop down lists'!$B$5))</f>
        <v>0</v>
      </c>
      <c r="S188" s="132">
        <f>IF(OR($C$5&gt;0,$C$5&lt;0),R188*(1+$C$5),R188*(1+'drop down lists'!$B$5))</f>
        <v>0</v>
      </c>
      <c r="T188" s="132">
        <f>IF(OR($C$5&gt;0,$C$5&lt;0),S188*(1+$C$5),S188*(1+'drop down lists'!$B$5))</f>
        <v>0</v>
      </c>
      <c r="U188" s="132">
        <f>IF(OR($C$5&gt;0,$C$5&lt;0),T188*(1+$C$5),T188*(1+'drop down lists'!$B$5))</f>
        <v>0</v>
      </c>
      <c r="V188" s="132">
        <f>IF(OR($C$5&gt;0,$C$5&lt;0),U188*(1+$C$5),U188*(1+'drop down lists'!$B$5))</f>
        <v>0</v>
      </c>
      <c r="W188" s="132">
        <f>IF(OR($C$5&gt;0,$C$5&lt;0),V188*(1+$C$5),V188*(1+'drop down lists'!$B$5))</f>
        <v>0</v>
      </c>
      <c r="X188" s="132">
        <f>IF(OR($C$5&gt;0,$C$5&lt;0),W188*(1+$C$5),W188*(1+'drop down lists'!$B$5))</f>
        <v>0</v>
      </c>
      <c r="Y188" s="132">
        <f>IF(OR($C$5&gt;0,$C$5&lt;0),X188*(1+$C$5),X188*(1+'drop down lists'!$B$5))</f>
        <v>0</v>
      </c>
      <c r="Z188" s="132">
        <f>IF(OR($C$5&gt;0,$C$5&lt;0),Y188*(1+$C$5),Y188*(1+'drop down lists'!$B$5))</f>
        <v>0</v>
      </c>
    </row>
    <row r="191" spans="2:26" x14ac:dyDescent="0.25">
      <c r="B191" s="67" t="s">
        <v>468</v>
      </c>
      <c r="C191" s="68">
        <f>SUBTOTAL(9,C10:C188)</f>
        <v>35797.663184547666</v>
      </c>
      <c r="D191" s="69">
        <f t="shared" ref="D191:Z191" si="0">SUBTOTAL(9,D10:D188)</f>
        <v>36239.387499526303</v>
      </c>
      <c r="E191" s="69">
        <f t="shared" si="0"/>
        <v>36686.562459968518</v>
      </c>
      <c r="F191" s="69">
        <f t="shared" si="0"/>
        <v>37139.255323969366</v>
      </c>
      <c r="G191" s="69">
        <f t="shared" si="0"/>
        <v>37597.534179553419</v>
      </c>
      <c r="H191" s="69">
        <f t="shared" si="0"/>
        <v>38061.467954915555</v>
      </c>
      <c r="I191" s="69">
        <f t="shared" si="0"/>
        <v>38531.126428788346</v>
      </c>
      <c r="J191" s="69">
        <f t="shared" si="0"/>
        <v>39006.580240937139</v>
      </c>
      <c r="K191" s="68">
        <f t="shared" si="0"/>
        <v>39487.90090278483</v>
      </c>
      <c r="L191" s="69">
        <f t="shared" si="0"/>
        <v>39975.16080816761</v>
      </c>
      <c r="M191" s="69">
        <f t="shared" si="0"/>
        <v>40468.433244223466</v>
      </c>
      <c r="N191" s="69">
        <f t="shared" si="0"/>
        <v>40967.792402415107</v>
      </c>
      <c r="O191" s="69">
        <f t="shared" si="0"/>
        <v>41473.31338968881</v>
      </c>
      <c r="P191" s="69">
        <f t="shared" si="0"/>
        <v>41985.072239771041</v>
      </c>
      <c r="Q191" s="69">
        <f t="shared" si="0"/>
        <v>42503.145924604389</v>
      </c>
      <c r="R191" s="69">
        <f t="shared" si="0"/>
        <v>43027.61236592471</v>
      </c>
      <c r="S191" s="69">
        <f t="shared" si="0"/>
        <v>43558.550446981033</v>
      </c>
      <c r="T191" s="69">
        <f t="shared" si="0"/>
        <v>44096.040024400194</v>
      </c>
      <c r="U191" s="69">
        <f t="shared" si="0"/>
        <v>44640.161940197664</v>
      </c>
      <c r="V191" s="69">
        <f t="shared" si="0"/>
        <v>45190.998033936914</v>
      </c>
      <c r="W191" s="69">
        <f t="shared" si="0"/>
        <v>45748.631155038493</v>
      </c>
      <c r="X191" s="69">
        <f t="shared" si="0"/>
        <v>46313.145175241167</v>
      </c>
      <c r="Y191" s="69">
        <f t="shared" si="0"/>
        <v>46884.625001216787</v>
      </c>
      <c r="Z191" s="68">
        <f t="shared" si="0"/>
        <v>47463.156587340905</v>
      </c>
    </row>
    <row r="192" spans="2:26" x14ac:dyDescent="0.25">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2:26" x14ac:dyDescent="0.25">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2:26" x14ac:dyDescent="0.25">
      <c r="B194" s="133" t="s">
        <v>28</v>
      </c>
      <c r="C194" s="72">
        <f t="shared" ref="C194:Z194" si="1">SUM(C10:C188)</f>
        <v>35797.663184547666</v>
      </c>
      <c r="D194" s="134">
        <f t="shared" si="1"/>
        <v>36239.387499526303</v>
      </c>
      <c r="E194" s="134">
        <f t="shared" si="1"/>
        <v>36686.562459968518</v>
      </c>
      <c r="F194" s="134">
        <f t="shared" si="1"/>
        <v>37139.255323969366</v>
      </c>
      <c r="G194" s="134">
        <f t="shared" si="1"/>
        <v>37597.534179553419</v>
      </c>
      <c r="H194" s="134">
        <f t="shared" si="1"/>
        <v>38061.467954915555</v>
      </c>
      <c r="I194" s="134">
        <f t="shared" si="1"/>
        <v>38531.126428788346</v>
      </c>
      <c r="J194" s="134">
        <f t="shared" si="1"/>
        <v>39006.580240937139</v>
      </c>
      <c r="K194" s="72">
        <f t="shared" si="1"/>
        <v>39487.90090278483</v>
      </c>
      <c r="L194" s="134">
        <f t="shared" si="1"/>
        <v>39975.16080816761</v>
      </c>
      <c r="M194" s="134">
        <f t="shared" si="1"/>
        <v>40468.433244223466</v>
      </c>
      <c r="N194" s="134">
        <f t="shared" si="1"/>
        <v>40967.792402415107</v>
      </c>
      <c r="O194" s="134">
        <f t="shared" si="1"/>
        <v>41473.31338968881</v>
      </c>
      <c r="P194" s="134">
        <f t="shared" si="1"/>
        <v>41985.072239771041</v>
      </c>
      <c r="Q194" s="134">
        <f t="shared" si="1"/>
        <v>42503.145924604389</v>
      </c>
      <c r="R194" s="134">
        <f t="shared" si="1"/>
        <v>43027.61236592471</v>
      </c>
      <c r="S194" s="134">
        <f t="shared" si="1"/>
        <v>43558.550446981033</v>
      </c>
      <c r="T194" s="134">
        <f t="shared" si="1"/>
        <v>44096.040024400194</v>
      </c>
      <c r="U194" s="134">
        <f t="shared" si="1"/>
        <v>44640.161940197664</v>
      </c>
      <c r="V194" s="134">
        <f t="shared" si="1"/>
        <v>45190.998033936914</v>
      </c>
      <c r="W194" s="134">
        <f t="shared" si="1"/>
        <v>45748.631155038493</v>
      </c>
      <c r="X194" s="134">
        <f t="shared" si="1"/>
        <v>46313.145175241167</v>
      </c>
      <c r="Y194" s="134">
        <f t="shared" si="1"/>
        <v>46884.625001216787</v>
      </c>
      <c r="Z194" s="72">
        <f t="shared" si="1"/>
        <v>47463.156587340905</v>
      </c>
    </row>
  </sheetData>
  <sheetProtection password="8AFC" sheet="1" objects="1" scenarios="1" autoFilter="0"/>
  <autoFilter ref="B9:B12"/>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2&amp;RPage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4.42578125" style="57" customWidth="1"/>
    <col min="2" max="2" width="66.28515625" style="57" customWidth="1"/>
    <col min="3" max="3" width="22" style="57" bestFit="1" customWidth="1"/>
    <col min="4" max="26" width="10.5703125" style="57" bestFit="1" customWidth="1"/>
    <col min="27" max="16384" width="9.140625" style="57"/>
  </cols>
  <sheetData>
    <row r="2" spans="2:26" ht="18.75" x14ac:dyDescent="0.3">
      <c r="B2" s="56" t="s">
        <v>463</v>
      </c>
      <c r="C2" s="109"/>
    </row>
    <row r="3" spans="2:26" ht="18.75" x14ac:dyDescent="0.3">
      <c r="B3" s="77" t="s">
        <v>481</v>
      </c>
    </row>
    <row r="4" spans="2:26" ht="18.75" x14ac:dyDescent="0.3">
      <c r="B4" s="89"/>
      <c r="E4" s="88" t="s">
        <v>215</v>
      </c>
    </row>
    <row r="5" spans="2:26" x14ac:dyDescent="0.25">
      <c r="B5" s="114" t="s">
        <v>517</v>
      </c>
      <c r="C5" s="135"/>
      <c r="E5" s="86" t="str">
        <f>IF(C5='drop down lists'!$B$3,"High (Pilbara Cities)",IF(C5='drop down lists'!$B$4,"Existing (ABS 2001-2011)",IF(C5='drop down lists'!$B$5,"Low (WA Tomorrow)","PLEASE SELECT from drop down list")))</f>
        <v>PLEASE SELECT from drop down list</v>
      </c>
    </row>
    <row r="7" spans="2: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2: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2:26" x14ac:dyDescent="0.25">
      <c r="B9" s="115" t="s">
        <v>518</v>
      </c>
      <c r="C9" s="58"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2:26" x14ac:dyDescent="0.25">
      <c r="B10" s="60" t="s">
        <v>36</v>
      </c>
      <c r="C10" s="61">
        <f>'raw sector data'!F3+'raw sector data'!O3</f>
        <v>0</v>
      </c>
      <c r="D10" s="130">
        <f>IF(OR($C$5&gt;0,$C$5&lt;0),C10*(1+$C$5),C10*(1+'drop down lists'!$B$5))</f>
        <v>0</v>
      </c>
      <c r="E10" s="130">
        <f>IF(OR($C$5&gt;0,$C$5&lt;0),D10*(1+$C$5),D10*(1+'drop down lists'!$B$5))</f>
        <v>0</v>
      </c>
      <c r="F10" s="130">
        <f>IF(OR($C$5&gt;0,$C$5&lt;0),E10*(1+$C$5),E10*(1+'drop down lists'!$B$5))</f>
        <v>0</v>
      </c>
      <c r="G10" s="130">
        <f>IF(OR($C$5&gt;0,$C$5&lt;0),F10*(1+$C$5),F10*(1+'drop down lists'!$B$5))</f>
        <v>0</v>
      </c>
      <c r="H10" s="130">
        <f>IF(OR($C$5&gt;0,$C$5&lt;0),G10*(1+$C$5),G10*(1+'drop down lists'!$B$5))</f>
        <v>0</v>
      </c>
      <c r="I10" s="130">
        <f>IF(OR($C$5&gt;0,$C$5&lt;0),H10*(1+$C$5),H10*(1+'drop down lists'!$B$5))</f>
        <v>0</v>
      </c>
      <c r="J10" s="130">
        <f>IF(OR($C$5&gt;0,$C$5&lt;0),I10*(1+$C$5),I10*(1+'drop down lists'!$B$5))</f>
        <v>0</v>
      </c>
      <c r="K10" s="131">
        <f>IF(OR($C$5&gt;0,$C$5&lt;0),J10*(1+$C$5),J10*(1+'drop down lists'!$B$5))</f>
        <v>0</v>
      </c>
      <c r="L10" s="130">
        <f>IF(OR($C$5&gt;0,$C$5&lt;0),K10*(1+$C$5),K10*(1+'drop down lists'!$B$5))</f>
        <v>0</v>
      </c>
      <c r="M10" s="130">
        <f>IF(OR($C$5&gt;0,$C$5&lt;0),L10*(1+$C$5),L10*(1+'drop down lists'!$B$5))</f>
        <v>0</v>
      </c>
      <c r="N10" s="130">
        <f>IF(OR($C$5&gt;0,$C$5&lt;0),M10*(1+$C$5),M10*(1+'drop down lists'!$B$5))</f>
        <v>0</v>
      </c>
      <c r="O10" s="130">
        <f>IF(OR($C$5&gt;0,$C$5&lt;0),N10*(1+$C$5),N10*(1+'drop down lists'!$B$5))</f>
        <v>0</v>
      </c>
      <c r="P10" s="130">
        <f>IF(OR($C$5&gt;0,$C$5&lt;0),O10*(1+$C$5),O10*(1+'drop down lists'!$B$5))</f>
        <v>0</v>
      </c>
      <c r="Q10" s="130">
        <f>IF(OR($C$5&gt;0,$C$5&lt;0),P10*(1+$C$5),P10*(1+'drop down lists'!$B$5))</f>
        <v>0</v>
      </c>
      <c r="R10" s="130">
        <f>IF(OR($C$5&gt;0,$C$5&lt;0),Q10*(1+$C$5),Q10*(1+'drop down lists'!$B$5))</f>
        <v>0</v>
      </c>
      <c r="S10" s="130">
        <f>IF(OR($C$5&gt;0,$C$5&lt;0),R10*(1+$C$5),R10*(1+'drop down lists'!$B$5))</f>
        <v>0</v>
      </c>
      <c r="T10" s="130">
        <f>IF(OR($C$5&gt;0,$C$5&lt;0),S10*(1+$C$5),S10*(1+'drop down lists'!$B$5))</f>
        <v>0</v>
      </c>
      <c r="U10" s="130">
        <f>IF(OR($C$5&gt;0,$C$5&lt;0),T10*(1+$C$5),T10*(1+'drop down lists'!$B$5))</f>
        <v>0</v>
      </c>
      <c r="V10" s="130">
        <f>IF(OR($C$5&gt;0,$C$5&lt;0),U10*(1+$C$5),U10*(1+'drop down lists'!$B$5))</f>
        <v>0</v>
      </c>
      <c r="W10" s="130">
        <f>IF(OR($C$5&gt;0,$C$5&lt;0),V10*(1+$C$5),V10*(1+'drop down lists'!$B$5))</f>
        <v>0</v>
      </c>
      <c r="X10" s="130">
        <f>IF(OR($C$5&gt;0,$C$5&lt;0),W10*(1+$C$5),W10*(1+'drop down lists'!$B$5))</f>
        <v>0</v>
      </c>
      <c r="Y10" s="130">
        <f>IF(OR($C$5&gt;0,$C$5&lt;0),X10*(1+$C$5),X10*(1+'drop down lists'!$B$5))</f>
        <v>0</v>
      </c>
      <c r="Z10" s="131">
        <f>IF(OR($C$5&gt;0,$C$5&lt;0),Y10*(1+$C$5),Y10*(1+'drop down lists'!$B$5))</f>
        <v>0</v>
      </c>
    </row>
    <row r="11" spans="2:26" x14ac:dyDescent="0.25">
      <c r="B11" s="60" t="s">
        <v>37</v>
      </c>
      <c r="C11" s="61">
        <f>'raw sector data'!F4+'raw sector data'!O4</f>
        <v>0</v>
      </c>
      <c r="D11" s="130">
        <f>IF(OR($C$5&gt;0,$C$5&lt;0),C11*(1+$C$5),C11*(1+'drop down lists'!$B$5))</f>
        <v>0</v>
      </c>
      <c r="E11" s="130">
        <f>IF(OR($C$5&gt;0,$C$5&lt;0),D11*(1+$C$5),D11*(1+'drop down lists'!$B$5))</f>
        <v>0</v>
      </c>
      <c r="F11" s="130">
        <f>IF(OR($C$5&gt;0,$C$5&lt;0),E11*(1+$C$5),E11*(1+'drop down lists'!$B$5))</f>
        <v>0</v>
      </c>
      <c r="G11" s="130">
        <f>IF(OR($C$5&gt;0,$C$5&lt;0),F11*(1+$C$5),F11*(1+'drop down lists'!$B$5))</f>
        <v>0</v>
      </c>
      <c r="H11" s="130">
        <f>IF(OR($C$5&gt;0,$C$5&lt;0),G11*(1+$C$5),G11*(1+'drop down lists'!$B$5))</f>
        <v>0</v>
      </c>
      <c r="I11" s="130">
        <f>IF(OR($C$5&gt;0,$C$5&lt;0),H11*(1+$C$5),H11*(1+'drop down lists'!$B$5))</f>
        <v>0</v>
      </c>
      <c r="J11" s="130">
        <f>IF(OR($C$5&gt;0,$C$5&lt;0),I11*(1+$C$5),I11*(1+'drop down lists'!$B$5))</f>
        <v>0</v>
      </c>
      <c r="K11" s="131">
        <f>IF(OR($C$5&gt;0,$C$5&lt;0),J11*(1+$C$5),J11*(1+'drop down lists'!$B$5))</f>
        <v>0</v>
      </c>
      <c r="L11" s="130">
        <f>IF(OR($C$5&gt;0,$C$5&lt;0),K11*(1+$C$5),K11*(1+'drop down lists'!$B$5))</f>
        <v>0</v>
      </c>
      <c r="M11" s="130">
        <f>IF(OR($C$5&gt;0,$C$5&lt;0),L11*(1+$C$5),L11*(1+'drop down lists'!$B$5))</f>
        <v>0</v>
      </c>
      <c r="N11" s="130">
        <f>IF(OR($C$5&gt;0,$C$5&lt;0),M11*(1+$C$5),M11*(1+'drop down lists'!$B$5))</f>
        <v>0</v>
      </c>
      <c r="O11" s="130">
        <f>IF(OR($C$5&gt;0,$C$5&lt;0),N11*(1+$C$5),N11*(1+'drop down lists'!$B$5))</f>
        <v>0</v>
      </c>
      <c r="P11" s="130">
        <f>IF(OR($C$5&gt;0,$C$5&lt;0),O11*(1+$C$5),O11*(1+'drop down lists'!$B$5))</f>
        <v>0</v>
      </c>
      <c r="Q11" s="130">
        <f>IF(OR($C$5&gt;0,$C$5&lt;0),P11*(1+$C$5),P11*(1+'drop down lists'!$B$5))</f>
        <v>0</v>
      </c>
      <c r="R11" s="130">
        <f>IF(OR($C$5&gt;0,$C$5&lt;0),Q11*(1+$C$5),Q11*(1+'drop down lists'!$B$5))</f>
        <v>0</v>
      </c>
      <c r="S11" s="130">
        <f>IF(OR($C$5&gt;0,$C$5&lt;0),R11*(1+$C$5),R11*(1+'drop down lists'!$B$5))</f>
        <v>0</v>
      </c>
      <c r="T11" s="130">
        <f>IF(OR($C$5&gt;0,$C$5&lt;0),S11*(1+$C$5),S11*(1+'drop down lists'!$B$5))</f>
        <v>0</v>
      </c>
      <c r="U11" s="130">
        <f>IF(OR($C$5&gt;0,$C$5&lt;0),T11*(1+$C$5),T11*(1+'drop down lists'!$B$5))</f>
        <v>0</v>
      </c>
      <c r="V11" s="130">
        <f>IF(OR($C$5&gt;0,$C$5&lt;0),U11*(1+$C$5),U11*(1+'drop down lists'!$B$5))</f>
        <v>0</v>
      </c>
      <c r="W11" s="130">
        <f>IF(OR($C$5&gt;0,$C$5&lt;0),V11*(1+$C$5),V11*(1+'drop down lists'!$B$5))</f>
        <v>0</v>
      </c>
      <c r="X11" s="130">
        <f>IF(OR($C$5&gt;0,$C$5&lt;0),W11*(1+$C$5),W11*(1+'drop down lists'!$B$5))</f>
        <v>0</v>
      </c>
      <c r="Y11" s="130">
        <f>IF(OR($C$5&gt;0,$C$5&lt;0),X11*(1+$C$5),X11*(1+'drop down lists'!$B$5))</f>
        <v>0</v>
      </c>
      <c r="Z11" s="131">
        <f>IF(OR($C$5&gt;0,$C$5&lt;0),Y11*(1+$C$5),Y11*(1+'drop down lists'!$B$5))</f>
        <v>0</v>
      </c>
    </row>
    <row r="12" spans="2:26" x14ac:dyDescent="0.25">
      <c r="B12" s="60" t="s">
        <v>38</v>
      </c>
      <c r="C12" s="61">
        <f>'raw sector data'!F5+'raw sector data'!O5</f>
        <v>0</v>
      </c>
      <c r="D12" s="130">
        <f>IF(OR($C$5&gt;0,$C$5&lt;0),C12*(1+$C$5),C12*(1+'drop down lists'!$B$5))</f>
        <v>0</v>
      </c>
      <c r="E12" s="130">
        <f>IF(OR($C$5&gt;0,$C$5&lt;0),D12*(1+$C$5),D12*(1+'drop down lists'!$B$5))</f>
        <v>0</v>
      </c>
      <c r="F12" s="130">
        <f>IF(OR($C$5&gt;0,$C$5&lt;0),E12*(1+$C$5),E12*(1+'drop down lists'!$B$5))</f>
        <v>0</v>
      </c>
      <c r="G12" s="130">
        <f>IF(OR($C$5&gt;0,$C$5&lt;0),F12*(1+$C$5),F12*(1+'drop down lists'!$B$5))</f>
        <v>0</v>
      </c>
      <c r="H12" s="130">
        <f>IF(OR($C$5&gt;0,$C$5&lt;0),G12*(1+$C$5),G12*(1+'drop down lists'!$B$5))</f>
        <v>0</v>
      </c>
      <c r="I12" s="130">
        <f>IF(OR($C$5&gt;0,$C$5&lt;0),H12*(1+$C$5),H12*(1+'drop down lists'!$B$5))</f>
        <v>0</v>
      </c>
      <c r="J12" s="130">
        <f>IF(OR($C$5&gt;0,$C$5&lt;0),I12*(1+$C$5),I12*(1+'drop down lists'!$B$5))</f>
        <v>0</v>
      </c>
      <c r="K12" s="131">
        <f>IF(OR($C$5&gt;0,$C$5&lt;0),J12*(1+$C$5),J12*(1+'drop down lists'!$B$5))</f>
        <v>0</v>
      </c>
      <c r="L12" s="130">
        <f>IF(OR($C$5&gt;0,$C$5&lt;0),K12*(1+$C$5),K12*(1+'drop down lists'!$B$5))</f>
        <v>0</v>
      </c>
      <c r="M12" s="130">
        <f>IF(OR($C$5&gt;0,$C$5&lt;0),L12*(1+$C$5),L12*(1+'drop down lists'!$B$5))</f>
        <v>0</v>
      </c>
      <c r="N12" s="130">
        <f>IF(OR($C$5&gt;0,$C$5&lt;0),M12*(1+$C$5),M12*(1+'drop down lists'!$B$5))</f>
        <v>0</v>
      </c>
      <c r="O12" s="130">
        <f>IF(OR($C$5&gt;0,$C$5&lt;0),N12*(1+$C$5),N12*(1+'drop down lists'!$B$5))</f>
        <v>0</v>
      </c>
      <c r="P12" s="130">
        <f>IF(OR($C$5&gt;0,$C$5&lt;0),O12*(1+$C$5),O12*(1+'drop down lists'!$B$5))</f>
        <v>0</v>
      </c>
      <c r="Q12" s="130">
        <f>IF(OR($C$5&gt;0,$C$5&lt;0),P12*(1+$C$5),P12*(1+'drop down lists'!$B$5))</f>
        <v>0</v>
      </c>
      <c r="R12" s="130">
        <f>IF(OR($C$5&gt;0,$C$5&lt;0),Q12*(1+$C$5),Q12*(1+'drop down lists'!$B$5))</f>
        <v>0</v>
      </c>
      <c r="S12" s="130">
        <f>IF(OR($C$5&gt;0,$C$5&lt;0),R12*(1+$C$5),R12*(1+'drop down lists'!$B$5))</f>
        <v>0</v>
      </c>
      <c r="T12" s="130">
        <f>IF(OR($C$5&gt;0,$C$5&lt;0),S12*(1+$C$5),S12*(1+'drop down lists'!$B$5))</f>
        <v>0</v>
      </c>
      <c r="U12" s="130">
        <f>IF(OR($C$5&gt;0,$C$5&lt;0),T12*(1+$C$5),T12*(1+'drop down lists'!$B$5))</f>
        <v>0</v>
      </c>
      <c r="V12" s="130">
        <f>IF(OR($C$5&gt;0,$C$5&lt;0),U12*(1+$C$5),U12*(1+'drop down lists'!$B$5))</f>
        <v>0</v>
      </c>
      <c r="W12" s="130">
        <f>IF(OR($C$5&gt;0,$C$5&lt;0),V12*(1+$C$5),V12*(1+'drop down lists'!$B$5))</f>
        <v>0</v>
      </c>
      <c r="X12" s="130">
        <f>IF(OR($C$5&gt;0,$C$5&lt;0),W12*(1+$C$5),W12*(1+'drop down lists'!$B$5))</f>
        <v>0</v>
      </c>
      <c r="Y12" s="130">
        <f>IF(OR($C$5&gt;0,$C$5&lt;0),X12*(1+$C$5),X12*(1+'drop down lists'!$B$5))</f>
        <v>0</v>
      </c>
      <c r="Z12" s="131">
        <f>IF(OR($C$5&gt;0,$C$5&lt;0),Y12*(1+$C$5),Y12*(1+'drop down lists'!$B$5))</f>
        <v>0</v>
      </c>
    </row>
    <row r="13" spans="2:26" x14ac:dyDescent="0.25">
      <c r="B13" s="60" t="s">
        <v>39</v>
      </c>
      <c r="C13" s="61">
        <f>'raw sector data'!F6+'raw sector data'!O6</f>
        <v>0</v>
      </c>
      <c r="D13" s="130">
        <f>IF(OR($C$5&gt;0,$C$5&lt;0),C13*(1+$C$5),C13*(1+'drop down lists'!$B$5))</f>
        <v>0</v>
      </c>
      <c r="E13" s="130">
        <f>IF(OR($C$5&gt;0,$C$5&lt;0),D13*(1+$C$5),D13*(1+'drop down lists'!$B$5))</f>
        <v>0</v>
      </c>
      <c r="F13" s="130">
        <f>IF(OR($C$5&gt;0,$C$5&lt;0),E13*(1+$C$5),E13*(1+'drop down lists'!$B$5))</f>
        <v>0</v>
      </c>
      <c r="G13" s="130">
        <f>IF(OR($C$5&gt;0,$C$5&lt;0),F13*(1+$C$5),F13*(1+'drop down lists'!$B$5))</f>
        <v>0</v>
      </c>
      <c r="H13" s="130">
        <f>IF(OR($C$5&gt;0,$C$5&lt;0),G13*(1+$C$5),G13*(1+'drop down lists'!$B$5))</f>
        <v>0</v>
      </c>
      <c r="I13" s="130">
        <f>IF(OR($C$5&gt;0,$C$5&lt;0),H13*(1+$C$5),H13*(1+'drop down lists'!$B$5))</f>
        <v>0</v>
      </c>
      <c r="J13" s="130">
        <f>IF(OR($C$5&gt;0,$C$5&lt;0),I13*(1+$C$5),I13*(1+'drop down lists'!$B$5))</f>
        <v>0</v>
      </c>
      <c r="K13" s="131">
        <f>IF(OR($C$5&gt;0,$C$5&lt;0),J13*(1+$C$5),J13*(1+'drop down lists'!$B$5))</f>
        <v>0</v>
      </c>
      <c r="L13" s="130">
        <f>IF(OR($C$5&gt;0,$C$5&lt;0),K13*(1+$C$5),K13*(1+'drop down lists'!$B$5))</f>
        <v>0</v>
      </c>
      <c r="M13" s="130">
        <f>IF(OR($C$5&gt;0,$C$5&lt;0),L13*(1+$C$5),L13*(1+'drop down lists'!$B$5))</f>
        <v>0</v>
      </c>
      <c r="N13" s="130">
        <f>IF(OR($C$5&gt;0,$C$5&lt;0),M13*(1+$C$5),M13*(1+'drop down lists'!$B$5))</f>
        <v>0</v>
      </c>
      <c r="O13" s="130">
        <f>IF(OR($C$5&gt;0,$C$5&lt;0),N13*(1+$C$5),N13*(1+'drop down lists'!$B$5))</f>
        <v>0</v>
      </c>
      <c r="P13" s="130">
        <f>IF(OR($C$5&gt;0,$C$5&lt;0),O13*(1+$C$5),O13*(1+'drop down lists'!$B$5))</f>
        <v>0</v>
      </c>
      <c r="Q13" s="130">
        <f>IF(OR($C$5&gt;0,$C$5&lt;0),P13*(1+$C$5),P13*(1+'drop down lists'!$B$5))</f>
        <v>0</v>
      </c>
      <c r="R13" s="130">
        <f>IF(OR($C$5&gt;0,$C$5&lt;0),Q13*(1+$C$5),Q13*(1+'drop down lists'!$B$5))</f>
        <v>0</v>
      </c>
      <c r="S13" s="130">
        <f>IF(OR($C$5&gt;0,$C$5&lt;0),R13*(1+$C$5),R13*(1+'drop down lists'!$B$5))</f>
        <v>0</v>
      </c>
      <c r="T13" s="130">
        <f>IF(OR($C$5&gt;0,$C$5&lt;0),S13*(1+$C$5),S13*(1+'drop down lists'!$B$5))</f>
        <v>0</v>
      </c>
      <c r="U13" s="130">
        <f>IF(OR($C$5&gt;0,$C$5&lt;0),T13*(1+$C$5),T13*(1+'drop down lists'!$B$5))</f>
        <v>0</v>
      </c>
      <c r="V13" s="130">
        <f>IF(OR($C$5&gt;0,$C$5&lt;0),U13*(1+$C$5),U13*(1+'drop down lists'!$B$5))</f>
        <v>0</v>
      </c>
      <c r="W13" s="130">
        <f>IF(OR($C$5&gt;0,$C$5&lt;0),V13*(1+$C$5),V13*(1+'drop down lists'!$B$5))</f>
        <v>0</v>
      </c>
      <c r="X13" s="130">
        <f>IF(OR($C$5&gt;0,$C$5&lt;0),W13*(1+$C$5),W13*(1+'drop down lists'!$B$5))</f>
        <v>0</v>
      </c>
      <c r="Y13" s="130">
        <f>IF(OR($C$5&gt;0,$C$5&lt;0),X13*(1+$C$5),X13*(1+'drop down lists'!$B$5))</f>
        <v>0</v>
      </c>
      <c r="Z13" s="131">
        <f>IF(OR($C$5&gt;0,$C$5&lt;0),Y13*(1+$C$5),Y13*(1+'drop down lists'!$B$5))</f>
        <v>0</v>
      </c>
    </row>
    <row r="14" spans="2:26" x14ac:dyDescent="0.25">
      <c r="B14" s="60" t="s">
        <v>40</v>
      </c>
      <c r="C14" s="61">
        <f>'raw sector data'!F7+'raw sector data'!O7</f>
        <v>0</v>
      </c>
      <c r="D14" s="130">
        <f>IF(OR($C$5&gt;0,$C$5&lt;0),C14*(1+$C$5),C14*(1+'drop down lists'!$B$5))</f>
        <v>0</v>
      </c>
      <c r="E14" s="130">
        <f>IF(OR($C$5&gt;0,$C$5&lt;0),D14*(1+$C$5),D14*(1+'drop down lists'!$B$5))</f>
        <v>0</v>
      </c>
      <c r="F14" s="130">
        <f>IF(OR($C$5&gt;0,$C$5&lt;0),E14*(1+$C$5),E14*(1+'drop down lists'!$B$5))</f>
        <v>0</v>
      </c>
      <c r="G14" s="130">
        <f>IF(OR($C$5&gt;0,$C$5&lt;0),F14*(1+$C$5),F14*(1+'drop down lists'!$B$5))</f>
        <v>0</v>
      </c>
      <c r="H14" s="130">
        <f>IF(OR($C$5&gt;0,$C$5&lt;0),G14*(1+$C$5),G14*(1+'drop down lists'!$B$5))</f>
        <v>0</v>
      </c>
      <c r="I14" s="130">
        <f>IF(OR($C$5&gt;0,$C$5&lt;0),H14*(1+$C$5),H14*(1+'drop down lists'!$B$5))</f>
        <v>0</v>
      </c>
      <c r="J14" s="130">
        <f>IF(OR($C$5&gt;0,$C$5&lt;0),I14*(1+$C$5),I14*(1+'drop down lists'!$B$5))</f>
        <v>0</v>
      </c>
      <c r="K14" s="131">
        <f>IF(OR($C$5&gt;0,$C$5&lt;0),J14*(1+$C$5),J14*(1+'drop down lists'!$B$5))</f>
        <v>0</v>
      </c>
      <c r="L14" s="130">
        <f>IF(OR($C$5&gt;0,$C$5&lt;0),K14*(1+$C$5),K14*(1+'drop down lists'!$B$5))</f>
        <v>0</v>
      </c>
      <c r="M14" s="130">
        <f>IF(OR($C$5&gt;0,$C$5&lt;0),L14*(1+$C$5),L14*(1+'drop down lists'!$B$5))</f>
        <v>0</v>
      </c>
      <c r="N14" s="130">
        <f>IF(OR($C$5&gt;0,$C$5&lt;0),M14*(1+$C$5),M14*(1+'drop down lists'!$B$5))</f>
        <v>0</v>
      </c>
      <c r="O14" s="130">
        <f>IF(OR($C$5&gt;0,$C$5&lt;0),N14*(1+$C$5),N14*(1+'drop down lists'!$B$5))</f>
        <v>0</v>
      </c>
      <c r="P14" s="130">
        <f>IF(OR($C$5&gt;0,$C$5&lt;0),O14*(1+$C$5),O14*(1+'drop down lists'!$B$5))</f>
        <v>0</v>
      </c>
      <c r="Q14" s="130">
        <f>IF(OR($C$5&gt;0,$C$5&lt;0),P14*(1+$C$5),P14*(1+'drop down lists'!$B$5))</f>
        <v>0</v>
      </c>
      <c r="R14" s="130">
        <f>IF(OR($C$5&gt;0,$C$5&lt;0),Q14*(1+$C$5),Q14*(1+'drop down lists'!$B$5))</f>
        <v>0</v>
      </c>
      <c r="S14" s="130">
        <f>IF(OR($C$5&gt;0,$C$5&lt;0),R14*(1+$C$5),R14*(1+'drop down lists'!$B$5))</f>
        <v>0</v>
      </c>
      <c r="T14" s="130">
        <f>IF(OR($C$5&gt;0,$C$5&lt;0),S14*(1+$C$5),S14*(1+'drop down lists'!$B$5))</f>
        <v>0</v>
      </c>
      <c r="U14" s="130">
        <f>IF(OR($C$5&gt;0,$C$5&lt;0),T14*(1+$C$5),T14*(1+'drop down lists'!$B$5))</f>
        <v>0</v>
      </c>
      <c r="V14" s="130">
        <f>IF(OR($C$5&gt;0,$C$5&lt;0),U14*(1+$C$5),U14*(1+'drop down lists'!$B$5))</f>
        <v>0</v>
      </c>
      <c r="W14" s="130">
        <f>IF(OR($C$5&gt;0,$C$5&lt;0),V14*(1+$C$5),V14*(1+'drop down lists'!$B$5))</f>
        <v>0</v>
      </c>
      <c r="X14" s="130">
        <f>IF(OR($C$5&gt;0,$C$5&lt;0),W14*(1+$C$5),W14*(1+'drop down lists'!$B$5))</f>
        <v>0</v>
      </c>
      <c r="Y14" s="130">
        <f>IF(OR($C$5&gt;0,$C$5&lt;0),X14*(1+$C$5),X14*(1+'drop down lists'!$B$5))</f>
        <v>0</v>
      </c>
      <c r="Z14" s="131">
        <f>IF(OR($C$5&gt;0,$C$5&lt;0),Y14*(1+$C$5),Y14*(1+'drop down lists'!$B$5))</f>
        <v>0</v>
      </c>
    </row>
    <row r="15" spans="2:26" x14ac:dyDescent="0.25">
      <c r="B15" s="60" t="s">
        <v>41</v>
      </c>
      <c r="C15" s="61">
        <f>'raw sector data'!F8+'raw sector data'!O8</f>
        <v>0</v>
      </c>
      <c r="D15" s="130">
        <f>IF(OR($C$5&gt;0,$C$5&lt;0),C15*(1+$C$5),C15*(1+'drop down lists'!$B$5))</f>
        <v>0</v>
      </c>
      <c r="E15" s="130">
        <f>IF(OR($C$5&gt;0,$C$5&lt;0),D15*(1+$C$5),D15*(1+'drop down lists'!$B$5))</f>
        <v>0</v>
      </c>
      <c r="F15" s="130">
        <f>IF(OR($C$5&gt;0,$C$5&lt;0),E15*(1+$C$5),E15*(1+'drop down lists'!$B$5))</f>
        <v>0</v>
      </c>
      <c r="G15" s="130">
        <f>IF(OR($C$5&gt;0,$C$5&lt;0),F15*(1+$C$5),F15*(1+'drop down lists'!$B$5))</f>
        <v>0</v>
      </c>
      <c r="H15" s="130">
        <f>IF(OR($C$5&gt;0,$C$5&lt;0),G15*(1+$C$5),G15*(1+'drop down lists'!$B$5))</f>
        <v>0</v>
      </c>
      <c r="I15" s="130">
        <f>IF(OR($C$5&gt;0,$C$5&lt;0),H15*(1+$C$5),H15*(1+'drop down lists'!$B$5))</f>
        <v>0</v>
      </c>
      <c r="J15" s="130">
        <f>IF(OR($C$5&gt;0,$C$5&lt;0),I15*(1+$C$5),I15*(1+'drop down lists'!$B$5))</f>
        <v>0</v>
      </c>
      <c r="K15" s="131">
        <f>IF(OR($C$5&gt;0,$C$5&lt;0),J15*(1+$C$5),J15*(1+'drop down lists'!$B$5))</f>
        <v>0</v>
      </c>
      <c r="L15" s="130">
        <f>IF(OR($C$5&gt;0,$C$5&lt;0),K15*(1+$C$5),K15*(1+'drop down lists'!$B$5))</f>
        <v>0</v>
      </c>
      <c r="M15" s="130">
        <f>IF(OR($C$5&gt;0,$C$5&lt;0),L15*(1+$C$5),L15*(1+'drop down lists'!$B$5))</f>
        <v>0</v>
      </c>
      <c r="N15" s="130">
        <f>IF(OR($C$5&gt;0,$C$5&lt;0),M15*(1+$C$5),M15*(1+'drop down lists'!$B$5))</f>
        <v>0</v>
      </c>
      <c r="O15" s="130">
        <f>IF(OR($C$5&gt;0,$C$5&lt;0),N15*(1+$C$5),N15*(1+'drop down lists'!$B$5))</f>
        <v>0</v>
      </c>
      <c r="P15" s="130">
        <f>IF(OR($C$5&gt;0,$C$5&lt;0),O15*(1+$C$5),O15*(1+'drop down lists'!$B$5))</f>
        <v>0</v>
      </c>
      <c r="Q15" s="130">
        <f>IF(OR($C$5&gt;0,$C$5&lt;0),P15*(1+$C$5),P15*(1+'drop down lists'!$B$5))</f>
        <v>0</v>
      </c>
      <c r="R15" s="130">
        <f>IF(OR($C$5&gt;0,$C$5&lt;0),Q15*(1+$C$5),Q15*(1+'drop down lists'!$B$5))</f>
        <v>0</v>
      </c>
      <c r="S15" s="130">
        <f>IF(OR($C$5&gt;0,$C$5&lt;0),R15*(1+$C$5),R15*(1+'drop down lists'!$B$5))</f>
        <v>0</v>
      </c>
      <c r="T15" s="130">
        <f>IF(OR($C$5&gt;0,$C$5&lt;0),S15*(1+$C$5),S15*(1+'drop down lists'!$B$5))</f>
        <v>0</v>
      </c>
      <c r="U15" s="130">
        <f>IF(OR($C$5&gt;0,$C$5&lt;0),T15*(1+$C$5),T15*(1+'drop down lists'!$B$5))</f>
        <v>0</v>
      </c>
      <c r="V15" s="130">
        <f>IF(OR($C$5&gt;0,$C$5&lt;0),U15*(1+$C$5),U15*(1+'drop down lists'!$B$5))</f>
        <v>0</v>
      </c>
      <c r="W15" s="130">
        <f>IF(OR($C$5&gt;0,$C$5&lt;0),V15*(1+$C$5),V15*(1+'drop down lists'!$B$5))</f>
        <v>0</v>
      </c>
      <c r="X15" s="130">
        <f>IF(OR($C$5&gt;0,$C$5&lt;0),W15*(1+$C$5),W15*(1+'drop down lists'!$B$5))</f>
        <v>0</v>
      </c>
      <c r="Y15" s="130">
        <f>IF(OR($C$5&gt;0,$C$5&lt;0),X15*(1+$C$5),X15*(1+'drop down lists'!$B$5))</f>
        <v>0</v>
      </c>
      <c r="Z15" s="131">
        <f>IF(OR($C$5&gt;0,$C$5&lt;0),Y15*(1+$C$5),Y15*(1+'drop down lists'!$B$5))</f>
        <v>0</v>
      </c>
    </row>
    <row r="16" spans="2:26" x14ac:dyDescent="0.25">
      <c r="B16" s="60" t="s">
        <v>42</v>
      </c>
      <c r="C16" s="61">
        <f>'raw sector data'!F9+'raw sector data'!O9</f>
        <v>0</v>
      </c>
      <c r="D16" s="130">
        <f>IF(OR($C$5&gt;0,$C$5&lt;0),C16*(1+$C$5),C16*(1+'drop down lists'!$B$5))</f>
        <v>0</v>
      </c>
      <c r="E16" s="130">
        <f>IF(OR($C$5&gt;0,$C$5&lt;0),D16*(1+$C$5),D16*(1+'drop down lists'!$B$5))</f>
        <v>0</v>
      </c>
      <c r="F16" s="130">
        <f>IF(OR($C$5&gt;0,$C$5&lt;0),E16*(1+$C$5),E16*(1+'drop down lists'!$B$5))</f>
        <v>0</v>
      </c>
      <c r="G16" s="130">
        <f>IF(OR($C$5&gt;0,$C$5&lt;0),F16*(1+$C$5),F16*(1+'drop down lists'!$B$5))</f>
        <v>0</v>
      </c>
      <c r="H16" s="130">
        <f>IF(OR($C$5&gt;0,$C$5&lt;0),G16*(1+$C$5),G16*(1+'drop down lists'!$B$5))</f>
        <v>0</v>
      </c>
      <c r="I16" s="130">
        <f>IF(OR($C$5&gt;0,$C$5&lt;0),H16*(1+$C$5),H16*(1+'drop down lists'!$B$5))</f>
        <v>0</v>
      </c>
      <c r="J16" s="130">
        <f>IF(OR($C$5&gt;0,$C$5&lt;0),I16*(1+$C$5),I16*(1+'drop down lists'!$B$5))</f>
        <v>0</v>
      </c>
      <c r="K16" s="131">
        <f>IF(OR($C$5&gt;0,$C$5&lt;0),J16*(1+$C$5),J16*(1+'drop down lists'!$B$5))</f>
        <v>0</v>
      </c>
      <c r="L16" s="130">
        <f>IF(OR($C$5&gt;0,$C$5&lt;0),K16*(1+$C$5),K16*(1+'drop down lists'!$B$5))</f>
        <v>0</v>
      </c>
      <c r="M16" s="130">
        <f>IF(OR($C$5&gt;0,$C$5&lt;0),L16*(1+$C$5),L16*(1+'drop down lists'!$B$5))</f>
        <v>0</v>
      </c>
      <c r="N16" s="130">
        <f>IF(OR($C$5&gt;0,$C$5&lt;0),M16*(1+$C$5),M16*(1+'drop down lists'!$B$5))</f>
        <v>0</v>
      </c>
      <c r="O16" s="130">
        <f>IF(OR($C$5&gt;0,$C$5&lt;0),N16*(1+$C$5),N16*(1+'drop down lists'!$B$5))</f>
        <v>0</v>
      </c>
      <c r="P16" s="130">
        <f>IF(OR($C$5&gt;0,$C$5&lt;0),O16*(1+$C$5),O16*(1+'drop down lists'!$B$5))</f>
        <v>0</v>
      </c>
      <c r="Q16" s="130">
        <f>IF(OR($C$5&gt;0,$C$5&lt;0),P16*(1+$C$5),P16*(1+'drop down lists'!$B$5))</f>
        <v>0</v>
      </c>
      <c r="R16" s="130">
        <f>IF(OR($C$5&gt;0,$C$5&lt;0),Q16*(1+$C$5),Q16*(1+'drop down lists'!$B$5))</f>
        <v>0</v>
      </c>
      <c r="S16" s="130">
        <f>IF(OR($C$5&gt;0,$C$5&lt;0),R16*(1+$C$5),R16*(1+'drop down lists'!$B$5))</f>
        <v>0</v>
      </c>
      <c r="T16" s="130">
        <f>IF(OR($C$5&gt;0,$C$5&lt;0),S16*(1+$C$5),S16*(1+'drop down lists'!$B$5))</f>
        <v>0</v>
      </c>
      <c r="U16" s="130">
        <f>IF(OR($C$5&gt;0,$C$5&lt;0),T16*(1+$C$5),T16*(1+'drop down lists'!$B$5))</f>
        <v>0</v>
      </c>
      <c r="V16" s="130">
        <f>IF(OR($C$5&gt;0,$C$5&lt;0),U16*(1+$C$5),U16*(1+'drop down lists'!$B$5))</f>
        <v>0</v>
      </c>
      <c r="W16" s="130">
        <f>IF(OR($C$5&gt;0,$C$5&lt;0),V16*(1+$C$5),V16*(1+'drop down lists'!$B$5))</f>
        <v>0</v>
      </c>
      <c r="X16" s="130">
        <f>IF(OR($C$5&gt;0,$C$5&lt;0),W16*(1+$C$5),W16*(1+'drop down lists'!$B$5))</f>
        <v>0</v>
      </c>
      <c r="Y16" s="130">
        <f>IF(OR($C$5&gt;0,$C$5&lt;0),X16*(1+$C$5),X16*(1+'drop down lists'!$B$5))</f>
        <v>0</v>
      </c>
      <c r="Z16" s="131">
        <f>IF(OR($C$5&gt;0,$C$5&lt;0),Y16*(1+$C$5),Y16*(1+'drop down lists'!$B$5))</f>
        <v>0</v>
      </c>
    </row>
    <row r="17" spans="2:26" x14ac:dyDescent="0.25">
      <c r="B17" s="60" t="s">
        <v>43</v>
      </c>
      <c r="C17" s="61">
        <f>'raw sector data'!F10+'raw sector data'!O10</f>
        <v>0</v>
      </c>
      <c r="D17" s="130">
        <f>IF(OR($C$5&gt;0,$C$5&lt;0),C17*(1+$C$5),C17*(1+'drop down lists'!$B$5))</f>
        <v>0</v>
      </c>
      <c r="E17" s="130">
        <f>IF(OR($C$5&gt;0,$C$5&lt;0),D17*(1+$C$5),D17*(1+'drop down lists'!$B$5))</f>
        <v>0</v>
      </c>
      <c r="F17" s="130">
        <f>IF(OR($C$5&gt;0,$C$5&lt;0),E17*(1+$C$5),E17*(1+'drop down lists'!$B$5))</f>
        <v>0</v>
      </c>
      <c r="G17" s="130">
        <f>IF(OR($C$5&gt;0,$C$5&lt;0),F17*(1+$C$5),F17*(1+'drop down lists'!$B$5))</f>
        <v>0</v>
      </c>
      <c r="H17" s="130">
        <f>IF(OR($C$5&gt;0,$C$5&lt;0),G17*(1+$C$5),G17*(1+'drop down lists'!$B$5))</f>
        <v>0</v>
      </c>
      <c r="I17" s="130">
        <f>IF(OR($C$5&gt;0,$C$5&lt;0),H17*(1+$C$5),H17*(1+'drop down lists'!$B$5))</f>
        <v>0</v>
      </c>
      <c r="J17" s="130">
        <f>IF(OR($C$5&gt;0,$C$5&lt;0),I17*(1+$C$5),I17*(1+'drop down lists'!$B$5))</f>
        <v>0</v>
      </c>
      <c r="K17" s="131">
        <f>IF(OR($C$5&gt;0,$C$5&lt;0),J17*(1+$C$5),J17*(1+'drop down lists'!$B$5))</f>
        <v>0</v>
      </c>
      <c r="L17" s="130">
        <f>IF(OR($C$5&gt;0,$C$5&lt;0),K17*(1+$C$5),K17*(1+'drop down lists'!$B$5))</f>
        <v>0</v>
      </c>
      <c r="M17" s="130">
        <f>IF(OR($C$5&gt;0,$C$5&lt;0),L17*(1+$C$5),L17*(1+'drop down lists'!$B$5))</f>
        <v>0</v>
      </c>
      <c r="N17" s="130">
        <f>IF(OR($C$5&gt;0,$C$5&lt;0),M17*(1+$C$5),M17*(1+'drop down lists'!$B$5))</f>
        <v>0</v>
      </c>
      <c r="O17" s="130">
        <f>IF(OR($C$5&gt;0,$C$5&lt;0),N17*(1+$C$5),N17*(1+'drop down lists'!$B$5))</f>
        <v>0</v>
      </c>
      <c r="P17" s="130">
        <f>IF(OR($C$5&gt;0,$C$5&lt;0),O17*(1+$C$5),O17*(1+'drop down lists'!$B$5))</f>
        <v>0</v>
      </c>
      <c r="Q17" s="130">
        <f>IF(OR($C$5&gt;0,$C$5&lt;0),P17*(1+$C$5),P17*(1+'drop down lists'!$B$5))</f>
        <v>0</v>
      </c>
      <c r="R17" s="130">
        <f>IF(OR($C$5&gt;0,$C$5&lt;0),Q17*(1+$C$5),Q17*(1+'drop down lists'!$B$5))</f>
        <v>0</v>
      </c>
      <c r="S17" s="130">
        <f>IF(OR($C$5&gt;0,$C$5&lt;0),R17*(1+$C$5),R17*(1+'drop down lists'!$B$5))</f>
        <v>0</v>
      </c>
      <c r="T17" s="130">
        <f>IF(OR($C$5&gt;0,$C$5&lt;0),S17*(1+$C$5),S17*(1+'drop down lists'!$B$5))</f>
        <v>0</v>
      </c>
      <c r="U17" s="130">
        <f>IF(OR($C$5&gt;0,$C$5&lt;0),T17*(1+$C$5),T17*(1+'drop down lists'!$B$5))</f>
        <v>0</v>
      </c>
      <c r="V17" s="130">
        <f>IF(OR($C$5&gt;0,$C$5&lt;0),U17*(1+$C$5),U17*(1+'drop down lists'!$B$5))</f>
        <v>0</v>
      </c>
      <c r="W17" s="130">
        <f>IF(OR($C$5&gt;0,$C$5&lt;0),V17*(1+$C$5),V17*(1+'drop down lists'!$B$5))</f>
        <v>0</v>
      </c>
      <c r="X17" s="130">
        <f>IF(OR($C$5&gt;0,$C$5&lt;0),W17*(1+$C$5),W17*(1+'drop down lists'!$B$5))</f>
        <v>0</v>
      </c>
      <c r="Y17" s="130">
        <f>IF(OR($C$5&gt;0,$C$5&lt;0),X17*(1+$C$5),X17*(1+'drop down lists'!$B$5))</f>
        <v>0</v>
      </c>
      <c r="Z17" s="131">
        <f>IF(OR($C$5&gt;0,$C$5&lt;0),Y17*(1+$C$5),Y17*(1+'drop down lists'!$B$5))</f>
        <v>0</v>
      </c>
    </row>
    <row r="18" spans="2:26" x14ac:dyDescent="0.25">
      <c r="B18" s="60" t="s">
        <v>44</v>
      </c>
      <c r="C18" s="61">
        <f>'raw sector data'!F11+'raw sector data'!O11</f>
        <v>0</v>
      </c>
      <c r="D18" s="130">
        <f>IF(OR($C$5&gt;0,$C$5&lt;0),C18*(1+$C$5),C18*(1+'drop down lists'!$B$5))</f>
        <v>0</v>
      </c>
      <c r="E18" s="130">
        <f>IF(OR($C$5&gt;0,$C$5&lt;0),D18*(1+$C$5),D18*(1+'drop down lists'!$B$5))</f>
        <v>0</v>
      </c>
      <c r="F18" s="130">
        <f>IF(OR($C$5&gt;0,$C$5&lt;0),E18*(1+$C$5),E18*(1+'drop down lists'!$B$5))</f>
        <v>0</v>
      </c>
      <c r="G18" s="130">
        <f>IF(OR($C$5&gt;0,$C$5&lt;0),F18*(1+$C$5),F18*(1+'drop down lists'!$B$5))</f>
        <v>0</v>
      </c>
      <c r="H18" s="130">
        <f>IF(OR($C$5&gt;0,$C$5&lt;0),G18*(1+$C$5),G18*(1+'drop down lists'!$B$5))</f>
        <v>0</v>
      </c>
      <c r="I18" s="130">
        <f>IF(OR($C$5&gt;0,$C$5&lt;0),H18*(1+$C$5),H18*(1+'drop down lists'!$B$5))</f>
        <v>0</v>
      </c>
      <c r="J18" s="130">
        <f>IF(OR($C$5&gt;0,$C$5&lt;0),I18*(1+$C$5),I18*(1+'drop down lists'!$B$5))</f>
        <v>0</v>
      </c>
      <c r="K18" s="131">
        <f>IF(OR($C$5&gt;0,$C$5&lt;0),J18*(1+$C$5),J18*(1+'drop down lists'!$B$5))</f>
        <v>0</v>
      </c>
      <c r="L18" s="130">
        <f>IF(OR($C$5&gt;0,$C$5&lt;0),K18*(1+$C$5),K18*(1+'drop down lists'!$B$5))</f>
        <v>0</v>
      </c>
      <c r="M18" s="130">
        <f>IF(OR($C$5&gt;0,$C$5&lt;0),L18*(1+$C$5),L18*(1+'drop down lists'!$B$5))</f>
        <v>0</v>
      </c>
      <c r="N18" s="130">
        <f>IF(OR($C$5&gt;0,$C$5&lt;0),M18*(1+$C$5),M18*(1+'drop down lists'!$B$5))</f>
        <v>0</v>
      </c>
      <c r="O18" s="130">
        <f>IF(OR($C$5&gt;0,$C$5&lt;0),N18*(1+$C$5),N18*(1+'drop down lists'!$B$5))</f>
        <v>0</v>
      </c>
      <c r="P18" s="130">
        <f>IF(OR($C$5&gt;0,$C$5&lt;0),O18*(1+$C$5),O18*(1+'drop down lists'!$B$5))</f>
        <v>0</v>
      </c>
      <c r="Q18" s="130">
        <f>IF(OR($C$5&gt;0,$C$5&lt;0),P18*(1+$C$5),P18*(1+'drop down lists'!$B$5))</f>
        <v>0</v>
      </c>
      <c r="R18" s="130">
        <f>IF(OR($C$5&gt;0,$C$5&lt;0),Q18*(1+$C$5),Q18*(1+'drop down lists'!$B$5))</f>
        <v>0</v>
      </c>
      <c r="S18" s="130">
        <f>IF(OR($C$5&gt;0,$C$5&lt;0),R18*(1+$C$5),R18*(1+'drop down lists'!$B$5))</f>
        <v>0</v>
      </c>
      <c r="T18" s="130">
        <f>IF(OR($C$5&gt;0,$C$5&lt;0),S18*(1+$C$5),S18*(1+'drop down lists'!$B$5))</f>
        <v>0</v>
      </c>
      <c r="U18" s="130">
        <f>IF(OR($C$5&gt;0,$C$5&lt;0),T18*(1+$C$5),T18*(1+'drop down lists'!$B$5))</f>
        <v>0</v>
      </c>
      <c r="V18" s="130">
        <f>IF(OR($C$5&gt;0,$C$5&lt;0),U18*(1+$C$5),U18*(1+'drop down lists'!$B$5))</f>
        <v>0</v>
      </c>
      <c r="W18" s="130">
        <f>IF(OR($C$5&gt;0,$C$5&lt;0),V18*(1+$C$5),V18*(1+'drop down lists'!$B$5))</f>
        <v>0</v>
      </c>
      <c r="X18" s="130">
        <f>IF(OR($C$5&gt;0,$C$5&lt;0),W18*(1+$C$5),W18*(1+'drop down lists'!$B$5))</f>
        <v>0</v>
      </c>
      <c r="Y18" s="130">
        <f>IF(OR($C$5&gt;0,$C$5&lt;0),X18*(1+$C$5),X18*(1+'drop down lists'!$B$5))</f>
        <v>0</v>
      </c>
      <c r="Z18" s="131">
        <f>IF(OR($C$5&gt;0,$C$5&lt;0),Y18*(1+$C$5),Y18*(1+'drop down lists'!$B$5))</f>
        <v>0</v>
      </c>
    </row>
    <row r="19" spans="2:26" x14ac:dyDescent="0.25">
      <c r="B19" s="60" t="s">
        <v>45</v>
      </c>
      <c r="C19" s="61">
        <f>'raw sector data'!F12+'raw sector data'!O12</f>
        <v>0</v>
      </c>
      <c r="D19" s="130">
        <f>IF(OR($C$5&gt;0,$C$5&lt;0),C19*(1+$C$5),C19*(1+'drop down lists'!$B$5))</f>
        <v>0</v>
      </c>
      <c r="E19" s="130">
        <f>IF(OR($C$5&gt;0,$C$5&lt;0),D19*(1+$C$5),D19*(1+'drop down lists'!$B$5))</f>
        <v>0</v>
      </c>
      <c r="F19" s="130">
        <f>IF(OR($C$5&gt;0,$C$5&lt;0),E19*(1+$C$5),E19*(1+'drop down lists'!$B$5))</f>
        <v>0</v>
      </c>
      <c r="G19" s="130">
        <f>IF(OR($C$5&gt;0,$C$5&lt;0),F19*(1+$C$5),F19*(1+'drop down lists'!$B$5))</f>
        <v>0</v>
      </c>
      <c r="H19" s="130">
        <f>IF(OR($C$5&gt;0,$C$5&lt;0),G19*(1+$C$5),G19*(1+'drop down lists'!$B$5))</f>
        <v>0</v>
      </c>
      <c r="I19" s="130">
        <f>IF(OR($C$5&gt;0,$C$5&lt;0),H19*(1+$C$5),H19*(1+'drop down lists'!$B$5))</f>
        <v>0</v>
      </c>
      <c r="J19" s="130">
        <f>IF(OR($C$5&gt;0,$C$5&lt;0),I19*(1+$C$5),I19*(1+'drop down lists'!$B$5))</f>
        <v>0</v>
      </c>
      <c r="K19" s="131">
        <f>IF(OR($C$5&gt;0,$C$5&lt;0),J19*(1+$C$5),J19*(1+'drop down lists'!$B$5))</f>
        <v>0</v>
      </c>
      <c r="L19" s="130">
        <f>IF(OR($C$5&gt;0,$C$5&lt;0),K19*(1+$C$5),K19*(1+'drop down lists'!$B$5))</f>
        <v>0</v>
      </c>
      <c r="M19" s="130">
        <f>IF(OR($C$5&gt;0,$C$5&lt;0),L19*(1+$C$5),L19*(1+'drop down lists'!$B$5))</f>
        <v>0</v>
      </c>
      <c r="N19" s="130">
        <f>IF(OR($C$5&gt;0,$C$5&lt;0),M19*(1+$C$5),M19*(1+'drop down lists'!$B$5))</f>
        <v>0</v>
      </c>
      <c r="O19" s="130">
        <f>IF(OR($C$5&gt;0,$C$5&lt;0),N19*(1+$C$5),N19*(1+'drop down lists'!$B$5))</f>
        <v>0</v>
      </c>
      <c r="P19" s="130">
        <f>IF(OR($C$5&gt;0,$C$5&lt;0),O19*(1+$C$5),O19*(1+'drop down lists'!$B$5))</f>
        <v>0</v>
      </c>
      <c r="Q19" s="130">
        <f>IF(OR($C$5&gt;0,$C$5&lt;0),P19*(1+$C$5),P19*(1+'drop down lists'!$B$5))</f>
        <v>0</v>
      </c>
      <c r="R19" s="130">
        <f>IF(OR($C$5&gt;0,$C$5&lt;0),Q19*(1+$C$5),Q19*(1+'drop down lists'!$B$5))</f>
        <v>0</v>
      </c>
      <c r="S19" s="130">
        <f>IF(OR($C$5&gt;0,$C$5&lt;0),R19*(1+$C$5),R19*(1+'drop down lists'!$B$5))</f>
        <v>0</v>
      </c>
      <c r="T19" s="130">
        <f>IF(OR($C$5&gt;0,$C$5&lt;0),S19*(1+$C$5),S19*(1+'drop down lists'!$B$5))</f>
        <v>0</v>
      </c>
      <c r="U19" s="130">
        <f>IF(OR($C$5&gt;0,$C$5&lt;0),T19*(1+$C$5),T19*(1+'drop down lists'!$B$5))</f>
        <v>0</v>
      </c>
      <c r="V19" s="130">
        <f>IF(OR($C$5&gt;0,$C$5&lt;0),U19*(1+$C$5),U19*(1+'drop down lists'!$B$5))</f>
        <v>0</v>
      </c>
      <c r="W19" s="130">
        <f>IF(OR($C$5&gt;0,$C$5&lt;0),V19*(1+$C$5),V19*(1+'drop down lists'!$B$5))</f>
        <v>0</v>
      </c>
      <c r="X19" s="130">
        <f>IF(OR($C$5&gt;0,$C$5&lt;0),W19*(1+$C$5),W19*(1+'drop down lists'!$B$5))</f>
        <v>0</v>
      </c>
      <c r="Y19" s="130">
        <f>IF(OR($C$5&gt;0,$C$5&lt;0),X19*(1+$C$5),X19*(1+'drop down lists'!$B$5))</f>
        <v>0</v>
      </c>
      <c r="Z19" s="131">
        <f>IF(OR($C$5&gt;0,$C$5&lt;0),Y19*(1+$C$5),Y19*(1+'drop down lists'!$B$5))</f>
        <v>0</v>
      </c>
    </row>
    <row r="20" spans="2:26" x14ac:dyDescent="0.25">
      <c r="B20" s="60" t="s">
        <v>46</v>
      </c>
      <c r="C20" s="61">
        <f>'raw sector data'!F13+'raw sector data'!O13</f>
        <v>0</v>
      </c>
      <c r="D20" s="130">
        <f>IF(OR($C$5&gt;0,$C$5&lt;0),C20*(1+$C$5),C20*(1+'drop down lists'!$B$5))</f>
        <v>0</v>
      </c>
      <c r="E20" s="130">
        <f>IF(OR($C$5&gt;0,$C$5&lt;0),D20*(1+$C$5),D20*(1+'drop down lists'!$B$5))</f>
        <v>0</v>
      </c>
      <c r="F20" s="130">
        <f>IF(OR($C$5&gt;0,$C$5&lt;0),E20*(1+$C$5),E20*(1+'drop down lists'!$B$5))</f>
        <v>0</v>
      </c>
      <c r="G20" s="130">
        <f>IF(OR($C$5&gt;0,$C$5&lt;0),F20*(1+$C$5),F20*(1+'drop down lists'!$B$5))</f>
        <v>0</v>
      </c>
      <c r="H20" s="130">
        <f>IF(OR($C$5&gt;0,$C$5&lt;0),G20*(1+$C$5),G20*(1+'drop down lists'!$B$5))</f>
        <v>0</v>
      </c>
      <c r="I20" s="130">
        <f>IF(OR($C$5&gt;0,$C$5&lt;0),H20*(1+$C$5),H20*(1+'drop down lists'!$B$5))</f>
        <v>0</v>
      </c>
      <c r="J20" s="130">
        <f>IF(OR($C$5&gt;0,$C$5&lt;0),I20*(1+$C$5),I20*(1+'drop down lists'!$B$5))</f>
        <v>0</v>
      </c>
      <c r="K20" s="131">
        <f>IF(OR($C$5&gt;0,$C$5&lt;0),J20*(1+$C$5),J20*(1+'drop down lists'!$B$5))</f>
        <v>0</v>
      </c>
      <c r="L20" s="130">
        <f>IF(OR($C$5&gt;0,$C$5&lt;0),K20*(1+$C$5),K20*(1+'drop down lists'!$B$5))</f>
        <v>0</v>
      </c>
      <c r="M20" s="130">
        <f>IF(OR($C$5&gt;0,$C$5&lt;0),L20*(1+$C$5),L20*(1+'drop down lists'!$B$5))</f>
        <v>0</v>
      </c>
      <c r="N20" s="130">
        <f>IF(OR($C$5&gt;0,$C$5&lt;0),M20*(1+$C$5),M20*(1+'drop down lists'!$B$5))</f>
        <v>0</v>
      </c>
      <c r="O20" s="130">
        <f>IF(OR($C$5&gt;0,$C$5&lt;0),N20*(1+$C$5),N20*(1+'drop down lists'!$B$5))</f>
        <v>0</v>
      </c>
      <c r="P20" s="130">
        <f>IF(OR($C$5&gt;0,$C$5&lt;0),O20*(1+$C$5),O20*(1+'drop down lists'!$B$5))</f>
        <v>0</v>
      </c>
      <c r="Q20" s="130">
        <f>IF(OR($C$5&gt;0,$C$5&lt;0),P20*(1+$C$5),P20*(1+'drop down lists'!$B$5))</f>
        <v>0</v>
      </c>
      <c r="R20" s="130">
        <f>IF(OR($C$5&gt;0,$C$5&lt;0),Q20*(1+$C$5),Q20*(1+'drop down lists'!$B$5))</f>
        <v>0</v>
      </c>
      <c r="S20" s="130">
        <f>IF(OR($C$5&gt;0,$C$5&lt;0),R20*(1+$C$5),R20*(1+'drop down lists'!$B$5))</f>
        <v>0</v>
      </c>
      <c r="T20" s="130">
        <f>IF(OR($C$5&gt;0,$C$5&lt;0),S20*(1+$C$5),S20*(1+'drop down lists'!$B$5))</f>
        <v>0</v>
      </c>
      <c r="U20" s="130">
        <f>IF(OR($C$5&gt;0,$C$5&lt;0),T20*(1+$C$5),T20*(1+'drop down lists'!$B$5))</f>
        <v>0</v>
      </c>
      <c r="V20" s="130">
        <f>IF(OR($C$5&gt;0,$C$5&lt;0),U20*(1+$C$5),U20*(1+'drop down lists'!$B$5))</f>
        <v>0</v>
      </c>
      <c r="W20" s="130">
        <f>IF(OR($C$5&gt;0,$C$5&lt;0),V20*(1+$C$5),V20*(1+'drop down lists'!$B$5))</f>
        <v>0</v>
      </c>
      <c r="X20" s="130">
        <f>IF(OR($C$5&gt;0,$C$5&lt;0),W20*(1+$C$5),W20*(1+'drop down lists'!$B$5))</f>
        <v>0</v>
      </c>
      <c r="Y20" s="130">
        <f>IF(OR($C$5&gt;0,$C$5&lt;0),X20*(1+$C$5),X20*(1+'drop down lists'!$B$5))</f>
        <v>0</v>
      </c>
      <c r="Z20" s="131">
        <f>IF(OR($C$5&gt;0,$C$5&lt;0),Y20*(1+$C$5),Y20*(1+'drop down lists'!$B$5))</f>
        <v>0</v>
      </c>
    </row>
    <row r="21" spans="2:26" x14ac:dyDescent="0.25">
      <c r="B21" s="60" t="s">
        <v>47</v>
      </c>
      <c r="C21" s="61">
        <f>'raw sector data'!F14+'raw sector data'!O14</f>
        <v>0</v>
      </c>
      <c r="D21" s="130">
        <f>IF(OR($C$5&gt;0,$C$5&lt;0),C21*(1+$C$5),C21*(1+'drop down lists'!$B$5))</f>
        <v>0</v>
      </c>
      <c r="E21" s="130">
        <f>IF(OR($C$5&gt;0,$C$5&lt;0),D21*(1+$C$5),D21*(1+'drop down lists'!$B$5))</f>
        <v>0</v>
      </c>
      <c r="F21" s="130">
        <f>IF(OR($C$5&gt;0,$C$5&lt;0),E21*(1+$C$5),E21*(1+'drop down lists'!$B$5))</f>
        <v>0</v>
      </c>
      <c r="G21" s="130">
        <f>IF(OR($C$5&gt;0,$C$5&lt;0),F21*(1+$C$5),F21*(1+'drop down lists'!$B$5))</f>
        <v>0</v>
      </c>
      <c r="H21" s="130">
        <f>IF(OR($C$5&gt;0,$C$5&lt;0),G21*(1+$C$5),G21*(1+'drop down lists'!$B$5))</f>
        <v>0</v>
      </c>
      <c r="I21" s="130">
        <f>IF(OR($C$5&gt;0,$C$5&lt;0),H21*(1+$C$5),H21*(1+'drop down lists'!$B$5))</f>
        <v>0</v>
      </c>
      <c r="J21" s="130">
        <f>IF(OR($C$5&gt;0,$C$5&lt;0),I21*(1+$C$5),I21*(1+'drop down lists'!$B$5))</f>
        <v>0</v>
      </c>
      <c r="K21" s="131">
        <f>IF(OR($C$5&gt;0,$C$5&lt;0),J21*(1+$C$5),J21*(1+'drop down lists'!$B$5))</f>
        <v>0</v>
      </c>
      <c r="L21" s="130">
        <f>IF(OR($C$5&gt;0,$C$5&lt;0),K21*(1+$C$5),K21*(1+'drop down lists'!$B$5))</f>
        <v>0</v>
      </c>
      <c r="M21" s="130">
        <f>IF(OR($C$5&gt;0,$C$5&lt;0),L21*(1+$C$5),L21*(1+'drop down lists'!$B$5))</f>
        <v>0</v>
      </c>
      <c r="N21" s="130">
        <f>IF(OR($C$5&gt;0,$C$5&lt;0),M21*(1+$C$5),M21*(1+'drop down lists'!$B$5))</f>
        <v>0</v>
      </c>
      <c r="O21" s="130">
        <f>IF(OR($C$5&gt;0,$C$5&lt;0),N21*(1+$C$5),N21*(1+'drop down lists'!$B$5))</f>
        <v>0</v>
      </c>
      <c r="P21" s="130">
        <f>IF(OR($C$5&gt;0,$C$5&lt;0),O21*(1+$C$5),O21*(1+'drop down lists'!$B$5))</f>
        <v>0</v>
      </c>
      <c r="Q21" s="130">
        <f>IF(OR($C$5&gt;0,$C$5&lt;0),P21*(1+$C$5),P21*(1+'drop down lists'!$B$5))</f>
        <v>0</v>
      </c>
      <c r="R21" s="130">
        <f>IF(OR($C$5&gt;0,$C$5&lt;0),Q21*(1+$C$5),Q21*(1+'drop down lists'!$B$5))</f>
        <v>0</v>
      </c>
      <c r="S21" s="130">
        <f>IF(OR($C$5&gt;0,$C$5&lt;0),R21*(1+$C$5),R21*(1+'drop down lists'!$B$5))</f>
        <v>0</v>
      </c>
      <c r="T21" s="130">
        <f>IF(OR($C$5&gt;0,$C$5&lt;0),S21*(1+$C$5),S21*(1+'drop down lists'!$B$5))</f>
        <v>0</v>
      </c>
      <c r="U21" s="130">
        <f>IF(OR($C$5&gt;0,$C$5&lt;0),T21*(1+$C$5),T21*(1+'drop down lists'!$B$5))</f>
        <v>0</v>
      </c>
      <c r="V21" s="130">
        <f>IF(OR($C$5&gt;0,$C$5&lt;0),U21*(1+$C$5),U21*(1+'drop down lists'!$B$5))</f>
        <v>0</v>
      </c>
      <c r="W21" s="130">
        <f>IF(OR($C$5&gt;0,$C$5&lt;0),V21*(1+$C$5),V21*(1+'drop down lists'!$B$5))</f>
        <v>0</v>
      </c>
      <c r="X21" s="130">
        <f>IF(OR($C$5&gt;0,$C$5&lt;0),W21*(1+$C$5),W21*(1+'drop down lists'!$B$5))</f>
        <v>0</v>
      </c>
      <c r="Y21" s="130">
        <f>IF(OR($C$5&gt;0,$C$5&lt;0),X21*(1+$C$5),X21*(1+'drop down lists'!$B$5))</f>
        <v>0</v>
      </c>
      <c r="Z21" s="131">
        <f>IF(OR($C$5&gt;0,$C$5&lt;0),Y21*(1+$C$5),Y21*(1+'drop down lists'!$B$5))</f>
        <v>0</v>
      </c>
    </row>
    <row r="22" spans="2:26" x14ac:dyDescent="0.25">
      <c r="B22" s="60" t="s">
        <v>48</v>
      </c>
      <c r="C22" s="61">
        <f>'raw sector data'!F15+'raw sector data'!O15</f>
        <v>0</v>
      </c>
      <c r="D22" s="130">
        <f>IF(OR($C$5&gt;0,$C$5&lt;0),C22*(1+$C$5),C22*(1+'drop down lists'!$B$5))</f>
        <v>0</v>
      </c>
      <c r="E22" s="130">
        <f>IF(OR($C$5&gt;0,$C$5&lt;0),D22*(1+$C$5),D22*(1+'drop down lists'!$B$5))</f>
        <v>0</v>
      </c>
      <c r="F22" s="130">
        <f>IF(OR($C$5&gt;0,$C$5&lt;0),E22*(1+$C$5),E22*(1+'drop down lists'!$B$5))</f>
        <v>0</v>
      </c>
      <c r="G22" s="130">
        <f>IF(OR($C$5&gt;0,$C$5&lt;0),F22*(1+$C$5),F22*(1+'drop down lists'!$B$5))</f>
        <v>0</v>
      </c>
      <c r="H22" s="130">
        <f>IF(OR($C$5&gt;0,$C$5&lt;0),G22*(1+$C$5),G22*(1+'drop down lists'!$B$5))</f>
        <v>0</v>
      </c>
      <c r="I22" s="130">
        <f>IF(OR($C$5&gt;0,$C$5&lt;0),H22*(1+$C$5),H22*(1+'drop down lists'!$B$5))</f>
        <v>0</v>
      </c>
      <c r="J22" s="130">
        <f>IF(OR($C$5&gt;0,$C$5&lt;0),I22*(1+$C$5),I22*(1+'drop down lists'!$B$5))</f>
        <v>0</v>
      </c>
      <c r="K22" s="131">
        <f>IF(OR($C$5&gt;0,$C$5&lt;0),J22*(1+$C$5),J22*(1+'drop down lists'!$B$5))</f>
        <v>0</v>
      </c>
      <c r="L22" s="130">
        <f>IF(OR($C$5&gt;0,$C$5&lt;0),K22*(1+$C$5),K22*(1+'drop down lists'!$B$5))</f>
        <v>0</v>
      </c>
      <c r="M22" s="130">
        <f>IF(OR($C$5&gt;0,$C$5&lt;0),L22*(1+$C$5),L22*(1+'drop down lists'!$B$5))</f>
        <v>0</v>
      </c>
      <c r="N22" s="130">
        <f>IF(OR($C$5&gt;0,$C$5&lt;0),M22*(1+$C$5),M22*(1+'drop down lists'!$B$5))</f>
        <v>0</v>
      </c>
      <c r="O22" s="130">
        <f>IF(OR($C$5&gt;0,$C$5&lt;0),N22*(1+$C$5),N22*(1+'drop down lists'!$B$5))</f>
        <v>0</v>
      </c>
      <c r="P22" s="130">
        <f>IF(OR($C$5&gt;0,$C$5&lt;0),O22*(1+$C$5),O22*(1+'drop down lists'!$B$5))</f>
        <v>0</v>
      </c>
      <c r="Q22" s="130">
        <f>IF(OR($C$5&gt;0,$C$5&lt;0),P22*(1+$C$5),P22*(1+'drop down lists'!$B$5))</f>
        <v>0</v>
      </c>
      <c r="R22" s="130">
        <f>IF(OR($C$5&gt;0,$C$5&lt;0),Q22*(1+$C$5),Q22*(1+'drop down lists'!$B$5))</f>
        <v>0</v>
      </c>
      <c r="S22" s="130">
        <f>IF(OR($C$5&gt;0,$C$5&lt;0),R22*(1+$C$5),R22*(1+'drop down lists'!$B$5))</f>
        <v>0</v>
      </c>
      <c r="T22" s="130">
        <f>IF(OR($C$5&gt;0,$C$5&lt;0),S22*(1+$C$5),S22*(1+'drop down lists'!$B$5))</f>
        <v>0</v>
      </c>
      <c r="U22" s="130">
        <f>IF(OR($C$5&gt;0,$C$5&lt;0),T22*(1+$C$5),T22*(1+'drop down lists'!$B$5))</f>
        <v>0</v>
      </c>
      <c r="V22" s="130">
        <f>IF(OR($C$5&gt;0,$C$5&lt;0),U22*(1+$C$5),U22*(1+'drop down lists'!$B$5))</f>
        <v>0</v>
      </c>
      <c r="W22" s="130">
        <f>IF(OR($C$5&gt;0,$C$5&lt;0),V22*(1+$C$5),V22*(1+'drop down lists'!$B$5))</f>
        <v>0</v>
      </c>
      <c r="X22" s="130">
        <f>IF(OR($C$5&gt;0,$C$5&lt;0),W22*(1+$C$5),W22*(1+'drop down lists'!$B$5))</f>
        <v>0</v>
      </c>
      <c r="Y22" s="130">
        <f>IF(OR($C$5&gt;0,$C$5&lt;0),X22*(1+$C$5),X22*(1+'drop down lists'!$B$5))</f>
        <v>0</v>
      </c>
      <c r="Z22" s="131">
        <f>IF(OR($C$5&gt;0,$C$5&lt;0),Y22*(1+$C$5),Y22*(1+'drop down lists'!$B$5))</f>
        <v>0</v>
      </c>
    </row>
    <row r="23" spans="2:26" x14ac:dyDescent="0.25">
      <c r="B23" s="60" t="s">
        <v>49</v>
      </c>
      <c r="C23" s="61">
        <f>'raw sector data'!F16+'raw sector data'!O16</f>
        <v>0</v>
      </c>
      <c r="D23" s="130">
        <f>IF(OR($C$5&gt;0,$C$5&lt;0),C23*(1+$C$5),C23*(1+'drop down lists'!$B$5))</f>
        <v>0</v>
      </c>
      <c r="E23" s="130">
        <f>IF(OR($C$5&gt;0,$C$5&lt;0),D23*(1+$C$5),D23*(1+'drop down lists'!$B$5))</f>
        <v>0</v>
      </c>
      <c r="F23" s="130">
        <f>IF(OR($C$5&gt;0,$C$5&lt;0),E23*(1+$C$5),E23*(1+'drop down lists'!$B$5))</f>
        <v>0</v>
      </c>
      <c r="G23" s="130">
        <f>IF(OR($C$5&gt;0,$C$5&lt;0),F23*(1+$C$5),F23*(1+'drop down lists'!$B$5))</f>
        <v>0</v>
      </c>
      <c r="H23" s="130">
        <f>IF(OR($C$5&gt;0,$C$5&lt;0),G23*(1+$C$5),G23*(1+'drop down lists'!$B$5))</f>
        <v>0</v>
      </c>
      <c r="I23" s="130">
        <f>IF(OR($C$5&gt;0,$C$5&lt;0),H23*(1+$C$5),H23*(1+'drop down lists'!$B$5))</f>
        <v>0</v>
      </c>
      <c r="J23" s="130">
        <f>IF(OR($C$5&gt;0,$C$5&lt;0),I23*(1+$C$5),I23*(1+'drop down lists'!$B$5))</f>
        <v>0</v>
      </c>
      <c r="K23" s="131">
        <f>IF(OR($C$5&gt;0,$C$5&lt;0),J23*(1+$C$5),J23*(1+'drop down lists'!$B$5))</f>
        <v>0</v>
      </c>
      <c r="L23" s="130">
        <f>IF(OR($C$5&gt;0,$C$5&lt;0),K23*(1+$C$5),K23*(1+'drop down lists'!$B$5))</f>
        <v>0</v>
      </c>
      <c r="M23" s="130">
        <f>IF(OR($C$5&gt;0,$C$5&lt;0),L23*(1+$C$5),L23*(1+'drop down lists'!$B$5))</f>
        <v>0</v>
      </c>
      <c r="N23" s="130">
        <f>IF(OR($C$5&gt;0,$C$5&lt;0),M23*(1+$C$5),M23*(1+'drop down lists'!$B$5))</f>
        <v>0</v>
      </c>
      <c r="O23" s="130">
        <f>IF(OR($C$5&gt;0,$C$5&lt;0),N23*(1+$C$5),N23*(1+'drop down lists'!$B$5))</f>
        <v>0</v>
      </c>
      <c r="P23" s="130">
        <f>IF(OR($C$5&gt;0,$C$5&lt;0),O23*(1+$C$5),O23*(1+'drop down lists'!$B$5))</f>
        <v>0</v>
      </c>
      <c r="Q23" s="130">
        <f>IF(OR($C$5&gt;0,$C$5&lt;0),P23*(1+$C$5),P23*(1+'drop down lists'!$B$5))</f>
        <v>0</v>
      </c>
      <c r="R23" s="130">
        <f>IF(OR($C$5&gt;0,$C$5&lt;0),Q23*(1+$C$5),Q23*(1+'drop down lists'!$B$5))</f>
        <v>0</v>
      </c>
      <c r="S23" s="130">
        <f>IF(OR($C$5&gt;0,$C$5&lt;0),R23*(1+$C$5),R23*(1+'drop down lists'!$B$5))</f>
        <v>0</v>
      </c>
      <c r="T23" s="130">
        <f>IF(OR($C$5&gt;0,$C$5&lt;0),S23*(1+$C$5),S23*(1+'drop down lists'!$B$5))</f>
        <v>0</v>
      </c>
      <c r="U23" s="130">
        <f>IF(OR($C$5&gt;0,$C$5&lt;0),T23*(1+$C$5),T23*(1+'drop down lists'!$B$5))</f>
        <v>0</v>
      </c>
      <c r="V23" s="130">
        <f>IF(OR($C$5&gt;0,$C$5&lt;0),U23*(1+$C$5),U23*(1+'drop down lists'!$B$5))</f>
        <v>0</v>
      </c>
      <c r="W23" s="130">
        <f>IF(OR($C$5&gt;0,$C$5&lt;0),V23*(1+$C$5),V23*(1+'drop down lists'!$B$5))</f>
        <v>0</v>
      </c>
      <c r="X23" s="130">
        <f>IF(OR($C$5&gt;0,$C$5&lt;0),W23*(1+$C$5),W23*(1+'drop down lists'!$B$5))</f>
        <v>0</v>
      </c>
      <c r="Y23" s="130">
        <f>IF(OR($C$5&gt;0,$C$5&lt;0),X23*(1+$C$5),X23*(1+'drop down lists'!$B$5))</f>
        <v>0</v>
      </c>
      <c r="Z23" s="131">
        <f>IF(OR($C$5&gt;0,$C$5&lt;0),Y23*(1+$C$5),Y23*(1+'drop down lists'!$B$5))</f>
        <v>0</v>
      </c>
    </row>
    <row r="24" spans="2:26" x14ac:dyDescent="0.25">
      <c r="B24" s="60" t="s">
        <v>50</v>
      </c>
      <c r="C24" s="61">
        <f>'raw sector data'!F17+'raw sector data'!O17</f>
        <v>0</v>
      </c>
      <c r="D24" s="130">
        <f>IF(OR($C$5&gt;0,$C$5&lt;0),C24*(1+$C$5),C24*(1+'drop down lists'!$B$5))</f>
        <v>0</v>
      </c>
      <c r="E24" s="130">
        <f>IF(OR($C$5&gt;0,$C$5&lt;0),D24*(1+$C$5),D24*(1+'drop down lists'!$B$5))</f>
        <v>0</v>
      </c>
      <c r="F24" s="130">
        <f>IF(OR($C$5&gt;0,$C$5&lt;0),E24*(1+$C$5),E24*(1+'drop down lists'!$B$5))</f>
        <v>0</v>
      </c>
      <c r="G24" s="130">
        <f>IF(OR($C$5&gt;0,$C$5&lt;0),F24*(1+$C$5),F24*(1+'drop down lists'!$B$5))</f>
        <v>0</v>
      </c>
      <c r="H24" s="130">
        <f>IF(OR($C$5&gt;0,$C$5&lt;0),G24*(1+$C$5),G24*(1+'drop down lists'!$B$5))</f>
        <v>0</v>
      </c>
      <c r="I24" s="130">
        <f>IF(OR($C$5&gt;0,$C$5&lt;0),H24*(1+$C$5),H24*(1+'drop down lists'!$B$5))</f>
        <v>0</v>
      </c>
      <c r="J24" s="130">
        <f>IF(OR($C$5&gt;0,$C$5&lt;0),I24*(1+$C$5),I24*(1+'drop down lists'!$B$5))</f>
        <v>0</v>
      </c>
      <c r="K24" s="131">
        <f>IF(OR($C$5&gt;0,$C$5&lt;0),J24*(1+$C$5),J24*(1+'drop down lists'!$B$5))</f>
        <v>0</v>
      </c>
      <c r="L24" s="130">
        <f>IF(OR($C$5&gt;0,$C$5&lt;0),K24*(1+$C$5),K24*(1+'drop down lists'!$B$5))</f>
        <v>0</v>
      </c>
      <c r="M24" s="130">
        <f>IF(OR($C$5&gt;0,$C$5&lt;0),L24*(1+$C$5),L24*(1+'drop down lists'!$B$5))</f>
        <v>0</v>
      </c>
      <c r="N24" s="130">
        <f>IF(OR($C$5&gt;0,$C$5&lt;0),M24*(1+$C$5),M24*(1+'drop down lists'!$B$5))</f>
        <v>0</v>
      </c>
      <c r="O24" s="130">
        <f>IF(OR($C$5&gt;0,$C$5&lt;0),N24*(1+$C$5),N24*(1+'drop down lists'!$B$5))</f>
        <v>0</v>
      </c>
      <c r="P24" s="130">
        <f>IF(OR($C$5&gt;0,$C$5&lt;0),O24*(1+$C$5),O24*(1+'drop down lists'!$B$5))</f>
        <v>0</v>
      </c>
      <c r="Q24" s="130">
        <f>IF(OR($C$5&gt;0,$C$5&lt;0),P24*(1+$C$5),P24*(1+'drop down lists'!$B$5))</f>
        <v>0</v>
      </c>
      <c r="R24" s="130">
        <f>IF(OR($C$5&gt;0,$C$5&lt;0),Q24*(1+$C$5),Q24*(1+'drop down lists'!$B$5))</f>
        <v>0</v>
      </c>
      <c r="S24" s="130">
        <f>IF(OR($C$5&gt;0,$C$5&lt;0),R24*(1+$C$5),R24*(1+'drop down lists'!$B$5))</f>
        <v>0</v>
      </c>
      <c r="T24" s="130">
        <f>IF(OR($C$5&gt;0,$C$5&lt;0),S24*(1+$C$5),S24*(1+'drop down lists'!$B$5))</f>
        <v>0</v>
      </c>
      <c r="U24" s="130">
        <f>IF(OR($C$5&gt;0,$C$5&lt;0),T24*(1+$C$5),T24*(1+'drop down lists'!$B$5))</f>
        <v>0</v>
      </c>
      <c r="V24" s="130">
        <f>IF(OR($C$5&gt;0,$C$5&lt;0),U24*(1+$C$5),U24*(1+'drop down lists'!$B$5))</f>
        <v>0</v>
      </c>
      <c r="W24" s="130">
        <f>IF(OR($C$5&gt;0,$C$5&lt;0),V24*(1+$C$5),V24*(1+'drop down lists'!$B$5))</f>
        <v>0</v>
      </c>
      <c r="X24" s="130">
        <f>IF(OR($C$5&gt;0,$C$5&lt;0),W24*(1+$C$5),W24*(1+'drop down lists'!$B$5))</f>
        <v>0</v>
      </c>
      <c r="Y24" s="130">
        <f>IF(OR($C$5&gt;0,$C$5&lt;0),X24*(1+$C$5),X24*(1+'drop down lists'!$B$5))</f>
        <v>0</v>
      </c>
      <c r="Z24" s="131">
        <f>IF(OR($C$5&gt;0,$C$5&lt;0),Y24*(1+$C$5),Y24*(1+'drop down lists'!$B$5))</f>
        <v>0</v>
      </c>
    </row>
    <row r="25" spans="2:26" x14ac:dyDescent="0.25">
      <c r="B25" s="60" t="s">
        <v>51</v>
      </c>
      <c r="C25" s="61">
        <f>'raw sector data'!F18+'raw sector data'!O18</f>
        <v>0</v>
      </c>
      <c r="D25" s="130">
        <f>IF(OR($C$5&gt;0,$C$5&lt;0),C25*(1+$C$5),C25*(1+'drop down lists'!$B$5))</f>
        <v>0</v>
      </c>
      <c r="E25" s="130">
        <f>IF(OR($C$5&gt;0,$C$5&lt;0),D25*(1+$C$5),D25*(1+'drop down lists'!$B$5))</f>
        <v>0</v>
      </c>
      <c r="F25" s="130">
        <f>IF(OR($C$5&gt;0,$C$5&lt;0),E25*(1+$C$5),E25*(1+'drop down lists'!$B$5))</f>
        <v>0</v>
      </c>
      <c r="G25" s="130">
        <f>IF(OR($C$5&gt;0,$C$5&lt;0),F25*(1+$C$5),F25*(1+'drop down lists'!$B$5))</f>
        <v>0</v>
      </c>
      <c r="H25" s="130">
        <f>IF(OR($C$5&gt;0,$C$5&lt;0),G25*(1+$C$5),G25*(1+'drop down lists'!$B$5))</f>
        <v>0</v>
      </c>
      <c r="I25" s="130">
        <f>IF(OR($C$5&gt;0,$C$5&lt;0),H25*(1+$C$5),H25*(1+'drop down lists'!$B$5))</f>
        <v>0</v>
      </c>
      <c r="J25" s="130">
        <f>IF(OR($C$5&gt;0,$C$5&lt;0),I25*(1+$C$5),I25*(1+'drop down lists'!$B$5))</f>
        <v>0</v>
      </c>
      <c r="K25" s="131">
        <f>IF(OR($C$5&gt;0,$C$5&lt;0),J25*(1+$C$5),J25*(1+'drop down lists'!$B$5))</f>
        <v>0</v>
      </c>
      <c r="L25" s="130">
        <f>IF(OR($C$5&gt;0,$C$5&lt;0),K25*(1+$C$5),K25*(1+'drop down lists'!$B$5))</f>
        <v>0</v>
      </c>
      <c r="M25" s="130">
        <f>IF(OR($C$5&gt;0,$C$5&lt;0),L25*(1+$C$5),L25*(1+'drop down lists'!$B$5))</f>
        <v>0</v>
      </c>
      <c r="N25" s="130">
        <f>IF(OR($C$5&gt;0,$C$5&lt;0),M25*(1+$C$5),M25*(1+'drop down lists'!$B$5))</f>
        <v>0</v>
      </c>
      <c r="O25" s="130">
        <f>IF(OR($C$5&gt;0,$C$5&lt;0),N25*(1+$C$5),N25*(1+'drop down lists'!$B$5))</f>
        <v>0</v>
      </c>
      <c r="P25" s="130">
        <f>IF(OR($C$5&gt;0,$C$5&lt;0),O25*(1+$C$5),O25*(1+'drop down lists'!$B$5))</f>
        <v>0</v>
      </c>
      <c r="Q25" s="130">
        <f>IF(OR($C$5&gt;0,$C$5&lt;0),P25*(1+$C$5),P25*(1+'drop down lists'!$B$5))</f>
        <v>0</v>
      </c>
      <c r="R25" s="130">
        <f>IF(OR($C$5&gt;0,$C$5&lt;0),Q25*(1+$C$5),Q25*(1+'drop down lists'!$B$5))</f>
        <v>0</v>
      </c>
      <c r="S25" s="130">
        <f>IF(OR($C$5&gt;0,$C$5&lt;0),R25*(1+$C$5),R25*(1+'drop down lists'!$B$5))</f>
        <v>0</v>
      </c>
      <c r="T25" s="130">
        <f>IF(OR($C$5&gt;0,$C$5&lt;0),S25*(1+$C$5),S25*(1+'drop down lists'!$B$5))</f>
        <v>0</v>
      </c>
      <c r="U25" s="130">
        <f>IF(OR($C$5&gt;0,$C$5&lt;0),T25*(1+$C$5),T25*(1+'drop down lists'!$B$5))</f>
        <v>0</v>
      </c>
      <c r="V25" s="130">
        <f>IF(OR($C$5&gt;0,$C$5&lt;0),U25*(1+$C$5),U25*(1+'drop down lists'!$B$5))</f>
        <v>0</v>
      </c>
      <c r="W25" s="130">
        <f>IF(OR($C$5&gt;0,$C$5&lt;0),V25*(1+$C$5),V25*(1+'drop down lists'!$B$5))</f>
        <v>0</v>
      </c>
      <c r="X25" s="130">
        <f>IF(OR($C$5&gt;0,$C$5&lt;0),W25*(1+$C$5),W25*(1+'drop down lists'!$B$5))</f>
        <v>0</v>
      </c>
      <c r="Y25" s="130">
        <f>IF(OR($C$5&gt;0,$C$5&lt;0),X25*(1+$C$5),X25*(1+'drop down lists'!$B$5))</f>
        <v>0</v>
      </c>
      <c r="Z25" s="131">
        <f>IF(OR($C$5&gt;0,$C$5&lt;0),Y25*(1+$C$5),Y25*(1+'drop down lists'!$B$5))</f>
        <v>0</v>
      </c>
    </row>
    <row r="26" spans="2:26" x14ac:dyDescent="0.25">
      <c r="B26" s="60" t="s">
        <v>52</v>
      </c>
      <c r="C26" s="61">
        <f>'raw sector data'!F19+'raw sector data'!O19</f>
        <v>0</v>
      </c>
      <c r="D26" s="130">
        <f>IF(OR($C$5&gt;0,$C$5&lt;0),C26*(1+$C$5),C26*(1+'drop down lists'!$B$5))</f>
        <v>0</v>
      </c>
      <c r="E26" s="130">
        <f>IF(OR($C$5&gt;0,$C$5&lt;0),D26*(1+$C$5),D26*(1+'drop down lists'!$B$5))</f>
        <v>0</v>
      </c>
      <c r="F26" s="130">
        <f>IF(OR($C$5&gt;0,$C$5&lt;0),E26*(1+$C$5),E26*(1+'drop down lists'!$B$5))</f>
        <v>0</v>
      </c>
      <c r="G26" s="130">
        <f>IF(OR($C$5&gt;0,$C$5&lt;0),F26*(1+$C$5),F26*(1+'drop down lists'!$B$5))</f>
        <v>0</v>
      </c>
      <c r="H26" s="130">
        <f>IF(OR($C$5&gt;0,$C$5&lt;0),G26*(1+$C$5),G26*(1+'drop down lists'!$B$5))</f>
        <v>0</v>
      </c>
      <c r="I26" s="130">
        <f>IF(OR($C$5&gt;0,$C$5&lt;0),H26*(1+$C$5),H26*(1+'drop down lists'!$B$5))</f>
        <v>0</v>
      </c>
      <c r="J26" s="130">
        <f>IF(OR($C$5&gt;0,$C$5&lt;0),I26*(1+$C$5),I26*(1+'drop down lists'!$B$5))</f>
        <v>0</v>
      </c>
      <c r="K26" s="131">
        <f>IF(OR($C$5&gt;0,$C$5&lt;0),J26*(1+$C$5),J26*(1+'drop down lists'!$B$5))</f>
        <v>0</v>
      </c>
      <c r="L26" s="130">
        <f>IF(OR($C$5&gt;0,$C$5&lt;0),K26*(1+$C$5),K26*(1+'drop down lists'!$B$5))</f>
        <v>0</v>
      </c>
      <c r="M26" s="130">
        <f>IF(OR($C$5&gt;0,$C$5&lt;0),L26*(1+$C$5),L26*(1+'drop down lists'!$B$5))</f>
        <v>0</v>
      </c>
      <c r="N26" s="130">
        <f>IF(OR($C$5&gt;0,$C$5&lt;0),M26*(1+$C$5),M26*(1+'drop down lists'!$B$5))</f>
        <v>0</v>
      </c>
      <c r="O26" s="130">
        <f>IF(OR($C$5&gt;0,$C$5&lt;0),N26*(1+$C$5),N26*(1+'drop down lists'!$B$5))</f>
        <v>0</v>
      </c>
      <c r="P26" s="130">
        <f>IF(OR($C$5&gt;0,$C$5&lt;0),O26*(1+$C$5),O26*(1+'drop down lists'!$B$5))</f>
        <v>0</v>
      </c>
      <c r="Q26" s="130">
        <f>IF(OR($C$5&gt;0,$C$5&lt;0),P26*(1+$C$5),P26*(1+'drop down lists'!$B$5))</f>
        <v>0</v>
      </c>
      <c r="R26" s="130">
        <f>IF(OR($C$5&gt;0,$C$5&lt;0),Q26*(1+$C$5),Q26*(1+'drop down lists'!$B$5))</f>
        <v>0</v>
      </c>
      <c r="S26" s="130">
        <f>IF(OR($C$5&gt;0,$C$5&lt;0),R26*(1+$C$5),R26*(1+'drop down lists'!$B$5))</f>
        <v>0</v>
      </c>
      <c r="T26" s="130">
        <f>IF(OR($C$5&gt;0,$C$5&lt;0),S26*(1+$C$5),S26*(1+'drop down lists'!$B$5))</f>
        <v>0</v>
      </c>
      <c r="U26" s="130">
        <f>IF(OR($C$5&gt;0,$C$5&lt;0),T26*(1+$C$5),T26*(1+'drop down lists'!$B$5))</f>
        <v>0</v>
      </c>
      <c r="V26" s="130">
        <f>IF(OR($C$5&gt;0,$C$5&lt;0),U26*(1+$C$5),U26*(1+'drop down lists'!$B$5))</f>
        <v>0</v>
      </c>
      <c r="W26" s="130">
        <f>IF(OR($C$5&gt;0,$C$5&lt;0),V26*(1+$C$5),V26*(1+'drop down lists'!$B$5))</f>
        <v>0</v>
      </c>
      <c r="X26" s="130">
        <f>IF(OR($C$5&gt;0,$C$5&lt;0),W26*(1+$C$5),W26*(1+'drop down lists'!$B$5))</f>
        <v>0</v>
      </c>
      <c r="Y26" s="130">
        <f>IF(OR($C$5&gt;0,$C$5&lt;0),X26*(1+$C$5),X26*(1+'drop down lists'!$B$5))</f>
        <v>0</v>
      </c>
      <c r="Z26" s="131">
        <f>IF(OR($C$5&gt;0,$C$5&lt;0),Y26*(1+$C$5),Y26*(1+'drop down lists'!$B$5))</f>
        <v>0</v>
      </c>
    </row>
    <row r="27" spans="2:26" x14ac:dyDescent="0.25">
      <c r="B27" s="60" t="s">
        <v>53</v>
      </c>
      <c r="C27" s="61">
        <f>'raw sector data'!F20+'raw sector data'!O20</f>
        <v>0</v>
      </c>
      <c r="D27" s="130">
        <f>IF(OR($C$5&gt;0,$C$5&lt;0),C27*(1+$C$5),C27*(1+'drop down lists'!$B$5))</f>
        <v>0</v>
      </c>
      <c r="E27" s="130">
        <f>IF(OR($C$5&gt;0,$C$5&lt;0),D27*(1+$C$5),D27*(1+'drop down lists'!$B$5))</f>
        <v>0</v>
      </c>
      <c r="F27" s="130">
        <f>IF(OR($C$5&gt;0,$C$5&lt;0),E27*(1+$C$5),E27*(1+'drop down lists'!$B$5))</f>
        <v>0</v>
      </c>
      <c r="G27" s="130">
        <f>IF(OR($C$5&gt;0,$C$5&lt;0),F27*(1+$C$5),F27*(1+'drop down lists'!$B$5))</f>
        <v>0</v>
      </c>
      <c r="H27" s="130">
        <f>IF(OR($C$5&gt;0,$C$5&lt;0),G27*(1+$C$5),G27*(1+'drop down lists'!$B$5))</f>
        <v>0</v>
      </c>
      <c r="I27" s="130">
        <f>IF(OR($C$5&gt;0,$C$5&lt;0),H27*(1+$C$5),H27*(1+'drop down lists'!$B$5))</f>
        <v>0</v>
      </c>
      <c r="J27" s="130">
        <f>IF(OR($C$5&gt;0,$C$5&lt;0),I27*(1+$C$5),I27*(1+'drop down lists'!$B$5))</f>
        <v>0</v>
      </c>
      <c r="K27" s="131">
        <f>IF(OR($C$5&gt;0,$C$5&lt;0),J27*(1+$C$5),J27*(1+'drop down lists'!$B$5))</f>
        <v>0</v>
      </c>
      <c r="L27" s="130">
        <f>IF(OR($C$5&gt;0,$C$5&lt;0),K27*(1+$C$5),K27*(1+'drop down lists'!$B$5))</f>
        <v>0</v>
      </c>
      <c r="M27" s="130">
        <f>IF(OR($C$5&gt;0,$C$5&lt;0),L27*(1+$C$5),L27*(1+'drop down lists'!$B$5))</f>
        <v>0</v>
      </c>
      <c r="N27" s="130">
        <f>IF(OR($C$5&gt;0,$C$5&lt;0),M27*(1+$C$5),M27*(1+'drop down lists'!$B$5))</f>
        <v>0</v>
      </c>
      <c r="O27" s="130">
        <f>IF(OR($C$5&gt;0,$C$5&lt;0),N27*(1+$C$5),N27*(1+'drop down lists'!$B$5))</f>
        <v>0</v>
      </c>
      <c r="P27" s="130">
        <f>IF(OR($C$5&gt;0,$C$5&lt;0),O27*(1+$C$5),O27*(1+'drop down lists'!$B$5))</f>
        <v>0</v>
      </c>
      <c r="Q27" s="130">
        <f>IF(OR($C$5&gt;0,$C$5&lt;0),P27*(1+$C$5),P27*(1+'drop down lists'!$B$5))</f>
        <v>0</v>
      </c>
      <c r="R27" s="130">
        <f>IF(OR($C$5&gt;0,$C$5&lt;0),Q27*(1+$C$5),Q27*(1+'drop down lists'!$B$5))</f>
        <v>0</v>
      </c>
      <c r="S27" s="130">
        <f>IF(OR($C$5&gt;0,$C$5&lt;0),R27*(1+$C$5),R27*(1+'drop down lists'!$B$5))</f>
        <v>0</v>
      </c>
      <c r="T27" s="130">
        <f>IF(OR($C$5&gt;0,$C$5&lt;0),S27*(1+$C$5),S27*(1+'drop down lists'!$B$5))</f>
        <v>0</v>
      </c>
      <c r="U27" s="130">
        <f>IF(OR($C$5&gt;0,$C$5&lt;0),T27*(1+$C$5),T27*(1+'drop down lists'!$B$5))</f>
        <v>0</v>
      </c>
      <c r="V27" s="130">
        <f>IF(OR($C$5&gt;0,$C$5&lt;0),U27*(1+$C$5),U27*(1+'drop down lists'!$B$5))</f>
        <v>0</v>
      </c>
      <c r="W27" s="130">
        <f>IF(OR($C$5&gt;0,$C$5&lt;0),V27*(1+$C$5),V27*(1+'drop down lists'!$B$5))</f>
        <v>0</v>
      </c>
      <c r="X27" s="130">
        <f>IF(OR($C$5&gt;0,$C$5&lt;0),W27*(1+$C$5),W27*(1+'drop down lists'!$B$5))</f>
        <v>0</v>
      </c>
      <c r="Y27" s="130">
        <f>IF(OR($C$5&gt;0,$C$5&lt;0),X27*(1+$C$5),X27*(1+'drop down lists'!$B$5))</f>
        <v>0</v>
      </c>
      <c r="Z27" s="131">
        <f>IF(OR($C$5&gt;0,$C$5&lt;0),Y27*(1+$C$5),Y27*(1+'drop down lists'!$B$5))</f>
        <v>0</v>
      </c>
    </row>
    <row r="28" spans="2:26" x14ac:dyDescent="0.25">
      <c r="B28" s="60" t="s">
        <v>54</v>
      </c>
      <c r="C28" s="61">
        <f>'raw sector data'!F21+'raw sector data'!O21</f>
        <v>0</v>
      </c>
      <c r="D28" s="130">
        <f>IF(OR($C$5&gt;0,$C$5&lt;0),C28*(1+$C$5),C28*(1+'drop down lists'!$B$5))</f>
        <v>0</v>
      </c>
      <c r="E28" s="130">
        <f>IF(OR($C$5&gt;0,$C$5&lt;0),D28*(1+$C$5),D28*(1+'drop down lists'!$B$5))</f>
        <v>0</v>
      </c>
      <c r="F28" s="130">
        <f>IF(OR($C$5&gt;0,$C$5&lt;0),E28*(1+$C$5),E28*(1+'drop down lists'!$B$5))</f>
        <v>0</v>
      </c>
      <c r="G28" s="130">
        <f>IF(OR($C$5&gt;0,$C$5&lt;0),F28*(1+$C$5),F28*(1+'drop down lists'!$B$5))</f>
        <v>0</v>
      </c>
      <c r="H28" s="130">
        <f>IF(OR($C$5&gt;0,$C$5&lt;0),G28*(1+$C$5),G28*(1+'drop down lists'!$B$5))</f>
        <v>0</v>
      </c>
      <c r="I28" s="130">
        <f>IF(OR($C$5&gt;0,$C$5&lt;0),H28*(1+$C$5),H28*(1+'drop down lists'!$B$5))</f>
        <v>0</v>
      </c>
      <c r="J28" s="130">
        <f>IF(OR($C$5&gt;0,$C$5&lt;0),I28*(1+$C$5),I28*(1+'drop down lists'!$B$5))</f>
        <v>0</v>
      </c>
      <c r="K28" s="131">
        <f>IF(OR($C$5&gt;0,$C$5&lt;0),J28*(1+$C$5),J28*(1+'drop down lists'!$B$5))</f>
        <v>0</v>
      </c>
      <c r="L28" s="130">
        <f>IF(OR($C$5&gt;0,$C$5&lt;0),K28*(1+$C$5),K28*(1+'drop down lists'!$B$5))</f>
        <v>0</v>
      </c>
      <c r="M28" s="130">
        <f>IF(OR($C$5&gt;0,$C$5&lt;0),L28*(1+$C$5),L28*(1+'drop down lists'!$B$5))</f>
        <v>0</v>
      </c>
      <c r="N28" s="130">
        <f>IF(OR($C$5&gt;0,$C$5&lt;0),M28*(1+$C$5),M28*(1+'drop down lists'!$B$5))</f>
        <v>0</v>
      </c>
      <c r="O28" s="130">
        <f>IF(OR($C$5&gt;0,$C$5&lt;0),N28*(1+$C$5),N28*(1+'drop down lists'!$B$5))</f>
        <v>0</v>
      </c>
      <c r="P28" s="130">
        <f>IF(OR($C$5&gt;0,$C$5&lt;0),O28*(1+$C$5),O28*(1+'drop down lists'!$B$5))</f>
        <v>0</v>
      </c>
      <c r="Q28" s="130">
        <f>IF(OR($C$5&gt;0,$C$5&lt;0),P28*(1+$C$5),P28*(1+'drop down lists'!$B$5))</f>
        <v>0</v>
      </c>
      <c r="R28" s="130">
        <f>IF(OR($C$5&gt;0,$C$5&lt;0),Q28*(1+$C$5),Q28*(1+'drop down lists'!$B$5))</f>
        <v>0</v>
      </c>
      <c r="S28" s="130">
        <f>IF(OR($C$5&gt;0,$C$5&lt;0),R28*(1+$C$5),R28*(1+'drop down lists'!$B$5))</f>
        <v>0</v>
      </c>
      <c r="T28" s="130">
        <f>IF(OR($C$5&gt;0,$C$5&lt;0),S28*(1+$C$5),S28*(1+'drop down lists'!$B$5))</f>
        <v>0</v>
      </c>
      <c r="U28" s="130">
        <f>IF(OR($C$5&gt;0,$C$5&lt;0),T28*(1+$C$5),T28*(1+'drop down lists'!$B$5))</f>
        <v>0</v>
      </c>
      <c r="V28" s="130">
        <f>IF(OR($C$5&gt;0,$C$5&lt;0),U28*(1+$C$5),U28*(1+'drop down lists'!$B$5))</f>
        <v>0</v>
      </c>
      <c r="W28" s="130">
        <f>IF(OR($C$5&gt;0,$C$5&lt;0),V28*(1+$C$5),V28*(1+'drop down lists'!$B$5))</f>
        <v>0</v>
      </c>
      <c r="X28" s="130">
        <f>IF(OR($C$5&gt;0,$C$5&lt;0),W28*(1+$C$5),W28*(1+'drop down lists'!$B$5))</f>
        <v>0</v>
      </c>
      <c r="Y28" s="130">
        <f>IF(OR($C$5&gt;0,$C$5&lt;0),X28*(1+$C$5),X28*(1+'drop down lists'!$B$5))</f>
        <v>0</v>
      </c>
      <c r="Z28" s="131">
        <f>IF(OR($C$5&gt;0,$C$5&lt;0),Y28*(1+$C$5),Y28*(1+'drop down lists'!$B$5))</f>
        <v>0</v>
      </c>
    </row>
    <row r="29" spans="2:26" x14ac:dyDescent="0.25">
      <c r="B29" s="60" t="s">
        <v>55</v>
      </c>
      <c r="C29" s="61">
        <f>'raw sector data'!F22+'raw sector data'!O22</f>
        <v>0</v>
      </c>
      <c r="D29" s="130">
        <f>IF(OR($C$5&gt;0,$C$5&lt;0),C29*(1+$C$5),C29*(1+'drop down lists'!$B$5))</f>
        <v>0</v>
      </c>
      <c r="E29" s="130">
        <f>IF(OR($C$5&gt;0,$C$5&lt;0),D29*(1+$C$5),D29*(1+'drop down lists'!$B$5))</f>
        <v>0</v>
      </c>
      <c r="F29" s="130">
        <f>IF(OR($C$5&gt;0,$C$5&lt;0),E29*(1+$C$5),E29*(1+'drop down lists'!$B$5))</f>
        <v>0</v>
      </c>
      <c r="G29" s="130">
        <f>IF(OR($C$5&gt;0,$C$5&lt;0),F29*(1+$C$5),F29*(1+'drop down lists'!$B$5))</f>
        <v>0</v>
      </c>
      <c r="H29" s="130">
        <f>IF(OR($C$5&gt;0,$C$5&lt;0),G29*(1+$C$5),G29*(1+'drop down lists'!$B$5))</f>
        <v>0</v>
      </c>
      <c r="I29" s="130">
        <f>IF(OR($C$5&gt;0,$C$5&lt;0),H29*(1+$C$5),H29*(1+'drop down lists'!$B$5))</f>
        <v>0</v>
      </c>
      <c r="J29" s="130">
        <f>IF(OR($C$5&gt;0,$C$5&lt;0),I29*(1+$C$5),I29*(1+'drop down lists'!$B$5))</f>
        <v>0</v>
      </c>
      <c r="K29" s="131">
        <f>IF(OR($C$5&gt;0,$C$5&lt;0),J29*(1+$C$5),J29*(1+'drop down lists'!$B$5))</f>
        <v>0</v>
      </c>
      <c r="L29" s="130">
        <f>IF(OR($C$5&gt;0,$C$5&lt;0),K29*(1+$C$5),K29*(1+'drop down lists'!$B$5))</f>
        <v>0</v>
      </c>
      <c r="M29" s="130">
        <f>IF(OR($C$5&gt;0,$C$5&lt;0),L29*(1+$C$5),L29*(1+'drop down lists'!$B$5))</f>
        <v>0</v>
      </c>
      <c r="N29" s="130">
        <f>IF(OR($C$5&gt;0,$C$5&lt;0),M29*(1+$C$5),M29*(1+'drop down lists'!$B$5))</f>
        <v>0</v>
      </c>
      <c r="O29" s="130">
        <f>IF(OR($C$5&gt;0,$C$5&lt;0),N29*(1+$C$5),N29*(1+'drop down lists'!$B$5))</f>
        <v>0</v>
      </c>
      <c r="P29" s="130">
        <f>IF(OR($C$5&gt;0,$C$5&lt;0),O29*(1+$C$5),O29*(1+'drop down lists'!$B$5))</f>
        <v>0</v>
      </c>
      <c r="Q29" s="130">
        <f>IF(OR($C$5&gt;0,$C$5&lt;0),P29*(1+$C$5),P29*(1+'drop down lists'!$B$5))</f>
        <v>0</v>
      </c>
      <c r="R29" s="130">
        <f>IF(OR($C$5&gt;0,$C$5&lt;0),Q29*(1+$C$5),Q29*(1+'drop down lists'!$B$5))</f>
        <v>0</v>
      </c>
      <c r="S29" s="130">
        <f>IF(OR($C$5&gt;0,$C$5&lt;0),R29*(1+$C$5),R29*(1+'drop down lists'!$B$5))</f>
        <v>0</v>
      </c>
      <c r="T29" s="130">
        <f>IF(OR($C$5&gt;0,$C$5&lt;0),S29*(1+$C$5),S29*(1+'drop down lists'!$B$5))</f>
        <v>0</v>
      </c>
      <c r="U29" s="130">
        <f>IF(OR($C$5&gt;0,$C$5&lt;0),T29*(1+$C$5),T29*(1+'drop down lists'!$B$5))</f>
        <v>0</v>
      </c>
      <c r="V29" s="130">
        <f>IF(OR($C$5&gt;0,$C$5&lt;0),U29*(1+$C$5),U29*(1+'drop down lists'!$B$5))</f>
        <v>0</v>
      </c>
      <c r="W29" s="130">
        <f>IF(OR($C$5&gt;0,$C$5&lt;0),V29*(1+$C$5),V29*(1+'drop down lists'!$B$5))</f>
        <v>0</v>
      </c>
      <c r="X29" s="130">
        <f>IF(OR($C$5&gt;0,$C$5&lt;0),W29*(1+$C$5),W29*(1+'drop down lists'!$B$5))</f>
        <v>0</v>
      </c>
      <c r="Y29" s="130">
        <f>IF(OR($C$5&gt;0,$C$5&lt;0),X29*(1+$C$5),X29*(1+'drop down lists'!$B$5))</f>
        <v>0</v>
      </c>
      <c r="Z29" s="131">
        <f>IF(OR($C$5&gt;0,$C$5&lt;0),Y29*(1+$C$5),Y29*(1+'drop down lists'!$B$5))</f>
        <v>0</v>
      </c>
    </row>
    <row r="30" spans="2:26" x14ac:dyDescent="0.25">
      <c r="B30" s="60" t="s">
        <v>56</v>
      </c>
      <c r="C30" s="61">
        <f>'raw sector data'!F23+'raw sector data'!O23</f>
        <v>0</v>
      </c>
      <c r="D30" s="130">
        <f>IF(OR($C$5&gt;0,$C$5&lt;0),C30*(1+$C$5),C30*(1+'drop down lists'!$B$5))</f>
        <v>0</v>
      </c>
      <c r="E30" s="130">
        <f>IF(OR($C$5&gt;0,$C$5&lt;0),D30*(1+$C$5),D30*(1+'drop down lists'!$B$5))</f>
        <v>0</v>
      </c>
      <c r="F30" s="130">
        <f>IF(OR($C$5&gt;0,$C$5&lt;0),E30*(1+$C$5),E30*(1+'drop down lists'!$B$5))</f>
        <v>0</v>
      </c>
      <c r="G30" s="130">
        <f>IF(OR($C$5&gt;0,$C$5&lt;0),F30*(1+$C$5),F30*(1+'drop down lists'!$B$5))</f>
        <v>0</v>
      </c>
      <c r="H30" s="130">
        <f>IF(OR($C$5&gt;0,$C$5&lt;0),G30*(1+$C$5),G30*(1+'drop down lists'!$B$5))</f>
        <v>0</v>
      </c>
      <c r="I30" s="130">
        <f>IF(OR($C$5&gt;0,$C$5&lt;0),H30*(1+$C$5),H30*(1+'drop down lists'!$B$5))</f>
        <v>0</v>
      </c>
      <c r="J30" s="130">
        <f>IF(OR($C$5&gt;0,$C$5&lt;0),I30*(1+$C$5),I30*(1+'drop down lists'!$B$5))</f>
        <v>0</v>
      </c>
      <c r="K30" s="131">
        <f>IF(OR($C$5&gt;0,$C$5&lt;0),J30*(1+$C$5),J30*(1+'drop down lists'!$B$5))</f>
        <v>0</v>
      </c>
      <c r="L30" s="130">
        <f>IF(OR($C$5&gt;0,$C$5&lt;0),K30*(1+$C$5),K30*(1+'drop down lists'!$B$5))</f>
        <v>0</v>
      </c>
      <c r="M30" s="130">
        <f>IF(OR($C$5&gt;0,$C$5&lt;0),L30*(1+$C$5),L30*(1+'drop down lists'!$B$5))</f>
        <v>0</v>
      </c>
      <c r="N30" s="130">
        <f>IF(OR($C$5&gt;0,$C$5&lt;0),M30*(1+$C$5),M30*(1+'drop down lists'!$B$5))</f>
        <v>0</v>
      </c>
      <c r="O30" s="130">
        <f>IF(OR($C$5&gt;0,$C$5&lt;0),N30*(1+$C$5),N30*(1+'drop down lists'!$B$5))</f>
        <v>0</v>
      </c>
      <c r="P30" s="130">
        <f>IF(OR($C$5&gt;0,$C$5&lt;0),O30*(1+$C$5),O30*(1+'drop down lists'!$B$5))</f>
        <v>0</v>
      </c>
      <c r="Q30" s="130">
        <f>IF(OR($C$5&gt;0,$C$5&lt;0),P30*(1+$C$5),P30*(1+'drop down lists'!$B$5))</f>
        <v>0</v>
      </c>
      <c r="R30" s="130">
        <f>IF(OR($C$5&gt;0,$C$5&lt;0),Q30*(1+$C$5),Q30*(1+'drop down lists'!$B$5))</f>
        <v>0</v>
      </c>
      <c r="S30" s="130">
        <f>IF(OR($C$5&gt;0,$C$5&lt;0),R30*(1+$C$5),R30*(1+'drop down lists'!$B$5))</f>
        <v>0</v>
      </c>
      <c r="T30" s="130">
        <f>IF(OR($C$5&gt;0,$C$5&lt;0),S30*(1+$C$5),S30*(1+'drop down lists'!$B$5))</f>
        <v>0</v>
      </c>
      <c r="U30" s="130">
        <f>IF(OR($C$5&gt;0,$C$5&lt;0),T30*(1+$C$5),T30*(1+'drop down lists'!$B$5))</f>
        <v>0</v>
      </c>
      <c r="V30" s="130">
        <f>IF(OR($C$5&gt;0,$C$5&lt;0),U30*(1+$C$5),U30*(1+'drop down lists'!$B$5))</f>
        <v>0</v>
      </c>
      <c r="W30" s="130">
        <f>IF(OR($C$5&gt;0,$C$5&lt;0),V30*(1+$C$5),V30*(1+'drop down lists'!$B$5))</f>
        <v>0</v>
      </c>
      <c r="X30" s="130">
        <f>IF(OR($C$5&gt;0,$C$5&lt;0),W30*(1+$C$5),W30*(1+'drop down lists'!$B$5))</f>
        <v>0</v>
      </c>
      <c r="Y30" s="130">
        <f>IF(OR($C$5&gt;0,$C$5&lt;0),X30*(1+$C$5),X30*(1+'drop down lists'!$B$5))</f>
        <v>0</v>
      </c>
      <c r="Z30" s="131">
        <f>IF(OR($C$5&gt;0,$C$5&lt;0),Y30*(1+$C$5),Y30*(1+'drop down lists'!$B$5))</f>
        <v>0</v>
      </c>
    </row>
    <row r="31" spans="2:26" x14ac:dyDescent="0.25">
      <c r="B31" s="60" t="s">
        <v>57</v>
      </c>
      <c r="C31" s="61">
        <f>'raw sector data'!F24+'raw sector data'!O24</f>
        <v>0</v>
      </c>
      <c r="D31" s="130">
        <f>IF(OR($C$5&gt;0,$C$5&lt;0),C31*(1+$C$5),C31*(1+'drop down lists'!$B$5))</f>
        <v>0</v>
      </c>
      <c r="E31" s="130">
        <f>IF(OR($C$5&gt;0,$C$5&lt;0),D31*(1+$C$5),D31*(1+'drop down lists'!$B$5))</f>
        <v>0</v>
      </c>
      <c r="F31" s="130">
        <f>IF(OR($C$5&gt;0,$C$5&lt;0),E31*(1+$C$5),E31*(1+'drop down lists'!$B$5))</f>
        <v>0</v>
      </c>
      <c r="G31" s="130">
        <f>IF(OR($C$5&gt;0,$C$5&lt;0),F31*(1+$C$5),F31*(1+'drop down lists'!$B$5))</f>
        <v>0</v>
      </c>
      <c r="H31" s="130">
        <f>IF(OR($C$5&gt;0,$C$5&lt;0),G31*(1+$C$5),G31*(1+'drop down lists'!$B$5))</f>
        <v>0</v>
      </c>
      <c r="I31" s="130">
        <f>IF(OR($C$5&gt;0,$C$5&lt;0),H31*(1+$C$5),H31*(1+'drop down lists'!$B$5))</f>
        <v>0</v>
      </c>
      <c r="J31" s="130">
        <f>IF(OR($C$5&gt;0,$C$5&lt;0),I31*(1+$C$5),I31*(1+'drop down lists'!$B$5))</f>
        <v>0</v>
      </c>
      <c r="K31" s="131">
        <f>IF(OR($C$5&gt;0,$C$5&lt;0),J31*(1+$C$5),J31*(1+'drop down lists'!$B$5))</f>
        <v>0</v>
      </c>
      <c r="L31" s="130">
        <f>IF(OR($C$5&gt;0,$C$5&lt;0),K31*(1+$C$5),K31*(1+'drop down lists'!$B$5))</f>
        <v>0</v>
      </c>
      <c r="M31" s="130">
        <f>IF(OR($C$5&gt;0,$C$5&lt;0),L31*(1+$C$5),L31*(1+'drop down lists'!$B$5))</f>
        <v>0</v>
      </c>
      <c r="N31" s="130">
        <f>IF(OR($C$5&gt;0,$C$5&lt;0),M31*(1+$C$5),M31*(1+'drop down lists'!$B$5))</f>
        <v>0</v>
      </c>
      <c r="O31" s="130">
        <f>IF(OR($C$5&gt;0,$C$5&lt;0),N31*(1+$C$5),N31*(1+'drop down lists'!$B$5))</f>
        <v>0</v>
      </c>
      <c r="P31" s="130">
        <f>IF(OR($C$5&gt;0,$C$5&lt;0),O31*(1+$C$5),O31*(1+'drop down lists'!$B$5))</f>
        <v>0</v>
      </c>
      <c r="Q31" s="130">
        <f>IF(OR($C$5&gt;0,$C$5&lt;0),P31*(1+$C$5),P31*(1+'drop down lists'!$B$5))</f>
        <v>0</v>
      </c>
      <c r="R31" s="130">
        <f>IF(OR($C$5&gt;0,$C$5&lt;0),Q31*(1+$C$5),Q31*(1+'drop down lists'!$B$5))</f>
        <v>0</v>
      </c>
      <c r="S31" s="130">
        <f>IF(OR($C$5&gt;0,$C$5&lt;0),R31*(1+$C$5),R31*(1+'drop down lists'!$B$5))</f>
        <v>0</v>
      </c>
      <c r="T31" s="130">
        <f>IF(OR($C$5&gt;0,$C$5&lt;0),S31*(1+$C$5),S31*(1+'drop down lists'!$B$5))</f>
        <v>0</v>
      </c>
      <c r="U31" s="130">
        <f>IF(OR($C$5&gt;0,$C$5&lt;0),T31*(1+$C$5),T31*(1+'drop down lists'!$B$5))</f>
        <v>0</v>
      </c>
      <c r="V31" s="130">
        <f>IF(OR($C$5&gt;0,$C$5&lt;0),U31*(1+$C$5),U31*(1+'drop down lists'!$B$5))</f>
        <v>0</v>
      </c>
      <c r="W31" s="130">
        <f>IF(OR($C$5&gt;0,$C$5&lt;0),V31*(1+$C$5),V31*(1+'drop down lists'!$B$5))</f>
        <v>0</v>
      </c>
      <c r="X31" s="130">
        <f>IF(OR($C$5&gt;0,$C$5&lt;0),W31*(1+$C$5),W31*(1+'drop down lists'!$B$5))</f>
        <v>0</v>
      </c>
      <c r="Y31" s="130">
        <f>IF(OR($C$5&gt;0,$C$5&lt;0),X31*(1+$C$5),X31*(1+'drop down lists'!$B$5))</f>
        <v>0</v>
      </c>
      <c r="Z31" s="131">
        <f>IF(OR($C$5&gt;0,$C$5&lt;0),Y31*(1+$C$5),Y31*(1+'drop down lists'!$B$5))</f>
        <v>0</v>
      </c>
    </row>
    <row r="32" spans="2:26" x14ac:dyDescent="0.25">
      <c r="B32" s="60" t="s">
        <v>58</v>
      </c>
      <c r="C32" s="61">
        <f>'raw sector data'!F25+'raw sector data'!O25</f>
        <v>0</v>
      </c>
      <c r="D32" s="130">
        <f>IF(OR($C$5&gt;0,$C$5&lt;0),C32*(1+$C$5),C32*(1+'drop down lists'!$B$5))</f>
        <v>0</v>
      </c>
      <c r="E32" s="130">
        <f>IF(OR($C$5&gt;0,$C$5&lt;0),D32*(1+$C$5),D32*(1+'drop down lists'!$B$5))</f>
        <v>0</v>
      </c>
      <c r="F32" s="130">
        <f>IF(OR($C$5&gt;0,$C$5&lt;0),E32*(1+$C$5),E32*(1+'drop down lists'!$B$5))</f>
        <v>0</v>
      </c>
      <c r="G32" s="130">
        <f>IF(OR($C$5&gt;0,$C$5&lt;0),F32*(1+$C$5),F32*(1+'drop down lists'!$B$5))</f>
        <v>0</v>
      </c>
      <c r="H32" s="130">
        <f>IF(OR($C$5&gt;0,$C$5&lt;0),G32*(1+$C$5),G32*(1+'drop down lists'!$B$5))</f>
        <v>0</v>
      </c>
      <c r="I32" s="130">
        <f>IF(OR($C$5&gt;0,$C$5&lt;0),H32*(1+$C$5),H32*(1+'drop down lists'!$B$5))</f>
        <v>0</v>
      </c>
      <c r="J32" s="130">
        <f>IF(OR($C$5&gt;0,$C$5&lt;0),I32*(1+$C$5),I32*(1+'drop down lists'!$B$5))</f>
        <v>0</v>
      </c>
      <c r="K32" s="131">
        <f>IF(OR($C$5&gt;0,$C$5&lt;0),J32*(1+$C$5),J32*(1+'drop down lists'!$B$5))</f>
        <v>0</v>
      </c>
      <c r="L32" s="130">
        <f>IF(OR($C$5&gt;0,$C$5&lt;0),K32*(1+$C$5),K32*(1+'drop down lists'!$B$5))</f>
        <v>0</v>
      </c>
      <c r="M32" s="130">
        <f>IF(OR($C$5&gt;0,$C$5&lt;0),L32*(1+$C$5),L32*(1+'drop down lists'!$B$5))</f>
        <v>0</v>
      </c>
      <c r="N32" s="130">
        <f>IF(OR($C$5&gt;0,$C$5&lt;0),M32*(1+$C$5),M32*(1+'drop down lists'!$B$5))</f>
        <v>0</v>
      </c>
      <c r="O32" s="130">
        <f>IF(OR($C$5&gt;0,$C$5&lt;0),N32*(1+$C$5),N32*(1+'drop down lists'!$B$5))</f>
        <v>0</v>
      </c>
      <c r="P32" s="130">
        <f>IF(OR($C$5&gt;0,$C$5&lt;0),O32*(1+$C$5),O32*(1+'drop down lists'!$B$5))</f>
        <v>0</v>
      </c>
      <c r="Q32" s="130">
        <f>IF(OR($C$5&gt;0,$C$5&lt;0),P32*(1+$C$5),P32*(1+'drop down lists'!$B$5))</f>
        <v>0</v>
      </c>
      <c r="R32" s="130">
        <f>IF(OR($C$5&gt;0,$C$5&lt;0),Q32*(1+$C$5),Q32*(1+'drop down lists'!$B$5))</f>
        <v>0</v>
      </c>
      <c r="S32" s="130">
        <f>IF(OR($C$5&gt;0,$C$5&lt;0),R32*(1+$C$5),R32*(1+'drop down lists'!$B$5))</f>
        <v>0</v>
      </c>
      <c r="T32" s="130">
        <f>IF(OR($C$5&gt;0,$C$5&lt;0),S32*(1+$C$5),S32*(1+'drop down lists'!$B$5))</f>
        <v>0</v>
      </c>
      <c r="U32" s="130">
        <f>IF(OR($C$5&gt;0,$C$5&lt;0),T32*(1+$C$5),T32*(1+'drop down lists'!$B$5))</f>
        <v>0</v>
      </c>
      <c r="V32" s="130">
        <f>IF(OR($C$5&gt;0,$C$5&lt;0),U32*(1+$C$5),U32*(1+'drop down lists'!$B$5))</f>
        <v>0</v>
      </c>
      <c r="W32" s="130">
        <f>IF(OR($C$5&gt;0,$C$5&lt;0),V32*(1+$C$5),V32*(1+'drop down lists'!$B$5))</f>
        <v>0</v>
      </c>
      <c r="X32" s="130">
        <f>IF(OR($C$5&gt;0,$C$5&lt;0),W32*(1+$C$5),W32*(1+'drop down lists'!$B$5))</f>
        <v>0</v>
      </c>
      <c r="Y32" s="130">
        <f>IF(OR($C$5&gt;0,$C$5&lt;0),X32*(1+$C$5),X32*(1+'drop down lists'!$B$5))</f>
        <v>0</v>
      </c>
      <c r="Z32" s="131">
        <f>IF(OR($C$5&gt;0,$C$5&lt;0),Y32*(1+$C$5),Y32*(1+'drop down lists'!$B$5))</f>
        <v>0</v>
      </c>
    </row>
    <row r="33" spans="2:26" x14ac:dyDescent="0.25">
      <c r="B33" s="60" t="s">
        <v>59</v>
      </c>
      <c r="C33" s="61">
        <f>'raw sector data'!F26+'raw sector data'!O26</f>
        <v>0</v>
      </c>
      <c r="D33" s="130">
        <f>IF(OR($C$5&gt;0,$C$5&lt;0),C33*(1+$C$5),C33*(1+'drop down lists'!$B$5))</f>
        <v>0</v>
      </c>
      <c r="E33" s="130">
        <f>IF(OR($C$5&gt;0,$C$5&lt;0),D33*(1+$C$5),D33*(1+'drop down lists'!$B$5))</f>
        <v>0</v>
      </c>
      <c r="F33" s="130">
        <f>IF(OR($C$5&gt;0,$C$5&lt;0),E33*(1+$C$5),E33*(1+'drop down lists'!$B$5))</f>
        <v>0</v>
      </c>
      <c r="G33" s="130">
        <f>IF(OR($C$5&gt;0,$C$5&lt;0),F33*(1+$C$5),F33*(1+'drop down lists'!$B$5))</f>
        <v>0</v>
      </c>
      <c r="H33" s="130">
        <f>IF(OR($C$5&gt;0,$C$5&lt;0),G33*(1+$C$5),G33*(1+'drop down lists'!$B$5))</f>
        <v>0</v>
      </c>
      <c r="I33" s="130">
        <f>IF(OR($C$5&gt;0,$C$5&lt;0),H33*(1+$C$5),H33*(1+'drop down lists'!$B$5))</f>
        <v>0</v>
      </c>
      <c r="J33" s="130">
        <f>IF(OR($C$5&gt;0,$C$5&lt;0),I33*(1+$C$5),I33*(1+'drop down lists'!$B$5))</f>
        <v>0</v>
      </c>
      <c r="K33" s="131">
        <f>IF(OR($C$5&gt;0,$C$5&lt;0),J33*(1+$C$5),J33*(1+'drop down lists'!$B$5))</f>
        <v>0</v>
      </c>
      <c r="L33" s="130">
        <f>IF(OR($C$5&gt;0,$C$5&lt;0),K33*(1+$C$5),K33*(1+'drop down lists'!$B$5))</f>
        <v>0</v>
      </c>
      <c r="M33" s="130">
        <f>IF(OR($C$5&gt;0,$C$5&lt;0),L33*(1+$C$5),L33*(1+'drop down lists'!$B$5))</f>
        <v>0</v>
      </c>
      <c r="N33" s="130">
        <f>IF(OR($C$5&gt;0,$C$5&lt;0),M33*(1+$C$5),M33*(1+'drop down lists'!$B$5))</f>
        <v>0</v>
      </c>
      <c r="O33" s="130">
        <f>IF(OR($C$5&gt;0,$C$5&lt;0),N33*(1+$C$5),N33*(1+'drop down lists'!$B$5))</f>
        <v>0</v>
      </c>
      <c r="P33" s="130">
        <f>IF(OR($C$5&gt;0,$C$5&lt;0),O33*(1+$C$5),O33*(1+'drop down lists'!$B$5))</f>
        <v>0</v>
      </c>
      <c r="Q33" s="130">
        <f>IF(OR($C$5&gt;0,$C$5&lt;0),P33*(1+$C$5),P33*(1+'drop down lists'!$B$5))</f>
        <v>0</v>
      </c>
      <c r="R33" s="130">
        <f>IF(OR($C$5&gt;0,$C$5&lt;0),Q33*(1+$C$5),Q33*(1+'drop down lists'!$B$5))</f>
        <v>0</v>
      </c>
      <c r="S33" s="130">
        <f>IF(OR($C$5&gt;0,$C$5&lt;0),R33*(1+$C$5),R33*(1+'drop down lists'!$B$5))</f>
        <v>0</v>
      </c>
      <c r="T33" s="130">
        <f>IF(OR($C$5&gt;0,$C$5&lt;0),S33*(1+$C$5),S33*(1+'drop down lists'!$B$5))</f>
        <v>0</v>
      </c>
      <c r="U33" s="130">
        <f>IF(OR($C$5&gt;0,$C$5&lt;0),T33*(1+$C$5),T33*(1+'drop down lists'!$B$5))</f>
        <v>0</v>
      </c>
      <c r="V33" s="130">
        <f>IF(OR($C$5&gt;0,$C$5&lt;0),U33*(1+$C$5),U33*(1+'drop down lists'!$B$5))</f>
        <v>0</v>
      </c>
      <c r="W33" s="130">
        <f>IF(OR($C$5&gt;0,$C$5&lt;0),V33*(1+$C$5),V33*(1+'drop down lists'!$B$5))</f>
        <v>0</v>
      </c>
      <c r="X33" s="130">
        <f>IF(OR($C$5&gt;0,$C$5&lt;0),W33*(1+$C$5),W33*(1+'drop down lists'!$B$5))</f>
        <v>0</v>
      </c>
      <c r="Y33" s="130">
        <f>IF(OR($C$5&gt;0,$C$5&lt;0),X33*(1+$C$5),X33*(1+'drop down lists'!$B$5))</f>
        <v>0</v>
      </c>
      <c r="Z33" s="131">
        <f>IF(OR($C$5&gt;0,$C$5&lt;0),Y33*(1+$C$5),Y33*(1+'drop down lists'!$B$5))</f>
        <v>0</v>
      </c>
    </row>
    <row r="34" spans="2:26" x14ac:dyDescent="0.25">
      <c r="B34" s="60" t="s">
        <v>60</v>
      </c>
      <c r="C34" s="61">
        <f>'raw sector data'!F27+'raw sector data'!O27</f>
        <v>0</v>
      </c>
      <c r="D34" s="130">
        <f>IF(OR($C$5&gt;0,$C$5&lt;0),C34*(1+$C$5),C34*(1+'drop down lists'!$B$5))</f>
        <v>0</v>
      </c>
      <c r="E34" s="130">
        <f>IF(OR($C$5&gt;0,$C$5&lt;0),D34*(1+$C$5),D34*(1+'drop down lists'!$B$5))</f>
        <v>0</v>
      </c>
      <c r="F34" s="130">
        <f>IF(OR($C$5&gt;0,$C$5&lt;0),E34*(1+$C$5),E34*(1+'drop down lists'!$B$5))</f>
        <v>0</v>
      </c>
      <c r="G34" s="130">
        <f>IF(OR($C$5&gt;0,$C$5&lt;0),F34*(1+$C$5),F34*(1+'drop down lists'!$B$5))</f>
        <v>0</v>
      </c>
      <c r="H34" s="130">
        <f>IF(OR($C$5&gt;0,$C$5&lt;0),G34*(1+$C$5),G34*(1+'drop down lists'!$B$5))</f>
        <v>0</v>
      </c>
      <c r="I34" s="130">
        <f>IF(OR($C$5&gt;0,$C$5&lt;0),H34*(1+$C$5),H34*(1+'drop down lists'!$B$5))</f>
        <v>0</v>
      </c>
      <c r="J34" s="130">
        <f>IF(OR($C$5&gt;0,$C$5&lt;0),I34*(1+$C$5),I34*(1+'drop down lists'!$B$5))</f>
        <v>0</v>
      </c>
      <c r="K34" s="131">
        <f>IF(OR($C$5&gt;0,$C$5&lt;0),J34*(1+$C$5),J34*(1+'drop down lists'!$B$5))</f>
        <v>0</v>
      </c>
      <c r="L34" s="130">
        <f>IF(OR($C$5&gt;0,$C$5&lt;0),K34*(1+$C$5),K34*(1+'drop down lists'!$B$5))</f>
        <v>0</v>
      </c>
      <c r="M34" s="130">
        <f>IF(OR($C$5&gt;0,$C$5&lt;0),L34*(1+$C$5),L34*(1+'drop down lists'!$B$5))</f>
        <v>0</v>
      </c>
      <c r="N34" s="130">
        <f>IF(OR($C$5&gt;0,$C$5&lt;0),M34*(1+$C$5),M34*(1+'drop down lists'!$B$5))</f>
        <v>0</v>
      </c>
      <c r="O34" s="130">
        <f>IF(OR($C$5&gt;0,$C$5&lt;0),N34*(1+$C$5),N34*(1+'drop down lists'!$B$5))</f>
        <v>0</v>
      </c>
      <c r="P34" s="130">
        <f>IF(OR($C$5&gt;0,$C$5&lt;0),O34*(1+$C$5),O34*(1+'drop down lists'!$B$5))</f>
        <v>0</v>
      </c>
      <c r="Q34" s="130">
        <f>IF(OR($C$5&gt;0,$C$5&lt;0),P34*(1+$C$5),P34*(1+'drop down lists'!$B$5))</f>
        <v>0</v>
      </c>
      <c r="R34" s="130">
        <f>IF(OR($C$5&gt;0,$C$5&lt;0),Q34*(1+$C$5),Q34*(1+'drop down lists'!$B$5))</f>
        <v>0</v>
      </c>
      <c r="S34" s="130">
        <f>IF(OR($C$5&gt;0,$C$5&lt;0),R34*(1+$C$5),R34*(1+'drop down lists'!$B$5))</f>
        <v>0</v>
      </c>
      <c r="T34" s="130">
        <f>IF(OR($C$5&gt;0,$C$5&lt;0),S34*(1+$C$5),S34*(1+'drop down lists'!$B$5))</f>
        <v>0</v>
      </c>
      <c r="U34" s="130">
        <f>IF(OR($C$5&gt;0,$C$5&lt;0),T34*(1+$C$5),T34*(1+'drop down lists'!$B$5))</f>
        <v>0</v>
      </c>
      <c r="V34" s="130">
        <f>IF(OR($C$5&gt;0,$C$5&lt;0),U34*(1+$C$5),U34*(1+'drop down lists'!$B$5))</f>
        <v>0</v>
      </c>
      <c r="W34" s="130">
        <f>IF(OR($C$5&gt;0,$C$5&lt;0),V34*(1+$C$5),V34*(1+'drop down lists'!$B$5))</f>
        <v>0</v>
      </c>
      <c r="X34" s="130">
        <f>IF(OR($C$5&gt;0,$C$5&lt;0),W34*(1+$C$5),W34*(1+'drop down lists'!$B$5))</f>
        <v>0</v>
      </c>
      <c r="Y34" s="130">
        <f>IF(OR($C$5&gt;0,$C$5&lt;0),X34*(1+$C$5),X34*(1+'drop down lists'!$B$5))</f>
        <v>0</v>
      </c>
      <c r="Z34" s="131">
        <f>IF(OR($C$5&gt;0,$C$5&lt;0),Y34*(1+$C$5),Y34*(1+'drop down lists'!$B$5))</f>
        <v>0</v>
      </c>
    </row>
    <row r="35" spans="2:26" x14ac:dyDescent="0.25">
      <c r="B35" s="60" t="s">
        <v>61</v>
      </c>
      <c r="C35" s="61">
        <f>'raw sector data'!F28+'raw sector data'!O28</f>
        <v>0</v>
      </c>
      <c r="D35" s="130">
        <f>IF(OR($C$5&gt;0,$C$5&lt;0),C35*(1+$C$5),C35*(1+'drop down lists'!$B$5))</f>
        <v>0</v>
      </c>
      <c r="E35" s="130">
        <f>IF(OR($C$5&gt;0,$C$5&lt;0),D35*(1+$C$5),D35*(1+'drop down lists'!$B$5))</f>
        <v>0</v>
      </c>
      <c r="F35" s="130">
        <f>IF(OR($C$5&gt;0,$C$5&lt;0),E35*(1+$C$5),E35*(1+'drop down lists'!$B$5))</f>
        <v>0</v>
      </c>
      <c r="G35" s="130">
        <f>IF(OR($C$5&gt;0,$C$5&lt;0),F35*(1+$C$5),F35*(1+'drop down lists'!$B$5))</f>
        <v>0</v>
      </c>
      <c r="H35" s="130">
        <f>IF(OR($C$5&gt;0,$C$5&lt;0),G35*(1+$C$5),G35*(1+'drop down lists'!$B$5))</f>
        <v>0</v>
      </c>
      <c r="I35" s="130">
        <f>IF(OR($C$5&gt;0,$C$5&lt;0),H35*(1+$C$5),H35*(1+'drop down lists'!$B$5))</f>
        <v>0</v>
      </c>
      <c r="J35" s="130">
        <f>IF(OR($C$5&gt;0,$C$5&lt;0),I35*(1+$C$5),I35*(1+'drop down lists'!$B$5))</f>
        <v>0</v>
      </c>
      <c r="K35" s="131">
        <f>IF(OR($C$5&gt;0,$C$5&lt;0),J35*(1+$C$5),J35*(1+'drop down lists'!$B$5))</f>
        <v>0</v>
      </c>
      <c r="L35" s="130">
        <f>IF(OR($C$5&gt;0,$C$5&lt;0),K35*(1+$C$5),K35*(1+'drop down lists'!$B$5))</f>
        <v>0</v>
      </c>
      <c r="M35" s="130">
        <f>IF(OR($C$5&gt;0,$C$5&lt;0),L35*(1+$C$5),L35*(1+'drop down lists'!$B$5))</f>
        <v>0</v>
      </c>
      <c r="N35" s="130">
        <f>IF(OR($C$5&gt;0,$C$5&lt;0),M35*(1+$C$5),M35*(1+'drop down lists'!$B$5))</f>
        <v>0</v>
      </c>
      <c r="O35" s="130">
        <f>IF(OR($C$5&gt;0,$C$5&lt;0),N35*(1+$C$5),N35*(1+'drop down lists'!$B$5))</f>
        <v>0</v>
      </c>
      <c r="P35" s="130">
        <f>IF(OR($C$5&gt;0,$C$5&lt;0),O35*(1+$C$5),O35*(1+'drop down lists'!$B$5))</f>
        <v>0</v>
      </c>
      <c r="Q35" s="130">
        <f>IF(OR($C$5&gt;0,$C$5&lt;0),P35*(1+$C$5),P35*(1+'drop down lists'!$B$5))</f>
        <v>0</v>
      </c>
      <c r="R35" s="130">
        <f>IF(OR($C$5&gt;0,$C$5&lt;0),Q35*(1+$C$5),Q35*(1+'drop down lists'!$B$5))</f>
        <v>0</v>
      </c>
      <c r="S35" s="130">
        <f>IF(OR($C$5&gt;0,$C$5&lt;0),R35*(1+$C$5),R35*(1+'drop down lists'!$B$5))</f>
        <v>0</v>
      </c>
      <c r="T35" s="130">
        <f>IF(OR($C$5&gt;0,$C$5&lt;0),S35*(1+$C$5),S35*(1+'drop down lists'!$B$5))</f>
        <v>0</v>
      </c>
      <c r="U35" s="130">
        <f>IF(OR($C$5&gt;0,$C$5&lt;0),T35*(1+$C$5),T35*(1+'drop down lists'!$B$5))</f>
        <v>0</v>
      </c>
      <c r="V35" s="130">
        <f>IF(OR($C$5&gt;0,$C$5&lt;0),U35*(1+$C$5),U35*(1+'drop down lists'!$B$5))</f>
        <v>0</v>
      </c>
      <c r="W35" s="130">
        <f>IF(OR($C$5&gt;0,$C$5&lt;0),V35*(1+$C$5),V35*(1+'drop down lists'!$B$5))</f>
        <v>0</v>
      </c>
      <c r="X35" s="130">
        <f>IF(OR($C$5&gt;0,$C$5&lt;0),W35*(1+$C$5),W35*(1+'drop down lists'!$B$5))</f>
        <v>0</v>
      </c>
      <c r="Y35" s="130">
        <f>IF(OR($C$5&gt;0,$C$5&lt;0),X35*(1+$C$5),X35*(1+'drop down lists'!$B$5))</f>
        <v>0</v>
      </c>
      <c r="Z35" s="131">
        <f>IF(OR($C$5&gt;0,$C$5&lt;0),Y35*(1+$C$5),Y35*(1+'drop down lists'!$B$5))</f>
        <v>0</v>
      </c>
    </row>
    <row r="36" spans="2:26" x14ac:dyDescent="0.25">
      <c r="B36" s="60" t="s">
        <v>62</v>
      </c>
      <c r="C36" s="61">
        <f>'raw sector data'!F29+'raw sector data'!O29</f>
        <v>0</v>
      </c>
      <c r="D36" s="130">
        <f>IF(OR($C$5&gt;0,$C$5&lt;0),C36*(1+$C$5),C36*(1+'drop down lists'!$B$5))</f>
        <v>0</v>
      </c>
      <c r="E36" s="130">
        <f>IF(OR($C$5&gt;0,$C$5&lt;0),D36*(1+$C$5),D36*(1+'drop down lists'!$B$5))</f>
        <v>0</v>
      </c>
      <c r="F36" s="130">
        <f>IF(OR($C$5&gt;0,$C$5&lt;0),E36*(1+$C$5),E36*(1+'drop down lists'!$B$5))</f>
        <v>0</v>
      </c>
      <c r="G36" s="130">
        <f>IF(OR($C$5&gt;0,$C$5&lt;0),F36*(1+$C$5),F36*(1+'drop down lists'!$B$5))</f>
        <v>0</v>
      </c>
      <c r="H36" s="130">
        <f>IF(OR($C$5&gt;0,$C$5&lt;0),G36*(1+$C$5),G36*(1+'drop down lists'!$B$5))</f>
        <v>0</v>
      </c>
      <c r="I36" s="130">
        <f>IF(OR($C$5&gt;0,$C$5&lt;0),H36*(1+$C$5),H36*(1+'drop down lists'!$B$5))</f>
        <v>0</v>
      </c>
      <c r="J36" s="130">
        <f>IF(OR($C$5&gt;0,$C$5&lt;0),I36*(1+$C$5),I36*(1+'drop down lists'!$B$5))</f>
        <v>0</v>
      </c>
      <c r="K36" s="131">
        <f>IF(OR($C$5&gt;0,$C$5&lt;0),J36*(1+$C$5),J36*(1+'drop down lists'!$B$5))</f>
        <v>0</v>
      </c>
      <c r="L36" s="130">
        <f>IF(OR($C$5&gt;0,$C$5&lt;0),K36*(1+$C$5),K36*(1+'drop down lists'!$B$5))</f>
        <v>0</v>
      </c>
      <c r="M36" s="130">
        <f>IF(OR($C$5&gt;0,$C$5&lt;0),L36*(1+$C$5),L36*(1+'drop down lists'!$B$5))</f>
        <v>0</v>
      </c>
      <c r="N36" s="130">
        <f>IF(OR($C$5&gt;0,$C$5&lt;0),M36*(1+$C$5),M36*(1+'drop down lists'!$B$5))</f>
        <v>0</v>
      </c>
      <c r="O36" s="130">
        <f>IF(OR($C$5&gt;0,$C$5&lt;0),N36*(1+$C$5),N36*(1+'drop down lists'!$B$5))</f>
        <v>0</v>
      </c>
      <c r="P36" s="130">
        <f>IF(OR($C$5&gt;0,$C$5&lt;0),O36*(1+$C$5),O36*(1+'drop down lists'!$B$5))</f>
        <v>0</v>
      </c>
      <c r="Q36" s="130">
        <f>IF(OR($C$5&gt;0,$C$5&lt;0),P36*(1+$C$5),P36*(1+'drop down lists'!$B$5))</f>
        <v>0</v>
      </c>
      <c r="R36" s="130">
        <f>IF(OR($C$5&gt;0,$C$5&lt;0),Q36*(1+$C$5),Q36*(1+'drop down lists'!$B$5))</f>
        <v>0</v>
      </c>
      <c r="S36" s="130">
        <f>IF(OR($C$5&gt;0,$C$5&lt;0),R36*(1+$C$5),R36*(1+'drop down lists'!$B$5))</f>
        <v>0</v>
      </c>
      <c r="T36" s="130">
        <f>IF(OR($C$5&gt;0,$C$5&lt;0),S36*(1+$C$5),S36*(1+'drop down lists'!$B$5))</f>
        <v>0</v>
      </c>
      <c r="U36" s="130">
        <f>IF(OR($C$5&gt;0,$C$5&lt;0),T36*(1+$C$5),T36*(1+'drop down lists'!$B$5))</f>
        <v>0</v>
      </c>
      <c r="V36" s="130">
        <f>IF(OR($C$5&gt;0,$C$5&lt;0),U36*(1+$C$5),U36*(1+'drop down lists'!$B$5))</f>
        <v>0</v>
      </c>
      <c r="W36" s="130">
        <f>IF(OR($C$5&gt;0,$C$5&lt;0),V36*(1+$C$5),V36*(1+'drop down lists'!$B$5))</f>
        <v>0</v>
      </c>
      <c r="X36" s="130">
        <f>IF(OR($C$5&gt;0,$C$5&lt;0),W36*(1+$C$5),W36*(1+'drop down lists'!$B$5))</f>
        <v>0</v>
      </c>
      <c r="Y36" s="130">
        <f>IF(OR($C$5&gt;0,$C$5&lt;0),X36*(1+$C$5),X36*(1+'drop down lists'!$B$5))</f>
        <v>0</v>
      </c>
      <c r="Z36" s="131">
        <f>IF(OR($C$5&gt;0,$C$5&lt;0),Y36*(1+$C$5),Y36*(1+'drop down lists'!$B$5))</f>
        <v>0</v>
      </c>
    </row>
    <row r="37" spans="2:26" x14ac:dyDescent="0.25">
      <c r="B37" s="60" t="s">
        <v>63</v>
      </c>
      <c r="C37" s="61">
        <f>'raw sector data'!F30+'raw sector data'!O30</f>
        <v>0</v>
      </c>
      <c r="D37" s="130">
        <f>IF(OR($C$5&gt;0,$C$5&lt;0),C37*(1+$C$5),C37*(1+'drop down lists'!$B$5))</f>
        <v>0</v>
      </c>
      <c r="E37" s="130">
        <f>IF(OR($C$5&gt;0,$C$5&lt;0),D37*(1+$C$5),D37*(1+'drop down lists'!$B$5))</f>
        <v>0</v>
      </c>
      <c r="F37" s="130">
        <f>IF(OR($C$5&gt;0,$C$5&lt;0),E37*(1+$C$5),E37*(1+'drop down lists'!$B$5))</f>
        <v>0</v>
      </c>
      <c r="G37" s="130">
        <f>IF(OR($C$5&gt;0,$C$5&lt;0),F37*(1+$C$5),F37*(1+'drop down lists'!$B$5))</f>
        <v>0</v>
      </c>
      <c r="H37" s="130">
        <f>IF(OR($C$5&gt;0,$C$5&lt;0),G37*(1+$C$5),G37*(1+'drop down lists'!$B$5))</f>
        <v>0</v>
      </c>
      <c r="I37" s="130">
        <f>IF(OR($C$5&gt;0,$C$5&lt;0),H37*(1+$C$5),H37*(1+'drop down lists'!$B$5))</f>
        <v>0</v>
      </c>
      <c r="J37" s="130">
        <f>IF(OR($C$5&gt;0,$C$5&lt;0),I37*(1+$C$5),I37*(1+'drop down lists'!$B$5))</f>
        <v>0</v>
      </c>
      <c r="K37" s="131">
        <f>IF(OR($C$5&gt;0,$C$5&lt;0),J37*(1+$C$5),J37*(1+'drop down lists'!$B$5))</f>
        <v>0</v>
      </c>
      <c r="L37" s="130">
        <f>IF(OR($C$5&gt;0,$C$5&lt;0),K37*(1+$C$5),K37*(1+'drop down lists'!$B$5))</f>
        <v>0</v>
      </c>
      <c r="M37" s="130">
        <f>IF(OR($C$5&gt;0,$C$5&lt;0),L37*(1+$C$5),L37*(1+'drop down lists'!$B$5))</f>
        <v>0</v>
      </c>
      <c r="N37" s="130">
        <f>IF(OR($C$5&gt;0,$C$5&lt;0),M37*(1+$C$5),M37*(1+'drop down lists'!$B$5))</f>
        <v>0</v>
      </c>
      <c r="O37" s="130">
        <f>IF(OR($C$5&gt;0,$C$5&lt;0),N37*(1+$C$5),N37*(1+'drop down lists'!$B$5))</f>
        <v>0</v>
      </c>
      <c r="P37" s="130">
        <f>IF(OR($C$5&gt;0,$C$5&lt;0),O37*(1+$C$5),O37*(1+'drop down lists'!$B$5))</f>
        <v>0</v>
      </c>
      <c r="Q37" s="130">
        <f>IF(OR($C$5&gt;0,$C$5&lt;0),P37*(1+$C$5),P37*(1+'drop down lists'!$B$5))</f>
        <v>0</v>
      </c>
      <c r="R37" s="130">
        <f>IF(OR($C$5&gt;0,$C$5&lt;0),Q37*(1+$C$5),Q37*(1+'drop down lists'!$B$5))</f>
        <v>0</v>
      </c>
      <c r="S37" s="130">
        <f>IF(OR($C$5&gt;0,$C$5&lt;0),R37*(1+$C$5),R37*(1+'drop down lists'!$B$5))</f>
        <v>0</v>
      </c>
      <c r="T37" s="130">
        <f>IF(OR($C$5&gt;0,$C$5&lt;0),S37*(1+$C$5),S37*(1+'drop down lists'!$B$5))</f>
        <v>0</v>
      </c>
      <c r="U37" s="130">
        <f>IF(OR($C$5&gt;0,$C$5&lt;0),T37*(1+$C$5),T37*(1+'drop down lists'!$B$5))</f>
        <v>0</v>
      </c>
      <c r="V37" s="130">
        <f>IF(OR($C$5&gt;0,$C$5&lt;0),U37*(1+$C$5),U37*(1+'drop down lists'!$B$5))</f>
        <v>0</v>
      </c>
      <c r="W37" s="130">
        <f>IF(OR($C$5&gt;0,$C$5&lt;0),V37*(1+$C$5),V37*(1+'drop down lists'!$B$5))</f>
        <v>0</v>
      </c>
      <c r="X37" s="130">
        <f>IF(OR($C$5&gt;0,$C$5&lt;0),W37*(1+$C$5),W37*(1+'drop down lists'!$B$5))</f>
        <v>0</v>
      </c>
      <c r="Y37" s="130">
        <f>IF(OR($C$5&gt;0,$C$5&lt;0),X37*(1+$C$5),X37*(1+'drop down lists'!$B$5))</f>
        <v>0</v>
      </c>
      <c r="Z37" s="131">
        <f>IF(OR($C$5&gt;0,$C$5&lt;0),Y37*(1+$C$5),Y37*(1+'drop down lists'!$B$5))</f>
        <v>0</v>
      </c>
    </row>
    <row r="38" spans="2:26" x14ac:dyDescent="0.25">
      <c r="B38" s="60" t="s">
        <v>64</v>
      </c>
      <c r="C38" s="61">
        <f>'raw sector data'!F31+'raw sector data'!O31</f>
        <v>0</v>
      </c>
      <c r="D38" s="130">
        <f>IF(OR($C$5&gt;0,$C$5&lt;0),C38*(1+$C$5),C38*(1+'drop down lists'!$B$5))</f>
        <v>0</v>
      </c>
      <c r="E38" s="130">
        <f>IF(OR($C$5&gt;0,$C$5&lt;0),D38*(1+$C$5),D38*(1+'drop down lists'!$B$5))</f>
        <v>0</v>
      </c>
      <c r="F38" s="130">
        <f>IF(OR($C$5&gt;0,$C$5&lt;0),E38*(1+$C$5),E38*(1+'drop down lists'!$B$5))</f>
        <v>0</v>
      </c>
      <c r="G38" s="130">
        <f>IF(OR($C$5&gt;0,$C$5&lt;0),F38*(1+$C$5),F38*(1+'drop down lists'!$B$5))</f>
        <v>0</v>
      </c>
      <c r="H38" s="130">
        <f>IF(OR($C$5&gt;0,$C$5&lt;0),G38*(1+$C$5),G38*(1+'drop down lists'!$B$5))</f>
        <v>0</v>
      </c>
      <c r="I38" s="130">
        <f>IF(OR($C$5&gt;0,$C$5&lt;0),H38*(1+$C$5),H38*(1+'drop down lists'!$B$5))</f>
        <v>0</v>
      </c>
      <c r="J38" s="130">
        <f>IF(OR($C$5&gt;0,$C$5&lt;0),I38*(1+$C$5),I38*(1+'drop down lists'!$B$5))</f>
        <v>0</v>
      </c>
      <c r="K38" s="131">
        <f>IF(OR($C$5&gt;0,$C$5&lt;0),J38*(1+$C$5),J38*(1+'drop down lists'!$B$5))</f>
        <v>0</v>
      </c>
      <c r="L38" s="130">
        <f>IF(OR($C$5&gt;0,$C$5&lt;0),K38*(1+$C$5),K38*(1+'drop down lists'!$B$5))</f>
        <v>0</v>
      </c>
      <c r="M38" s="130">
        <f>IF(OR($C$5&gt;0,$C$5&lt;0),L38*(1+$C$5),L38*(1+'drop down lists'!$B$5))</f>
        <v>0</v>
      </c>
      <c r="N38" s="130">
        <f>IF(OR($C$5&gt;0,$C$5&lt;0),M38*(1+$C$5),M38*(1+'drop down lists'!$B$5))</f>
        <v>0</v>
      </c>
      <c r="O38" s="130">
        <f>IF(OR($C$5&gt;0,$C$5&lt;0),N38*(1+$C$5),N38*(1+'drop down lists'!$B$5))</f>
        <v>0</v>
      </c>
      <c r="P38" s="130">
        <f>IF(OR($C$5&gt;0,$C$5&lt;0),O38*(1+$C$5),O38*(1+'drop down lists'!$B$5))</f>
        <v>0</v>
      </c>
      <c r="Q38" s="130">
        <f>IF(OR($C$5&gt;0,$C$5&lt;0),P38*(1+$C$5),P38*(1+'drop down lists'!$B$5))</f>
        <v>0</v>
      </c>
      <c r="R38" s="130">
        <f>IF(OR($C$5&gt;0,$C$5&lt;0),Q38*(1+$C$5),Q38*(1+'drop down lists'!$B$5))</f>
        <v>0</v>
      </c>
      <c r="S38" s="130">
        <f>IF(OR($C$5&gt;0,$C$5&lt;0),R38*(1+$C$5),R38*(1+'drop down lists'!$B$5))</f>
        <v>0</v>
      </c>
      <c r="T38" s="130">
        <f>IF(OR($C$5&gt;0,$C$5&lt;0),S38*(1+$C$5),S38*(1+'drop down lists'!$B$5))</f>
        <v>0</v>
      </c>
      <c r="U38" s="130">
        <f>IF(OR($C$5&gt;0,$C$5&lt;0),T38*(1+$C$5),T38*(1+'drop down lists'!$B$5))</f>
        <v>0</v>
      </c>
      <c r="V38" s="130">
        <f>IF(OR($C$5&gt;0,$C$5&lt;0),U38*(1+$C$5),U38*(1+'drop down lists'!$B$5))</f>
        <v>0</v>
      </c>
      <c r="W38" s="130">
        <f>IF(OR($C$5&gt;0,$C$5&lt;0),V38*(1+$C$5),V38*(1+'drop down lists'!$B$5))</f>
        <v>0</v>
      </c>
      <c r="X38" s="130">
        <f>IF(OR($C$5&gt;0,$C$5&lt;0),W38*(1+$C$5),W38*(1+'drop down lists'!$B$5))</f>
        <v>0</v>
      </c>
      <c r="Y38" s="130">
        <f>IF(OR($C$5&gt;0,$C$5&lt;0),X38*(1+$C$5),X38*(1+'drop down lists'!$B$5))</f>
        <v>0</v>
      </c>
      <c r="Z38" s="131">
        <f>IF(OR($C$5&gt;0,$C$5&lt;0),Y38*(1+$C$5),Y38*(1+'drop down lists'!$B$5))</f>
        <v>0</v>
      </c>
    </row>
    <row r="39" spans="2:26" x14ac:dyDescent="0.25">
      <c r="B39" s="60" t="s">
        <v>65</v>
      </c>
      <c r="C39" s="61">
        <f>'raw sector data'!F32+'raw sector data'!O32</f>
        <v>0</v>
      </c>
      <c r="D39" s="130">
        <f>IF(OR($C$5&gt;0,$C$5&lt;0),C39*(1+$C$5),C39*(1+'drop down lists'!$B$5))</f>
        <v>0</v>
      </c>
      <c r="E39" s="130">
        <f>IF(OR($C$5&gt;0,$C$5&lt;0),D39*(1+$C$5),D39*(1+'drop down lists'!$B$5))</f>
        <v>0</v>
      </c>
      <c r="F39" s="130">
        <f>IF(OR($C$5&gt;0,$C$5&lt;0),E39*(1+$C$5),E39*(1+'drop down lists'!$B$5))</f>
        <v>0</v>
      </c>
      <c r="G39" s="130">
        <f>IF(OR($C$5&gt;0,$C$5&lt;0),F39*(1+$C$5),F39*(1+'drop down lists'!$B$5))</f>
        <v>0</v>
      </c>
      <c r="H39" s="130">
        <f>IF(OR($C$5&gt;0,$C$5&lt;0),G39*(1+$C$5),G39*(1+'drop down lists'!$B$5))</f>
        <v>0</v>
      </c>
      <c r="I39" s="130">
        <f>IF(OR($C$5&gt;0,$C$5&lt;0),H39*(1+$C$5),H39*(1+'drop down lists'!$B$5))</f>
        <v>0</v>
      </c>
      <c r="J39" s="130">
        <f>IF(OR($C$5&gt;0,$C$5&lt;0),I39*(1+$C$5),I39*(1+'drop down lists'!$B$5))</f>
        <v>0</v>
      </c>
      <c r="K39" s="131">
        <f>IF(OR($C$5&gt;0,$C$5&lt;0),J39*(1+$C$5),J39*(1+'drop down lists'!$B$5))</f>
        <v>0</v>
      </c>
      <c r="L39" s="130">
        <f>IF(OR($C$5&gt;0,$C$5&lt;0),K39*(1+$C$5),K39*(1+'drop down lists'!$B$5))</f>
        <v>0</v>
      </c>
      <c r="M39" s="130">
        <f>IF(OR($C$5&gt;0,$C$5&lt;0),L39*(1+$C$5),L39*(1+'drop down lists'!$B$5))</f>
        <v>0</v>
      </c>
      <c r="N39" s="130">
        <f>IF(OR($C$5&gt;0,$C$5&lt;0),M39*(1+$C$5),M39*(1+'drop down lists'!$B$5))</f>
        <v>0</v>
      </c>
      <c r="O39" s="130">
        <f>IF(OR($C$5&gt;0,$C$5&lt;0),N39*(1+$C$5),N39*(1+'drop down lists'!$B$5))</f>
        <v>0</v>
      </c>
      <c r="P39" s="130">
        <f>IF(OR($C$5&gt;0,$C$5&lt;0),O39*(1+$C$5),O39*(1+'drop down lists'!$B$5))</f>
        <v>0</v>
      </c>
      <c r="Q39" s="130">
        <f>IF(OR($C$5&gt;0,$C$5&lt;0),P39*(1+$C$5),P39*(1+'drop down lists'!$B$5))</f>
        <v>0</v>
      </c>
      <c r="R39" s="130">
        <f>IF(OR($C$5&gt;0,$C$5&lt;0),Q39*(1+$C$5),Q39*(1+'drop down lists'!$B$5))</f>
        <v>0</v>
      </c>
      <c r="S39" s="130">
        <f>IF(OR($C$5&gt;0,$C$5&lt;0),R39*(1+$C$5),R39*(1+'drop down lists'!$B$5))</f>
        <v>0</v>
      </c>
      <c r="T39" s="130">
        <f>IF(OR($C$5&gt;0,$C$5&lt;0),S39*(1+$C$5),S39*(1+'drop down lists'!$B$5))</f>
        <v>0</v>
      </c>
      <c r="U39" s="130">
        <f>IF(OR($C$5&gt;0,$C$5&lt;0),T39*(1+$C$5),T39*(1+'drop down lists'!$B$5))</f>
        <v>0</v>
      </c>
      <c r="V39" s="130">
        <f>IF(OR($C$5&gt;0,$C$5&lt;0),U39*(1+$C$5),U39*(1+'drop down lists'!$B$5))</f>
        <v>0</v>
      </c>
      <c r="W39" s="130">
        <f>IF(OR($C$5&gt;0,$C$5&lt;0),V39*(1+$C$5),V39*(1+'drop down lists'!$B$5))</f>
        <v>0</v>
      </c>
      <c r="X39" s="130">
        <f>IF(OR($C$5&gt;0,$C$5&lt;0),W39*(1+$C$5),W39*(1+'drop down lists'!$B$5))</f>
        <v>0</v>
      </c>
      <c r="Y39" s="130">
        <f>IF(OR($C$5&gt;0,$C$5&lt;0),X39*(1+$C$5),X39*(1+'drop down lists'!$B$5))</f>
        <v>0</v>
      </c>
      <c r="Z39" s="131">
        <f>IF(OR($C$5&gt;0,$C$5&lt;0),Y39*(1+$C$5),Y39*(1+'drop down lists'!$B$5))</f>
        <v>0</v>
      </c>
    </row>
    <row r="40" spans="2:26" x14ac:dyDescent="0.25">
      <c r="B40" s="60" t="s">
        <v>66</v>
      </c>
      <c r="C40" s="61">
        <f>'raw sector data'!F33+'raw sector data'!O33</f>
        <v>0</v>
      </c>
      <c r="D40" s="130">
        <f>IF(OR($C$5&gt;0,$C$5&lt;0),C40*(1+$C$5),C40*(1+'drop down lists'!$B$5))</f>
        <v>0</v>
      </c>
      <c r="E40" s="130">
        <f>IF(OR($C$5&gt;0,$C$5&lt;0),D40*(1+$C$5),D40*(1+'drop down lists'!$B$5))</f>
        <v>0</v>
      </c>
      <c r="F40" s="130">
        <f>IF(OR($C$5&gt;0,$C$5&lt;0),E40*(1+$C$5),E40*(1+'drop down lists'!$B$5))</f>
        <v>0</v>
      </c>
      <c r="G40" s="130">
        <f>IF(OR($C$5&gt;0,$C$5&lt;0),F40*(1+$C$5),F40*(1+'drop down lists'!$B$5))</f>
        <v>0</v>
      </c>
      <c r="H40" s="130">
        <f>IF(OR($C$5&gt;0,$C$5&lt;0),G40*(1+$C$5),G40*(1+'drop down lists'!$B$5))</f>
        <v>0</v>
      </c>
      <c r="I40" s="130">
        <f>IF(OR($C$5&gt;0,$C$5&lt;0),H40*(1+$C$5),H40*(1+'drop down lists'!$B$5))</f>
        <v>0</v>
      </c>
      <c r="J40" s="130">
        <f>IF(OR($C$5&gt;0,$C$5&lt;0),I40*(1+$C$5),I40*(1+'drop down lists'!$B$5))</f>
        <v>0</v>
      </c>
      <c r="K40" s="131">
        <f>IF(OR($C$5&gt;0,$C$5&lt;0),J40*(1+$C$5),J40*(1+'drop down lists'!$B$5))</f>
        <v>0</v>
      </c>
      <c r="L40" s="130">
        <f>IF(OR($C$5&gt;0,$C$5&lt;0),K40*(1+$C$5),K40*(1+'drop down lists'!$B$5))</f>
        <v>0</v>
      </c>
      <c r="M40" s="130">
        <f>IF(OR($C$5&gt;0,$C$5&lt;0),L40*(1+$C$5),L40*(1+'drop down lists'!$B$5))</f>
        <v>0</v>
      </c>
      <c r="N40" s="130">
        <f>IF(OR($C$5&gt;0,$C$5&lt;0),M40*(1+$C$5),M40*(1+'drop down lists'!$B$5))</f>
        <v>0</v>
      </c>
      <c r="O40" s="130">
        <f>IF(OR($C$5&gt;0,$C$5&lt;0),N40*(1+$C$5),N40*(1+'drop down lists'!$B$5))</f>
        <v>0</v>
      </c>
      <c r="P40" s="130">
        <f>IF(OR($C$5&gt;0,$C$5&lt;0),O40*(1+$C$5),O40*(1+'drop down lists'!$B$5))</f>
        <v>0</v>
      </c>
      <c r="Q40" s="130">
        <f>IF(OR($C$5&gt;0,$C$5&lt;0),P40*(1+$C$5),P40*(1+'drop down lists'!$B$5))</f>
        <v>0</v>
      </c>
      <c r="R40" s="130">
        <f>IF(OR($C$5&gt;0,$C$5&lt;0),Q40*(1+$C$5),Q40*(1+'drop down lists'!$B$5))</f>
        <v>0</v>
      </c>
      <c r="S40" s="130">
        <f>IF(OR($C$5&gt;0,$C$5&lt;0),R40*(1+$C$5),R40*(1+'drop down lists'!$B$5))</f>
        <v>0</v>
      </c>
      <c r="T40" s="130">
        <f>IF(OR($C$5&gt;0,$C$5&lt;0),S40*(1+$C$5),S40*(1+'drop down lists'!$B$5))</f>
        <v>0</v>
      </c>
      <c r="U40" s="130">
        <f>IF(OR($C$5&gt;0,$C$5&lt;0),T40*(1+$C$5),T40*(1+'drop down lists'!$B$5))</f>
        <v>0</v>
      </c>
      <c r="V40" s="130">
        <f>IF(OR($C$5&gt;0,$C$5&lt;0),U40*(1+$C$5),U40*(1+'drop down lists'!$B$5))</f>
        <v>0</v>
      </c>
      <c r="W40" s="130">
        <f>IF(OR($C$5&gt;0,$C$5&lt;0),V40*(1+$C$5),V40*(1+'drop down lists'!$B$5))</f>
        <v>0</v>
      </c>
      <c r="X40" s="130">
        <f>IF(OR($C$5&gt;0,$C$5&lt;0),W40*(1+$C$5),W40*(1+'drop down lists'!$B$5))</f>
        <v>0</v>
      </c>
      <c r="Y40" s="130">
        <f>IF(OR($C$5&gt;0,$C$5&lt;0),X40*(1+$C$5),X40*(1+'drop down lists'!$B$5))</f>
        <v>0</v>
      </c>
      <c r="Z40" s="131">
        <f>IF(OR($C$5&gt;0,$C$5&lt;0),Y40*(1+$C$5),Y40*(1+'drop down lists'!$B$5))</f>
        <v>0</v>
      </c>
    </row>
    <row r="41" spans="2:26" x14ac:dyDescent="0.25">
      <c r="B41" s="60" t="s">
        <v>67</v>
      </c>
      <c r="C41" s="61">
        <f>'raw sector data'!F34+'raw sector data'!O34</f>
        <v>0</v>
      </c>
      <c r="D41" s="130">
        <f>IF(OR($C$5&gt;0,$C$5&lt;0),C41*(1+$C$5),C41*(1+'drop down lists'!$B$5))</f>
        <v>0</v>
      </c>
      <c r="E41" s="130">
        <f>IF(OR($C$5&gt;0,$C$5&lt;0),D41*(1+$C$5),D41*(1+'drop down lists'!$B$5))</f>
        <v>0</v>
      </c>
      <c r="F41" s="130">
        <f>IF(OR($C$5&gt;0,$C$5&lt;0),E41*(1+$C$5),E41*(1+'drop down lists'!$B$5))</f>
        <v>0</v>
      </c>
      <c r="G41" s="130">
        <f>IF(OR($C$5&gt;0,$C$5&lt;0),F41*(1+$C$5),F41*(1+'drop down lists'!$B$5))</f>
        <v>0</v>
      </c>
      <c r="H41" s="130">
        <f>IF(OR($C$5&gt;0,$C$5&lt;0),G41*(1+$C$5),G41*(1+'drop down lists'!$B$5))</f>
        <v>0</v>
      </c>
      <c r="I41" s="130">
        <f>IF(OR($C$5&gt;0,$C$5&lt;0),H41*(1+$C$5),H41*(1+'drop down lists'!$B$5))</f>
        <v>0</v>
      </c>
      <c r="J41" s="130">
        <f>IF(OR($C$5&gt;0,$C$5&lt;0),I41*(1+$C$5),I41*(1+'drop down lists'!$B$5))</f>
        <v>0</v>
      </c>
      <c r="K41" s="131">
        <f>IF(OR($C$5&gt;0,$C$5&lt;0),J41*(1+$C$5),J41*(1+'drop down lists'!$B$5))</f>
        <v>0</v>
      </c>
      <c r="L41" s="130">
        <f>IF(OR($C$5&gt;0,$C$5&lt;0),K41*(1+$C$5),K41*(1+'drop down lists'!$B$5))</f>
        <v>0</v>
      </c>
      <c r="M41" s="130">
        <f>IF(OR($C$5&gt;0,$C$5&lt;0),L41*(1+$C$5),L41*(1+'drop down lists'!$B$5))</f>
        <v>0</v>
      </c>
      <c r="N41" s="130">
        <f>IF(OR($C$5&gt;0,$C$5&lt;0),M41*(1+$C$5),M41*(1+'drop down lists'!$B$5))</f>
        <v>0</v>
      </c>
      <c r="O41" s="130">
        <f>IF(OR($C$5&gt;0,$C$5&lt;0),N41*(1+$C$5),N41*(1+'drop down lists'!$B$5))</f>
        <v>0</v>
      </c>
      <c r="P41" s="130">
        <f>IF(OR($C$5&gt;0,$C$5&lt;0),O41*(1+$C$5),O41*(1+'drop down lists'!$B$5))</f>
        <v>0</v>
      </c>
      <c r="Q41" s="130">
        <f>IF(OR($C$5&gt;0,$C$5&lt;0),P41*(1+$C$5),P41*(1+'drop down lists'!$B$5))</f>
        <v>0</v>
      </c>
      <c r="R41" s="130">
        <f>IF(OR($C$5&gt;0,$C$5&lt;0),Q41*(1+$C$5),Q41*(1+'drop down lists'!$B$5))</f>
        <v>0</v>
      </c>
      <c r="S41" s="130">
        <f>IF(OR($C$5&gt;0,$C$5&lt;0),R41*(1+$C$5),R41*(1+'drop down lists'!$B$5))</f>
        <v>0</v>
      </c>
      <c r="T41" s="130">
        <f>IF(OR($C$5&gt;0,$C$5&lt;0),S41*(1+$C$5),S41*(1+'drop down lists'!$B$5))</f>
        <v>0</v>
      </c>
      <c r="U41" s="130">
        <f>IF(OR($C$5&gt;0,$C$5&lt;0),T41*(1+$C$5),T41*(1+'drop down lists'!$B$5))</f>
        <v>0</v>
      </c>
      <c r="V41" s="130">
        <f>IF(OR($C$5&gt;0,$C$5&lt;0),U41*(1+$C$5),U41*(1+'drop down lists'!$B$5))</f>
        <v>0</v>
      </c>
      <c r="W41" s="130">
        <f>IF(OR($C$5&gt;0,$C$5&lt;0),V41*(1+$C$5),V41*(1+'drop down lists'!$B$5))</f>
        <v>0</v>
      </c>
      <c r="X41" s="130">
        <f>IF(OR($C$5&gt;0,$C$5&lt;0),W41*(1+$C$5),W41*(1+'drop down lists'!$B$5))</f>
        <v>0</v>
      </c>
      <c r="Y41" s="130">
        <f>IF(OR($C$5&gt;0,$C$5&lt;0),X41*(1+$C$5),X41*(1+'drop down lists'!$B$5))</f>
        <v>0</v>
      </c>
      <c r="Z41" s="131">
        <f>IF(OR($C$5&gt;0,$C$5&lt;0),Y41*(1+$C$5),Y41*(1+'drop down lists'!$B$5))</f>
        <v>0</v>
      </c>
    </row>
    <row r="42" spans="2:26" x14ac:dyDescent="0.25">
      <c r="B42" s="60" t="s">
        <v>68</v>
      </c>
      <c r="C42" s="61">
        <f>'raw sector data'!F35+'raw sector data'!O35</f>
        <v>0</v>
      </c>
      <c r="D42" s="130">
        <f>IF(OR($C$5&gt;0,$C$5&lt;0),C42*(1+$C$5),C42*(1+'drop down lists'!$B$5))</f>
        <v>0</v>
      </c>
      <c r="E42" s="130">
        <f>IF(OR($C$5&gt;0,$C$5&lt;0),D42*(1+$C$5),D42*(1+'drop down lists'!$B$5))</f>
        <v>0</v>
      </c>
      <c r="F42" s="130">
        <f>IF(OR($C$5&gt;0,$C$5&lt;0),E42*(1+$C$5),E42*(1+'drop down lists'!$B$5))</f>
        <v>0</v>
      </c>
      <c r="G42" s="130">
        <f>IF(OR($C$5&gt;0,$C$5&lt;0),F42*(1+$C$5),F42*(1+'drop down lists'!$B$5))</f>
        <v>0</v>
      </c>
      <c r="H42" s="130">
        <f>IF(OR($C$5&gt;0,$C$5&lt;0),G42*(1+$C$5),G42*(1+'drop down lists'!$B$5))</f>
        <v>0</v>
      </c>
      <c r="I42" s="130">
        <f>IF(OR($C$5&gt;0,$C$5&lt;0),H42*(1+$C$5),H42*(1+'drop down lists'!$B$5))</f>
        <v>0</v>
      </c>
      <c r="J42" s="130">
        <f>IF(OR($C$5&gt;0,$C$5&lt;0),I42*(1+$C$5),I42*(1+'drop down lists'!$B$5))</f>
        <v>0</v>
      </c>
      <c r="K42" s="131">
        <f>IF(OR($C$5&gt;0,$C$5&lt;0),J42*(1+$C$5),J42*(1+'drop down lists'!$B$5))</f>
        <v>0</v>
      </c>
      <c r="L42" s="130">
        <f>IF(OR($C$5&gt;0,$C$5&lt;0),K42*(1+$C$5),K42*(1+'drop down lists'!$B$5))</f>
        <v>0</v>
      </c>
      <c r="M42" s="130">
        <f>IF(OR($C$5&gt;0,$C$5&lt;0),L42*(1+$C$5),L42*(1+'drop down lists'!$B$5))</f>
        <v>0</v>
      </c>
      <c r="N42" s="130">
        <f>IF(OR($C$5&gt;0,$C$5&lt;0),M42*(1+$C$5),M42*(1+'drop down lists'!$B$5))</f>
        <v>0</v>
      </c>
      <c r="O42" s="130">
        <f>IF(OR($C$5&gt;0,$C$5&lt;0),N42*(1+$C$5),N42*(1+'drop down lists'!$B$5))</f>
        <v>0</v>
      </c>
      <c r="P42" s="130">
        <f>IF(OR($C$5&gt;0,$C$5&lt;0),O42*(1+$C$5),O42*(1+'drop down lists'!$B$5))</f>
        <v>0</v>
      </c>
      <c r="Q42" s="130">
        <f>IF(OR($C$5&gt;0,$C$5&lt;0),P42*(1+$C$5),P42*(1+'drop down lists'!$B$5))</f>
        <v>0</v>
      </c>
      <c r="R42" s="130">
        <f>IF(OR($C$5&gt;0,$C$5&lt;0),Q42*(1+$C$5),Q42*(1+'drop down lists'!$B$5))</f>
        <v>0</v>
      </c>
      <c r="S42" s="130">
        <f>IF(OR($C$5&gt;0,$C$5&lt;0),R42*(1+$C$5),R42*(1+'drop down lists'!$B$5))</f>
        <v>0</v>
      </c>
      <c r="T42" s="130">
        <f>IF(OR($C$5&gt;0,$C$5&lt;0),S42*(1+$C$5),S42*(1+'drop down lists'!$B$5))</f>
        <v>0</v>
      </c>
      <c r="U42" s="130">
        <f>IF(OR($C$5&gt;0,$C$5&lt;0),T42*(1+$C$5),T42*(1+'drop down lists'!$B$5))</f>
        <v>0</v>
      </c>
      <c r="V42" s="130">
        <f>IF(OR($C$5&gt;0,$C$5&lt;0),U42*(1+$C$5),U42*(1+'drop down lists'!$B$5))</f>
        <v>0</v>
      </c>
      <c r="W42" s="130">
        <f>IF(OR($C$5&gt;0,$C$5&lt;0),V42*(1+$C$5),V42*(1+'drop down lists'!$B$5))</f>
        <v>0</v>
      </c>
      <c r="X42" s="130">
        <f>IF(OR($C$5&gt;0,$C$5&lt;0),W42*(1+$C$5),W42*(1+'drop down lists'!$B$5))</f>
        <v>0</v>
      </c>
      <c r="Y42" s="130">
        <f>IF(OR($C$5&gt;0,$C$5&lt;0),X42*(1+$C$5),X42*(1+'drop down lists'!$B$5))</f>
        <v>0</v>
      </c>
      <c r="Z42" s="131">
        <f>IF(OR($C$5&gt;0,$C$5&lt;0),Y42*(1+$C$5),Y42*(1+'drop down lists'!$B$5))</f>
        <v>0</v>
      </c>
    </row>
    <row r="43" spans="2:26" x14ac:dyDescent="0.25">
      <c r="B43" s="60" t="s">
        <v>69</v>
      </c>
      <c r="C43" s="61">
        <f>'raw sector data'!F36+'raw sector data'!O36</f>
        <v>0</v>
      </c>
      <c r="D43" s="130">
        <f>IF(OR($C$5&gt;0,$C$5&lt;0),C43*(1+$C$5),C43*(1+'drop down lists'!$B$5))</f>
        <v>0</v>
      </c>
      <c r="E43" s="130">
        <f>IF(OR($C$5&gt;0,$C$5&lt;0),D43*(1+$C$5),D43*(1+'drop down lists'!$B$5))</f>
        <v>0</v>
      </c>
      <c r="F43" s="130">
        <f>IF(OR($C$5&gt;0,$C$5&lt;0),E43*(1+$C$5),E43*(1+'drop down lists'!$B$5))</f>
        <v>0</v>
      </c>
      <c r="G43" s="130">
        <f>IF(OR($C$5&gt;0,$C$5&lt;0),F43*(1+$C$5),F43*(1+'drop down lists'!$B$5))</f>
        <v>0</v>
      </c>
      <c r="H43" s="130">
        <f>IF(OR($C$5&gt;0,$C$5&lt;0),G43*(1+$C$5),G43*(1+'drop down lists'!$B$5))</f>
        <v>0</v>
      </c>
      <c r="I43" s="130">
        <f>IF(OR($C$5&gt;0,$C$5&lt;0),H43*(1+$C$5),H43*(1+'drop down lists'!$B$5))</f>
        <v>0</v>
      </c>
      <c r="J43" s="130">
        <f>IF(OR($C$5&gt;0,$C$5&lt;0),I43*(1+$C$5),I43*(1+'drop down lists'!$B$5))</f>
        <v>0</v>
      </c>
      <c r="K43" s="131">
        <f>IF(OR($C$5&gt;0,$C$5&lt;0),J43*(1+$C$5),J43*(1+'drop down lists'!$B$5))</f>
        <v>0</v>
      </c>
      <c r="L43" s="130">
        <f>IF(OR($C$5&gt;0,$C$5&lt;0),K43*(1+$C$5),K43*(1+'drop down lists'!$B$5))</f>
        <v>0</v>
      </c>
      <c r="M43" s="130">
        <f>IF(OR($C$5&gt;0,$C$5&lt;0),L43*(1+$C$5),L43*(1+'drop down lists'!$B$5))</f>
        <v>0</v>
      </c>
      <c r="N43" s="130">
        <f>IF(OR($C$5&gt;0,$C$5&lt;0),M43*(1+$C$5),M43*(1+'drop down lists'!$B$5))</f>
        <v>0</v>
      </c>
      <c r="O43" s="130">
        <f>IF(OR($C$5&gt;0,$C$5&lt;0),N43*(1+$C$5),N43*(1+'drop down lists'!$B$5))</f>
        <v>0</v>
      </c>
      <c r="P43" s="130">
        <f>IF(OR($C$5&gt;0,$C$5&lt;0),O43*(1+$C$5),O43*(1+'drop down lists'!$B$5))</f>
        <v>0</v>
      </c>
      <c r="Q43" s="130">
        <f>IF(OR($C$5&gt;0,$C$5&lt;0),P43*(1+$C$5),P43*(1+'drop down lists'!$B$5))</f>
        <v>0</v>
      </c>
      <c r="R43" s="130">
        <f>IF(OR($C$5&gt;0,$C$5&lt;0),Q43*(1+$C$5),Q43*(1+'drop down lists'!$B$5))</f>
        <v>0</v>
      </c>
      <c r="S43" s="130">
        <f>IF(OR($C$5&gt;0,$C$5&lt;0),R43*(1+$C$5),R43*(1+'drop down lists'!$B$5))</f>
        <v>0</v>
      </c>
      <c r="T43" s="130">
        <f>IF(OR($C$5&gt;0,$C$5&lt;0),S43*(1+$C$5),S43*(1+'drop down lists'!$B$5))</f>
        <v>0</v>
      </c>
      <c r="U43" s="130">
        <f>IF(OR($C$5&gt;0,$C$5&lt;0),T43*(1+$C$5),T43*(1+'drop down lists'!$B$5))</f>
        <v>0</v>
      </c>
      <c r="V43" s="130">
        <f>IF(OR($C$5&gt;0,$C$5&lt;0),U43*(1+$C$5),U43*(1+'drop down lists'!$B$5))</f>
        <v>0</v>
      </c>
      <c r="W43" s="130">
        <f>IF(OR($C$5&gt;0,$C$5&lt;0),V43*(1+$C$5),V43*(1+'drop down lists'!$B$5))</f>
        <v>0</v>
      </c>
      <c r="X43" s="130">
        <f>IF(OR($C$5&gt;0,$C$5&lt;0),W43*(1+$C$5),W43*(1+'drop down lists'!$B$5))</f>
        <v>0</v>
      </c>
      <c r="Y43" s="130">
        <f>IF(OR($C$5&gt;0,$C$5&lt;0),X43*(1+$C$5),X43*(1+'drop down lists'!$B$5))</f>
        <v>0</v>
      </c>
      <c r="Z43" s="131">
        <f>IF(OR($C$5&gt;0,$C$5&lt;0),Y43*(1+$C$5),Y43*(1+'drop down lists'!$B$5))</f>
        <v>0</v>
      </c>
    </row>
    <row r="44" spans="2:26" x14ac:dyDescent="0.25">
      <c r="B44" s="60" t="s">
        <v>70</v>
      </c>
      <c r="C44" s="61">
        <f>'raw sector data'!F37+'raw sector data'!O37</f>
        <v>0</v>
      </c>
      <c r="D44" s="130">
        <f>IF(OR($C$5&gt;0,$C$5&lt;0),C44*(1+$C$5),C44*(1+'drop down lists'!$B$5))</f>
        <v>0</v>
      </c>
      <c r="E44" s="130">
        <f>IF(OR($C$5&gt;0,$C$5&lt;0),D44*(1+$C$5),D44*(1+'drop down lists'!$B$5))</f>
        <v>0</v>
      </c>
      <c r="F44" s="130">
        <f>IF(OR($C$5&gt;0,$C$5&lt;0),E44*(1+$C$5),E44*(1+'drop down lists'!$B$5))</f>
        <v>0</v>
      </c>
      <c r="G44" s="130">
        <f>IF(OR($C$5&gt;0,$C$5&lt;0),F44*(1+$C$5),F44*(1+'drop down lists'!$B$5))</f>
        <v>0</v>
      </c>
      <c r="H44" s="130">
        <f>IF(OR($C$5&gt;0,$C$5&lt;0),G44*(1+$C$5),G44*(1+'drop down lists'!$B$5))</f>
        <v>0</v>
      </c>
      <c r="I44" s="130">
        <f>IF(OR($C$5&gt;0,$C$5&lt;0),H44*(1+$C$5),H44*(1+'drop down lists'!$B$5))</f>
        <v>0</v>
      </c>
      <c r="J44" s="130">
        <f>IF(OR($C$5&gt;0,$C$5&lt;0),I44*(1+$C$5),I44*(1+'drop down lists'!$B$5))</f>
        <v>0</v>
      </c>
      <c r="K44" s="131">
        <f>IF(OR($C$5&gt;0,$C$5&lt;0),J44*(1+$C$5),J44*(1+'drop down lists'!$B$5))</f>
        <v>0</v>
      </c>
      <c r="L44" s="130">
        <f>IF(OR($C$5&gt;0,$C$5&lt;0),K44*(1+$C$5),K44*(1+'drop down lists'!$B$5))</f>
        <v>0</v>
      </c>
      <c r="M44" s="130">
        <f>IF(OR($C$5&gt;0,$C$5&lt;0),L44*(1+$C$5),L44*(1+'drop down lists'!$B$5))</f>
        <v>0</v>
      </c>
      <c r="N44" s="130">
        <f>IF(OR($C$5&gt;0,$C$5&lt;0),M44*(1+$C$5),M44*(1+'drop down lists'!$B$5))</f>
        <v>0</v>
      </c>
      <c r="O44" s="130">
        <f>IF(OR($C$5&gt;0,$C$5&lt;0),N44*(1+$C$5),N44*(1+'drop down lists'!$B$5))</f>
        <v>0</v>
      </c>
      <c r="P44" s="130">
        <f>IF(OR($C$5&gt;0,$C$5&lt;0),O44*(1+$C$5),O44*(1+'drop down lists'!$B$5))</f>
        <v>0</v>
      </c>
      <c r="Q44" s="130">
        <f>IF(OR($C$5&gt;0,$C$5&lt;0),P44*(1+$C$5),P44*(1+'drop down lists'!$B$5))</f>
        <v>0</v>
      </c>
      <c r="R44" s="130">
        <f>IF(OR($C$5&gt;0,$C$5&lt;0),Q44*(1+$C$5),Q44*(1+'drop down lists'!$B$5))</f>
        <v>0</v>
      </c>
      <c r="S44" s="130">
        <f>IF(OR($C$5&gt;0,$C$5&lt;0),R44*(1+$C$5),R44*(1+'drop down lists'!$B$5))</f>
        <v>0</v>
      </c>
      <c r="T44" s="130">
        <f>IF(OR($C$5&gt;0,$C$5&lt;0),S44*(1+$C$5),S44*(1+'drop down lists'!$B$5))</f>
        <v>0</v>
      </c>
      <c r="U44" s="130">
        <f>IF(OR($C$5&gt;0,$C$5&lt;0),T44*(1+$C$5),T44*(1+'drop down lists'!$B$5))</f>
        <v>0</v>
      </c>
      <c r="V44" s="130">
        <f>IF(OR($C$5&gt;0,$C$5&lt;0),U44*(1+$C$5),U44*(1+'drop down lists'!$B$5))</f>
        <v>0</v>
      </c>
      <c r="W44" s="130">
        <f>IF(OR($C$5&gt;0,$C$5&lt;0),V44*(1+$C$5),V44*(1+'drop down lists'!$B$5))</f>
        <v>0</v>
      </c>
      <c r="X44" s="130">
        <f>IF(OR($C$5&gt;0,$C$5&lt;0),W44*(1+$C$5),W44*(1+'drop down lists'!$B$5))</f>
        <v>0</v>
      </c>
      <c r="Y44" s="130">
        <f>IF(OR($C$5&gt;0,$C$5&lt;0),X44*(1+$C$5),X44*(1+'drop down lists'!$B$5))</f>
        <v>0</v>
      </c>
      <c r="Z44" s="131">
        <f>IF(OR($C$5&gt;0,$C$5&lt;0),Y44*(1+$C$5),Y44*(1+'drop down lists'!$B$5))</f>
        <v>0</v>
      </c>
    </row>
    <row r="45" spans="2:26" x14ac:dyDescent="0.25">
      <c r="B45" s="60" t="s">
        <v>71</v>
      </c>
      <c r="C45" s="61">
        <f>'raw sector data'!F38+'raw sector data'!O38</f>
        <v>0</v>
      </c>
      <c r="D45" s="130">
        <f>IF(OR($C$5&gt;0,$C$5&lt;0),C45*(1+$C$5),C45*(1+'drop down lists'!$B$5))</f>
        <v>0</v>
      </c>
      <c r="E45" s="130">
        <f>IF(OR($C$5&gt;0,$C$5&lt;0),D45*(1+$C$5),D45*(1+'drop down lists'!$B$5))</f>
        <v>0</v>
      </c>
      <c r="F45" s="130">
        <f>IF(OR($C$5&gt;0,$C$5&lt;0),E45*(1+$C$5),E45*(1+'drop down lists'!$B$5))</f>
        <v>0</v>
      </c>
      <c r="G45" s="130">
        <f>IF(OR($C$5&gt;0,$C$5&lt;0),F45*(1+$C$5),F45*(1+'drop down lists'!$B$5))</f>
        <v>0</v>
      </c>
      <c r="H45" s="130">
        <f>IF(OR($C$5&gt;0,$C$5&lt;0),G45*(1+$C$5),G45*(1+'drop down lists'!$B$5))</f>
        <v>0</v>
      </c>
      <c r="I45" s="130">
        <f>IF(OR($C$5&gt;0,$C$5&lt;0),H45*(1+$C$5),H45*(1+'drop down lists'!$B$5))</f>
        <v>0</v>
      </c>
      <c r="J45" s="130">
        <f>IF(OR($C$5&gt;0,$C$5&lt;0),I45*(1+$C$5),I45*(1+'drop down lists'!$B$5))</f>
        <v>0</v>
      </c>
      <c r="K45" s="131">
        <f>IF(OR($C$5&gt;0,$C$5&lt;0),J45*(1+$C$5),J45*(1+'drop down lists'!$B$5))</f>
        <v>0</v>
      </c>
      <c r="L45" s="130">
        <f>IF(OR($C$5&gt;0,$C$5&lt;0),K45*(1+$C$5),K45*(1+'drop down lists'!$B$5))</f>
        <v>0</v>
      </c>
      <c r="M45" s="130">
        <f>IF(OR($C$5&gt;0,$C$5&lt;0),L45*(1+$C$5),L45*(1+'drop down lists'!$B$5))</f>
        <v>0</v>
      </c>
      <c r="N45" s="130">
        <f>IF(OR($C$5&gt;0,$C$5&lt;0),M45*(1+$C$5),M45*(1+'drop down lists'!$B$5))</f>
        <v>0</v>
      </c>
      <c r="O45" s="130">
        <f>IF(OR($C$5&gt;0,$C$5&lt;0),N45*(1+$C$5),N45*(1+'drop down lists'!$B$5))</f>
        <v>0</v>
      </c>
      <c r="P45" s="130">
        <f>IF(OR($C$5&gt;0,$C$5&lt;0),O45*(1+$C$5),O45*(1+'drop down lists'!$B$5))</f>
        <v>0</v>
      </c>
      <c r="Q45" s="130">
        <f>IF(OR($C$5&gt;0,$C$5&lt;0),P45*(1+$C$5),P45*(1+'drop down lists'!$B$5))</f>
        <v>0</v>
      </c>
      <c r="R45" s="130">
        <f>IF(OR($C$5&gt;0,$C$5&lt;0),Q45*(1+$C$5),Q45*(1+'drop down lists'!$B$5))</f>
        <v>0</v>
      </c>
      <c r="S45" s="130">
        <f>IF(OR($C$5&gt;0,$C$5&lt;0),R45*(1+$C$5),R45*(1+'drop down lists'!$B$5))</f>
        <v>0</v>
      </c>
      <c r="T45" s="130">
        <f>IF(OR($C$5&gt;0,$C$5&lt;0),S45*(1+$C$5),S45*(1+'drop down lists'!$B$5))</f>
        <v>0</v>
      </c>
      <c r="U45" s="130">
        <f>IF(OR($C$5&gt;0,$C$5&lt;0),T45*(1+$C$5),T45*(1+'drop down lists'!$B$5))</f>
        <v>0</v>
      </c>
      <c r="V45" s="130">
        <f>IF(OR($C$5&gt;0,$C$5&lt;0),U45*(1+$C$5),U45*(1+'drop down lists'!$B$5))</f>
        <v>0</v>
      </c>
      <c r="W45" s="130">
        <f>IF(OR($C$5&gt;0,$C$5&lt;0),V45*(1+$C$5),V45*(1+'drop down lists'!$B$5))</f>
        <v>0</v>
      </c>
      <c r="X45" s="130">
        <f>IF(OR($C$5&gt;0,$C$5&lt;0),W45*(1+$C$5),W45*(1+'drop down lists'!$B$5))</f>
        <v>0</v>
      </c>
      <c r="Y45" s="130">
        <f>IF(OR($C$5&gt;0,$C$5&lt;0),X45*(1+$C$5),X45*(1+'drop down lists'!$B$5))</f>
        <v>0</v>
      </c>
      <c r="Z45" s="131">
        <f>IF(OR($C$5&gt;0,$C$5&lt;0),Y45*(1+$C$5),Y45*(1+'drop down lists'!$B$5))</f>
        <v>0</v>
      </c>
    </row>
    <row r="46" spans="2:26" x14ac:dyDescent="0.25">
      <c r="B46" s="60" t="s">
        <v>72</v>
      </c>
      <c r="C46" s="61">
        <f>'raw sector data'!F39+'raw sector data'!O39</f>
        <v>0</v>
      </c>
      <c r="D46" s="130">
        <f>IF(OR($C$5&gt;0,$C$5&lt;0),C46*(1+$C$5),C46*(1+'drop down lists'!$B$5))</f>
        <v>0</v>
      </c>
      <c r="E46" s="130">
        <f>IF(OR($C$5&gt;0,$C$5&lt;0),D46*(1+$C$5),D46*(1+'drop down lists'!$B$5))</f>
        <v>0</v>
      </c>
      <c r="F46" s="130">
        <f>IF(OR($C$5&gt;0,$C$5&lt;0),E46*(1+$C$5),E46*(1+'drop down lists'!$B$5))</f>
        <v>0</v>
      </c>
      <c r="G46" s="130">
        <f>IF(OR($C$5&gt;0,$C$5&lt;0),F46*(1+$C$5),F46*(1+'drop down lists'!$B$5))</f>
        <v>0</v>
      </c>
      <c r="H46" s="130">
        <f>IF(OR($C$5&gt;0,$C$5&lt;0),G46*(1+$C$5),G46*(1+'drop down lists'!$B$5))</f>
        <v>0</v>
      </c>
      <c r="I46" s="130">
        <f>IF(OR($C$5&gt;0,$C$5&lt;0),H46*(1+$C$5),H46*(1+'drop down lists'!$B$5))</f>
        <v>0</v>
      </c>
      <c r="J46" s="130">
        <f>IF(OR($C$5&gt;0,$C$5&lt;0),I46*(1+$C$5),I46*(1+'drop down lists'!$B$5))</f>
        <v>0</v>
      </c>
      <c r="K46" s="131">
        <f>IF(OR($C$5&gt;0,$C$5&lt;0),J46*(1+$C$5),J46*(1+'drop down lists'!$B$5))</f>
        <v>0</v>
      </c>
      <c r="L46" s="130">
        <f>IF(OR($C$5&gt;0,$C$5&lt;0),K46*(1+$C$5),K46*(1+'drop down lists'!$B$5))</f>
        <v>0</v>
      </c>
      <c r="M46" s="130">
        <f>IF(OR($C$5&gt;0,$C$5&lt;0),L46*(1+$C$5),L46*(1+'drop down lists'!$B$5))</f>
        <v>0</v>
      </c>
      <c r="N46" s="130">
        <f>IF(OR($C$5&gt;0,$C$5&lt;0),M46*(1+$C$5),M46*(1+'drop down lists'!$B$5))</f>
        <v>0</v>
      </c>
      <c r="O46" s="130">
        <f>IF(OR($C$5&gt;0,$C$5&lt;0),N46*(1+$C$5),N46*(1+'drop down lists'!$B$5))</f>
        <v>0</v>
      </c>
      <c r="P46" s="130">
        <f>IF(OR($C$5&gt;0,$C$5&lt;0),O46*(1+$C$5),O46*(1+'drop down lists'!$B$5))</f>
        <v>0</v>
      </c>
      <c r="Q46" s="130">
        <f>IF(OR($C$5&gt;0,$C$5&lt;0),P46*(1+$C$5),P46*(1+'drop down lists'!$B$5))</f>
        <v>0</v>
      </c>
      <c r="R46" s="130">
        <f>IF(OR($C$5&gt;0,$C$5&lt;0),Q46*(1+$C$5),Q46*(1+'drop down lists'!$B$5))</f>
        <v>0</v>
      </c>
      <c r="S46" s="130">
        <f>IF(OR($C$5&gt;0,$C$5&lt;0),R46*(1+$C$5),R46*(1+'drop down lists'!$B$5))</f>
        <v>0</v>
      </c>
      <c r="T46" s="130">
        <f>IF(OR($C$5&gt;0,$C$5&lt;0),S46*(1+$C$5),S46*(1+'drop down lists'!$B$5))</f>
        <v>0</v>
      </c>
      <c r="U46" s="130">
        <f>IF(OR($C$5&gt;0,$C$5&lt;0),T46*(1+$C$5),T46*(1+'drop down lists'!$B$5))</f>
        <v>0</v>
      </c>
      <c r="V46" s="130">
        <f>IF(OR($C$5&gt;0,$C$5&lt;0),U46*(1+$C$5),U46*(1+'drop down lists'!$B$5))</f>
        <v>0</v>
      </c>
      <c r="W46" s="130">
        <f>IF(OR($C$5&gt;0,$C$5&lt;0),V46*(1+$C$5),V46*(1+'drop down lists'!$B$5))</f>
        <v>0</v>
      </c>
      <c r="X46" s="130">
        <f>IF(OR($C$5&gt;0,$C$5&lt;0),W46*(1+$C$5),W46*(1+'drop down lists'!$B$5))</f>
        <v>0</v>
      </c>
      <c r="Y46" s="130">
        <f>IF(OR($C$5&gt;0,$C$5&lt;0),X46*(1+$C$5),X46*(1+'drop down lists'!$B$5))</f>
        <v>0</v>
      </c>
      <c r="Z46" s="131">
        <f>IF(OR($C$5&gt;0,$C$5&lt;0),Y46*(1+$C$5),Y46*(1+'drop down lists'!$B$5))</f>
        <v>0</v>
      </c>
    </row>
    <row r="47" spans="2:26" x14ac:dyDescent="0.25">
      <c r="B47" s="60" t="s">
        <v>73</v>
      </c>
      <c r="C47" s="61">
        <f>'raw sector data'!F40+'raw sector data'!O40</f>
        <v>0</v>
      </c>
      <c r="D47" s="130">
        <f>IF(OR($C$5&gt;0,$C$5&lt;0),C47*(1+$C$5),C47*(1+'drop down lists'!$B$5))</f>
        <v>0</v>
      </c>
      <c r="E47" s="130">
        <f>IF(OR($C$5&gt;0,$C$5&lt;0),D47*(1+$C$5),D47*(1+'drop down lists'!$B$5))</f>
        <v>0</v>
      </c>
      <c r="F47" s="130">
        <f>IF(OR($C$5&gt;0,$C$5&lt;0),E47*(1+$C$5),E47*(1+'drop down lists'!$B$5))</f>
        <v>0</v>
      </c>
      <c r="G47" s="130">
        <f>IF(OR($C$5&gt;0,$C$5&lt;0),F47*(1+$C$5),F47*(1+'drop down lists'!$B$5))</f>
        <v>0</v>
      </c>
      <c r="H47" s="130">
        <f>IF(OR($C$5&gt;0,$C$5&lt;0),G47*(1+$C$5),G47*(1+'drop down lists'!$B$5))</f>
        <v>0</v>
      </c>
      <c r="I47" s="130">
        <f>IF(OR($C$5&gt;0,$C$5&lt;0),H47*(1+$C$5),H47*(1+'drop down lists'!$B$5))</f>
        <v>0</v>
      </c>
      <c r="J47" s="130">
        <f>IF(OR($C$5&gt;0,$C$5&lt;0),I47*(1+$C$5),I47*(1+'drop down lists'!$B$5))</f>
        <v>0</v>
      </c>
      <c r="K47" s="131">
        <f>IF(OR($C$5&gt;0,$C$5&lt;0),J47*(1+$C$5),J47*(1+'drop down lists'!$B$5))</f>
        <v>0</v>
      </c>
      <c r="L47" s="130">
        <f>IF(OR($C$5&gt;0,$C$5&lt;0),K47*(1+$C$5),K47*(1+'drop down lists'!$B$5))</f>
        <v>0</v>
      </c>
      <c r="M47" s="130">
        <f>IF(OR($C$5&gt;0,$C$5&lt;0),L47*(1+$C$5),L47*(1+'drop down lists'!$B$5))</f>
        <v>0</v>
      </c>
      <c r="N47" s="130">
        <f>IF(OR($C$5&gt;0,$C$5&lt;0),M47*(1+$C$5),M47*(1+'drop down lists'!$B$5))</f>
        <v>0</v>
      </c>
      <c r="O47" s="130">
        <f>IF(OR($C$5&gt;0,$C$5&lt;0),N47*(1+$C$5),N47*(1+'drop down lists'!$B$5))</f>
        <v>0</v>
      </c>
      <c r="P47" s="130">
        <f>IF(OR($C$5&gt;0,$C$5&lt;0),O47*(1+$C$5),O47*(1+'drop down lists'!$B$5))</f>
        <v>0</v>
      </c>
      <c r="Q47" s="130">
        <f>IF(OR($C$5&gt;0,$C$5&lt;0),P47*(1+$C$5),P47*(1+'drop down lists'!$B$5))</f>
        <v>0</v>
      </c>
      <c r="R47" s="130">
        <f>IF(OR($C$5&gt;0,$C$5&lt;0),Q47*(1+$C$5),Q47*(1+'drop down lists'!$B$5))</f>
        <v>0</v>
      </c>
      <c r="S47" s="130">
        <f>IF(OR($C$5&gt;0,$C$5&lt;0),R47*(1+$C$5),R47*(1+'drop down lists'!$B$5))</f>
        <v>0</v>
      </c>
      <c r="T47" s="130">
        <f>IF(OR($C$5&gt;0,$C$5&lt;0),S47*(1+$C$5),S47*(1+'drop down lists'!$B$5))</f>
        <v>0</v>
      </c>
      <c r="U47" s="130">
        <f>IF(OR($C$5&gt;0,$C$5&lt;0),T47*(1+$C$5),T47*(1+'drop down lists'!$B$5))</f>
        <v>0</v>
      </c>
      <c r="V47" s="130">
        <f>IF(OR($C$5&gt;0,$C$5&lt;0),U47*(1+$C$5),U47*(1+'drop down lists'!$B$5))</f>
        <v>0</v>
      </c>
      <c r="W47" s="130">
        <f>IF(OR($C$5&gt;0,$C$5&lt;0),V47*(1+$C$5),V47*(1+'drop down lists'!$B$5))</f>
        <v>0</v>
      </c>
      <c r="X47" s="130">
        <f>IF(OR($C$5&gt;0,$C$5&lt;0),W47*(1+$C$5),W47*(1+'drop down lists'!$B$5))</f>
        <v>0</v>
      </c>
      <c r="Y47" s="130">
        <f>IF(OR($C$5&gt;0,$C$5&lt;0),X47*(1+$C$5),X47*(1+'drop down lists'!$B$5))</f>
        <v>0</v>
      </c>
      <c r="Z47" s="131">
        <f>IF(OR($C$5&gt;0,$C$5&lt;0),Y47*(1+$C$5),Y47*(1+'drop down lists'!$B$5))</f>
        <v>0</v>
      </c>
    </row>
    <row r="48" spans="2:26" x14ac:dyDescent="0.25">
      <c r="B48" s="60" t="s">
        <v>74</v>
      </c>
      <c r="C48" s="61">
        <f>'raw sector data'!F41+'raw sector data'!O41</f>
        <v>0</v>
      </c>
      <c r="D48" s="130">
        <f>IF(OR($C$5&gt;0,$C$5&lt;0),C48*(1+$C$5),C48*(1+'drop down lists'!$B$5))</f>
        <v>0</v>
      </c>
      <c r="E48" s="130">
        <f>IF(OR($C$5&gt;0,$C$5&lt;0),D48*(1+$C$5),D48*(1+'drop down lists'!$B$5))</f>
        <v>0</v>
      </c>
      <c r="F48" s="130">
        <f>IF(OR($C$5&gt;0,$C$5&lt;0),E48*(1+$C$5),E48*(1+'drop down lists'!$B$5))</f>
        <v>0</v>
      </c>
      <c r="G48" s="130">
        <f>IF(OR($C$5&gt;0,$C$5&lt;0),F48*(1+$C$5),F48*(1+'drop down lists'!$B$5))</f>
        <v>0</v>
      </c>
      <c r="H48" s="130">
        <f>IF(OR($C$5&gt;0,$C$5&lt;0),G48*(1+$C$5),G48*(1+'drop down lists'!$B$5))</f>
        <v>0</v>
      </c>
      <c r="I48" s="130">
        <f>IF(OR($C$5&gt;0,$C$5&lt;0),H48*(1+$C$5),H48*(1+'drop down lists'!$B$5))</f>
        <v>0</v>
      </c>
      <c r="J48" s="130">
        <f>IF(OR($C$5&gt;0,$C$5&lt;0),I48*(1+$C$5),I48*(1+'drop down lists'!$B$5))</f>
        <v>0</v>
      </c>
      <c r="K48" s="131">
        <f>IF(OR($C$5&gt;0,$C$5&lt;0),J48*(1+$C$5),J48*(1+'drop down lists'!$B$5))</f>
        <v>0</v>
      </c>
      <c r="L48" s="130">
        <f>IF(OR($C$5&gt;0,$C$5&lt;0),K48*(1+$C$5),K48*(1+'drop down lists'!$B$5))</f>
        <v>0</v>
      </c>
      <c r="M48" s="130">
        <f>IF(OR($C$5&gt;0,$C$5&lt;0),L48*(1+$C$5),L48*(1+'drop down lists'!$B$5))</f>
        <v>0</v>
      </c>
      <c r="N48" s="130">
        <f>IF(OR($C$5&gt;0,$C$5&lt;0),M48*(1+$C$5),M48*(1+'drop down lists'!$B$5))</f>
        <v>0</v>
      </c>
      <c r="O48" s="130">
        <f>IF(OR($C$5&gt;0,$C$5&lt;0),N48*(1+$C$5),N48*(1+'drop down lists'!$B$5))</f>
        <v>0</v>
      </c>
      <c r="P48" s="130">
        <f>IF(OR($C$5&gt;0,$C$5&lt;0),O48*(1+$C$5),O48*(1+'drop down lists'!$B$5))</f>
        <v>0</v>
      </c>
      <c r="Q48" s="130">
        <f>IF(OR($C$5&gt;0,$C$5&lt;0),P48*(1+$C$5),P48*(1+'drop down lists'!$B$5))</f>
        <v>0</v>
      </c>
      <c r="R48" s="130">
        <f>IF(OR($C$5&gt;0,$C$5&lt;0),Q48*(1+$C$5),Q48*(1+'drop down lists'!$B$5))</f>
        <v>0</v>
      </c>
      <c r="S48" s="130">
        <f>IF(OR($C$5&gt;0,$C$5&lt;0),R48*(1+$C$5),R48*(1+'drop down lists'!$B$5))</f>
        <v>0</v>
      </c>
      <c r="T48" s="130">
        <f>IF(OR($C$5&gt;0,$C$5&lt;0),S48*(1+$C$5),S48*(1+'drop down lists'!$B$5))</f>
        <v>0</v>
      </c>
      <c r="U48" s="130">
        <f>IF(OR($C$5&gt;0,$C$5&lt;0),T48*(1+$C$5),T48*(1+'drop down lists'!$B$5))</f>
        <v>0</v>
      </c>
      <c r="V48" s="130">
        <f>IF(OR($C$5&gt;0,$C$5&lt;0),U48*(1+$C$5),U48*(1+'drop down lists'!$B$5))</f>
        <v>0</v>
      </c>
      <c r="W48" s="130">
        <f>IF(OR($C$5&gt;0,$C$5&lt;0),V48*(1+$C$5),V48*(1+'drop down lists'!$B$5))</f>
        <v>0</v>
      </c>
      <c r="X48" s="130">
        <f>IF(OR($C$5&gt;0,$C$5&lt;0),W48*(1+$C$5),W48*(1+'drop down lists'!$B$5))</f>
        <v>0</v>
      </c>
      <c r="Y48" s="130">
        <f>IF(OR($C$5&gt;0,$C$5&lt;0),X48*(1+$C$5),X48*(1+'drop down lists'!$B$5))</f>
        <v>0</v>
      </c>
      <c r="Z48" s="131">
        <f>IF(OR($C$5&gt;0,$C$5&lt;0),Y48*(1+$C$5),Y48*(1+'drop down lists'!$B$5))</f>
        <v>0</v>
      </c>
    </row>
    <row r="49" spans="2:26" x14ac:dyDescent="0.25">
      <c r="B49" s="60" t="s">
        <v>75</v>
      </c>
      <c r="C49" s="61">
        <f>'raw sector data'!F42+'raw sector data'!O42</f>
        <v>0</v>
      </c>
      <c r="D49" s="130">
        <f>IF(OR($C$5&gt;0,$C$5&lt;0),C49*(1+$C$5),C49*(1+'drop down lists'!$B$5))</f>
        <v>0</v>
      </c>
      <c r="E49" s="130">
        <f>IF(OR($C$5&gt;0,$C$5&lt;0),D49*(1+$C$5),D49*(1+'drop down lists'!$B$5))</f>
        <v>0</v>
      </c>
      <c r="F49" s="130">
        <f>IF(OR($C$5&gt;0,$C$5&lt;0),E49*(1+$C$5),E49*(1+'drop down lists'!$B$5))</f>
        <v>0</v>
      </c>
      <c r="G49" s="130">
        <f>IF(OR($C$5&gt;0,$C$5&lt;0),F49*(1+$C$5),F49*(1+'drop down lists'!$B$5))</f>
        <v>0</v>
      </c>
      <c r="H49" s="130">
        <f>IF(OR($C$5&gt;0,$C$5&lt;0),G49*(1+$C$5),G49*(1+'drop down lists'!$B$5))</f>
        <v>0</v>
      </c>
      <c r="I49" s="130">
        <f>IF(OR($C$5&gt;0,$C$5&lt;0),H49*(1+$C$5),H49*(1+'drop down lists'!$B$5))</f>
        <v>0</v>
      </c>
      <c r="J49" s="130">
        <f>IF(OR($C$5&gt;0,$C$5&lt;0),I49*(1+$C$5),I49*(1+'drop down lists'!$B$5))</f>
        <v>0</v>
      </c>
      <c r="K49" s="131">
        <f>IF(OR($C$5&gt;0,$C$5&lt;0),J49*(1+$C$5),J49*(1+'drop down lists'!$B$5))</f>
        <v>0</v>
      </c>
      <c r="L49" s="130">
        <f>IF(OR($C$5&gt;0,$C$5&lt;0),K49*(1+$C$5),K49*(1+'drop down lists'!$B$5))</f>
        <v>0</v>
      </c>
      <c r="M49" s="130">
        <f>IF(OR($C$5&gt;0,$C$5&lt;0),L49*(1+$C$5),L49*(1+'drop down lists'!$B$5))</f>
        <v>0</v>
      </c>
      <c r="N49" s="130">
        <f>IF(OR($C$5&gt;0,$C$5&lt;0),M49*(1+$C$5),M49*(1+'drop down lists'!$B$5))</f>
        <v>0</v>
      </c>
      <c r="O49" s="130">
        <f>IF(OR($C$5&gt;0,$C$5&lt;0),N49*(1+$C$5),N49*(1+'drop down lists'!$B$5))</f>
        <v>0</v>
      </c>
      <c r="P49" s="130">
        <f>IF(OR($C$5&gt;0,$C$5&lt;0),O49*(1+$C$5),O49*(1+'drop down lists'!$B$5))</f>
        <v>0</v>
      </c>
      <c r="Q49" s="130">
        <f>IF(OR($C$5&gt;0,$C$5&lt;0),P49*(1+$C$5),P49*(1+'drop down lists'!$B$5))</f>
        <v>0</v>
      </c>
      <c r="R49" s="130">
        <f>IF(OR($C$5&gt;0,$C$5&lt;0),Q49*(1+$C$5),Q49*(1+'drop down lists'!$B$5))</f>
        <v>0</v>
      </c>
      <c r="S49" s="130">
        <f>IF(OR($C$5&gt;0,$C$5&lt;0),R49*(1+$C$5),R49*(1+'drop down lists'!$B$5))</f>
        <v>0</v>
      </c>
      <c r="T49" s="130">
        <f>IF(OR($C$5&gt;0,$C$5&lt;0),S49*(1+$C$5),S49*(1+'drop down lists'!$B$5))</f>
        <v>0</v>
      </c>
      <c r="U49" s="130">
        <f>IF(OR($C$5&gt;0,$C$5&lt;0),T49*(1+$C$5),T49*(1+'drop down lists'!$B$5))</f>
        <v>0</v>
      </c>
      <c r="V49" s="130">
        <f>IF(OR($C$5&gt;0,$C$5&lt;0),U49*(1+$C$5),U49*(1+'drop down lists'!$B$5))</f>
        <v>0</v>
      </c>
      <c r="W49" s="130">
        <f>IF(OR($C$5&gt;0,$C$5&lt;0),V49*(1+$C$5),V49*(1+'drop down lists'!$B$5))</f>
        <v>0</v>
      </c>
      <c r="X49" s="130">
        <f>IF(OR($C$5&gt;0,$C$5&lt;0),W49*(1+$C$5),W49*(1+'drop down lists'!$B$5))</f>
        <v>0</v>
      </c>
      <c r="Y49" s="130">
        <f>IF(OR($C$5&gt;0,$C$5&lt;0),X49*(1+$C$5),X49*(1+'drop down lists'!$B$5))</f>
        <v>0</v>
      </c>
      <c r="Z49" s="131">
        <f>IF(OR($C$5&gt;0,$C$5&lt;0),Y49*(1+$C$5),Y49*(1+'drop down lists'!$B$5))</f>
        <v>0</v>
      </c>
    </row>
    <row r="50" spans="2:26" x14ac:dyDescent="0.25">
      <c r="B50" s="60" t="s">
        <v>76</v>
      </c>
      <c r="C50" s="61">
        <f>'raw sector data'!F43+'raw sector data'!O43</f>
        <v>0</v>
      </c>
      <c r="D50" s="130">
        <f>IF(OR($C$5&gt;0,$C$5&lt;0),C50*(1+$C$5),C50*(1+'drop down lists'!$B$5))</f>
        <v>0</v>
      </c>
      <c r="E50" s="130">
        <f>IF(OR($C$5&gt;0,$C$5&lt;0),D50*(1+$C$5),D50*(1+'drop down lists'!$B$5))</f>
        <v>0</v>
      </c>
      <c r="F50" s="130">
        <f>IF(OR($C$5&gt;0,$C$5&lt;0),E50*(1+$C$5),E50*(1+'drop down lists'!$B$5))</f>
        <v>0</v>
      </c>
      <c r="G50" s="130">
        <f>IF(OR($C$5&gt;0,$C$5&lt;0),F50*(1+$C$5),F50*(1+'drop down lists'!$B$5))</f>
        <v>0</v>
      </c>
      <c r="H50" s="130">
        <f>IF(OR($C$5&gt;0,$C$5&lt;0),G50*(1+$C$5),G50*(1+'drop down lists'!$B$5))</f>
        <v>0</v>
      </c>
      <c r="I50" s="130">
        <f>IF(OR($C$5&gt;0,$C$5&lt;0),H50*(1+$C$5),H50*(1+'drop down lists'!$B$5))</f>
        <v>0</v>
      </c>
      <c r="J50" s="130">
        <f>IF(OR($C$5&gt;0,$C$5&lt;0),I50*(1+$C$5),I50*(1+'drop down lists'!$B$5))</f>
        <v>0</v>
      </c>
      <c r="K50" s="131">
        <f>IF(OR($C$5&gt;0,$C$5&lt;0),J50*(1+$C$5),J50*(1+'drop down lists'!$B$5))</f>
        <v>0</v>
      </c>
      <c r="L50" s="130">
        <f>IF(OR($C$5&gt;0,$C$5&lt;0),K50*(1+$C$5),K50*(1+'drop down lists'!$B$5))</f>
        <v>0</v>
      </c>
      <c r="M50" s="130">
        <f>IF(OR($C$5&gt;0,$C$5&lt;0),L50*(1+$C$5),L50*(1+'drop down lists'!$B$5))</f>
        <v>0</v>
      </c>
      <c r="N50" s="130">
        <f>IF(OR($C$5&gt;0,$C$5&lt;0),M50*(1+$C$5),M50*(1+'drop down lists'!$B$5))</f>
        <v>0</v>
      </c>
      <c r="O50" s="130">
        <f>IF(OR($C$5&gt;0,$C$5&lt;0),N50*(1+$C$5),N50*(1+'drop down lists'!$B$5))</f>
        <v>0</v>
      </c>
      <c r="P50" s="130">
        <f>IF(OR($C$5&gt;0,$C$5&lt;0),O50*(1+$C$5),O50*(1+'drop down lists'!$B$5))</f>
        <v>0</v>
      </c>
      <c r="Q50" s="130">
        <f>IF(OR($C$5&gt;0,$C$5&lt;0),P50*(1+$C$5),P50*(1+'drop down lists'!$B$5))</f>
        <v>0</v>
      </c>
      <c r="R50" s="130">
        <f>IF(OR($C$5&gt;0,$C$5&lt;0),Q50*(1+$C$5),Q50*(1+'drop down lists'!$B$5))</f>
        <v>0</v>
      </c>
      <c r="S50" s="130">
        <f>IF(OR($C$5&gt;0,$C$5&lt;0),R50*(1+$C$5),R50*(1+'drop down lists'!$B$5))</f>
        <v>0</v>
      </c>
      <c r="T50" s="130">
        <f>IF(OR($C$5&gt;0,$C$5&lt;0),S50*(1+$C$5),S50*(1+'drop down lists'!$B$5))</f>
        <v>0</v>
      </c>
      <c r="U50" s="130">
        <f>IF(OR($C$5&gt;0,$C$5&lt;0),T50*(1+$C$5),T50*(1+'drop down lists'!$B$5))</f>
        <v>0</v>
      </c>
      <c r="V50" s="130">
        <f>IF(OR($C$5&gt;0,$C$5&lt;0),U50*(1+$C$5),U50*(1+'drop down lists'!$B$5))</f>
        <v>0</v>
      </c>
      <c r="W50" s="130">
        <f>IF(OR($C$5&gt;0,$C$5&lt;0),V50*(1+$C$5),V50*(1+'drop down lists'!$B$5))</f>
        <v>0</v>
      </c>
      <c r="X50" s="130">
        <f>IF(OR($C$5&gt;0,$C$5&lt;0),W50*(1+$C$5),W50*(1+'drop down lists'!$B$5))</f>
        <v>0</v>
      </c>
      <c r="Y50" s="130">
        <f>IF(OR($C$5&gt;0,$C$5&lt;0),X50*(1+$C$5),X50*(1+'drop down lists'!$B$5))</f>
        <v>0</v>
      </c>
      <c r="Z50" s="131">
        <f>IF(OR($C$5&gt;0,$C$5&lt;0),Y50*(1+$C$5),Y50*(1+'drop down lists'!$B$5))</f>
        <v>0</v>
      </c>
    </row>
    <row r="51" spans="2:26" x14ac:dyDescent="0.25">
      <c r="B51" s="60" t="s">
        <v>77</v>
      </c>
      <c r="C51" s="61">
        <f>'raw sector data'!F44+'raw sector data'!O44</f>
        <v>0</v>
      </c>
      <c r="D51" s="130">
        <f>IF(OR($C$5&gt;0,$C$5&lt;0),C51*(1+$C$5),C51*(1+'drop down lists'!$B$5))</f>
        <v>0</v>
      </c>
      <c r="E51" s="130">
        <f>IF(OR($C$5&gt;0,$C$5&lt;0),D51*(1+$C$5),D51*(1+'drop down lists'!$B$5))</f>
        <v>0</v>
      </c>
      <c r="F51" s="130">
        <f>IF(OR($C$5&gt;0,$C$5&lt;0),E51*(1+$C$5),E51*(1+'drop down lists'!$B$5))</f>
        <v>0</v>
      </c>
      <c r="G51" s="130">
        <f>IF(OR($C$5&gt;0,$C$5&lt;0),F51*(1+$C$5),F51*(1+'drop down lists'!$B$5))</f>
        <v>0</v>
      </c>
      <c r="H51" s="130">
        <f>IF(OR($C$5&gt;0,$C$5&lt;0),G51*(1+$C$5),G51*(1+'drop down lists'!$B$5))</f>
        <v>0</v>
      </c>
      <c r="I51" s="130">
        <f>IF(OR($C$5&gt;0,$C$5&lt;0),H51*(1+$C$5),H51*(1+'drop down lists'!$B$5))</f>
        <v>0</v>
      </c>
      <c r="J51" s="130">
        <f>IF(OR($C$5&gt;0,$C$5&lt;0),I51*(1+$C$5),I51*(1+'drop down lists'!$B$5))</f>
        <v>0</v>
      </c>
      <c r="K51" s="131">
        <f>IF(OR($C$5&gt;0,$C$5&lt;0),J51*(1+$C$5),J51*(1+'drop down lists'!$B$5))</f>
        <v>0</v>
      </c>
      <c r="L51" s="130">
        <f>IF(OR($C$5&gt;0,$C$5&lt;0),K51*(1+$C$5),K51*(1+'drop down lists'!$B$5))</f>
        <v>0</v>
      </c>
      <c r="M51" s="130">
        <f>IF(OR($C$5&gt;0,$C$5&lt;0),L51*(1+$C$5),L51*(1+'drop down lists'!$B$5))</f>
        <v>0</v>
      </c>
      <c r="N51" s="130">
        <f>IF(OR($C$5&gt;0,$C$5&lt;0),M51*(1+$C$5),M51*(1+'drop down lists'!$B$5))</f>
        <v>0</v>
      </c>
      <c r="O51" s="130">
        <f>IF(OR($C$5&gt;0,$C$5&lt;0),N51*(1+$C$5),N51*(1+'drop down lists'!$B$5))</f>
        <v>0</v>
      </c>
      <c r="P51" s="130">
        <f>IF(OR($C$5&gt;0,$C$5&lt;0),O51*(1+$C$5),O51*(1+'drop down lists'!$B$5))</f>
        <v>0</v>
      </c>
      <c r="Q51" s="130">
        <f>IF(OR($C$5&gt;0,$C$5&lt;0),P51*(1+$C$5),P51*(1+'drop down lists'!$B$5))</f>
        <v>0</v>
      </c>
      <c r="R51" s="130">
        <f>IF(OR($C$5&gt;0,$C$5&lt;0),Q51*(1+$C$5),Q51*(1+'drop down lists'!$B$5))</f>
        <v>0</v>
      </c>
      <c r="S51" s="130">
        <f>IF(OR($C$5&gt;0,$C$5&lt;0),R51*(1+$C$5),R51*(1+'drop down lists'!$B$5))</f>
        <v>0</v>
      </c>
      <c r="T51" s="130">
        <f>IF(OR($C$5&gt;0,$C$5&lt;0),S51*(1+$C$5),S51*(1+'drop down lists'!$B$5))</f>
        <v>0</v>
      </c>
      <c r="U51" s="130">
        <f>IF(OR($C$5&gt;0,$C$5&lt;0),T51*(1+$C$5),T51*(1+'drop down lists'!$B$5))</f>
        <v>0</v>
      </c>
      <c r="V51" s="130">
        <f>IF(OR($C$5&gt;0,$C$5&lt;0),U51*(1+$C$5),U51*(1+'drop down lists'!$B$5))</f>
        <v>0</v>
      </c>
      <c r="W51" s="130">
        <f>IF(OR($C$5&gt;0,$C$5&lt;0),V51*(1+$C$5),V51*(1+'drop down lists'!$B$5))</f>
        <v>0</v>
      </c>
      <c r="X51" s="130">
        <f>IF(OR($C$5&gt;0,$C$5&lt;0),W51*(1+$C$5),W51*(1+'drop down lists'!$B$5))</f>
        <v>0</v>
      </c>
      <c r="Y51" s="130">
        <f>IF(OR($C$5&gt;0,$C$5&lt;0),X51*(1+$C$5),X51*(1+'drop down lists'!$B$5))</f>
        <v>0</v>
      </c>
      <c r="Z51" s="131">
        <f>IF(OR($C$5&gt;0,$C$5&lt;0),Y51*(1+$C$5),Y51*(1+'drop down lists'!$B$5))</f>
        <v>0</v>
      </c>
    </row>
    <row r="52" spans="2:26" x14ac:dyDescent="0.25">
      <c r="B52" s="60" t="s">
        <v>78</v>
      </c>
      <c r="C52" s="61">
        <f>'raw sector data'!F45+'raw sector data'!O45</f>
        <v>0</v>
      </c>
      <c r="D52" s="130">
        <f>IF(OR($C$5&gt;0,$C$5&lt;0),C52*(1+$C$5),C52*(1+'drop down lists'!$B$5))</f>
        <v>0</v>
      </c>
      <c r="E52" s="130">
        <f>IF(OR($C$5&gt;0,$C$5&lt;0),D52*(1+$C$5),D52*(1+'drop down lists'!$B$5))</f>
        <v>0</v>
      </c>
      <c r="F52" s="130">
        <f>IF(OR($C$5&gt;0,$C$5&lt;0),E52*(1+$C$5),E52*(1+'drop down lists'!$B$5))</f>
        <v>0</v>
      </c>
      <c r="G52" s="130">
        <f>IF(OR($C$5&gt;0,$C$5&lt;0),F52*(1+$C$5),F52*(1+'drop down lists'!$B$5))</f>
        <v>0</v>
      </c>
      <c r="H52" s="130">
        <f>IF(OR($C$5&gt;0,$C$5&lt;0),G52*(1+$C$5),G52*(1+'drop down lists'!$B$5))</f>
        <v>0</v>
      </c>
      <c r="I52" s="130">
        <f>IF(OR($C$5&gt;0,$C$5&lt;0),H52*(1+$C$5),H52*(1+'drop down lists'!$B$5))</f>
        <v>0</v>
      </c>
      <c r="J52" s="130">
        <f>IF(OR($C$5&gt;0,$C$5&lt;0),I52*(1+$C$5),I52*(1+'drop down lists'!$B$5))</f>
        <v>0</v>
      </c>
      <c r="K52" s="131">
        <f>IF(OR($C$5&gt;0,$C$5&lt;0),J52*(1+$C$5),J52*(1+'drop down lists'!$B$5))</f>
        <v>0</v>
      </c>
      <c r="L52" s="130">
        <f>IF(OR($C$5&gt;0,$C$5&lt;0),K52*(1+$C$5),K52*(1+'drop down lists'!$B$5))</f>
        <v>0</v>
      </c>
      <c r="M52" s="130">
        <f>IF(OR($C$5&gt;0,$C$5&lt;0),L52*(1+$C$5),L52*(1+'drop down lists'!$B$5))</f>
        <v>0</v>
      </c>
      <c r="N52" s="130">
        <f>IF(OR($C$5&gt;0,$C$5&lt;0),M52*(1+$C$5),M52*(1+'drop down lists'!$B$5))</f>
        <v>0</v>
      </c>
      <c r="O52" s="130">
        <f>IF(OR($C$5&gt;0,$C$5&lt;0),N52*(1+$C$5),N52*(1+'drop down lists'!$B$5))</f>
        <v>0</v>
      </c>
      <c r="P52" s="130">
        <f>IF(OR($C$5&gt;0,$C$5&lt;0),O52*(1+$C$5),O52*(1+'drop down lists'!$B$5))</f>
        <v>0</v>
      </c>
      <c r="Q52" s="130">
        <f>IF(OR($C$5&gt;0,$C$5&lt;0),P52*(1+$C$5),P52*(1+'drop down lists'!$B$5))</f>
        <v>0</v>
      </c>
      <c r="R52" s="130">
        <f>IF(OR($C$5&gt;0,$C$5&lt;0),Q52*(1+$C$5),Q52*(1+'drop down lists'!$B$5))</f>
        <v>0</v>
      </c>
      <c r="S52" s="130">
        <f>IF(OR($C$5&gt;0,$C$5&lt;0),R52*(1+$C$5),R52*(1+'drop down lists'!$B$5))</f>
        <v>0</v>
      </c>
      <c r="T52" s="130">
        <f>IF(OR($C$5&gt;0,$C$5&lt;0),S52*(1+$C$5),S52*(1+'drop down lists'!$B$5))</f>
        <v>0</v>
      </c>
      <c r="U52" s="130">
        <f>IF(OR($C$5&gt;0,$C$5&lt;0),T52*(1+$C$5),T52*(1+'drop down lists'!$B$5))</f>
        <v>0</v>
      </c>
      <c r="V52" s="130">
        <f>IF(OR($C$5&gt;0,$C$5&lt;0),U52*(1+$C$5),U52*(1+'drop down lists'!$B$5))</f>
        <v>0</v>
      </c>
      <c r="W52" s="130">
        <f>IF(OR($C$5&gt;0,$C$5&lt;0),V52*(1+$C$5),V52*(1+'drop down lists'!$B$5))</f>
        <v>0</v>
      </c>
      <c r="X52" s="130">
        <f>IF(OR($C$5&gt;0,$C$5&lt;0),W52*(1+$C$5),W52*(1+'drop down lists'!$B$5))</f>
        <v>0</v>
      </c>
      <c r="Y52" s="130">
        <f>IF(OR($C$5&gt;0,$C$5&lt;0),X52*(1+$C$5),X52*(1+'drop down lists'!$B$5))</f>
        <v>0</v>
      </c>
      <c r="Z52" s="131">
        <f>IF(OR($C$5&gt;0,$C$5&lt;0),Y52*(1+$C$5),Y52*(1+'drop down lists'!$B$5))</f>
        <v>0</v>
      </c>
    </row>
    <row r="53" spans="2:26" x14ac:dyDescent="0.25">
      <c r="B53" s="60" t="s">
        <v>79</v>
      </c>
      <c r="C53" s="61">
        <f>'raw sector data'!F46+'raw sector data'!O46</f>
        <v>0</v>
      </c>
      <c r="D53" s="130">
        <f>IF(OR($C$5&gt;0,$C$5&lt;0),C53*(1+$C$5),C53*(1+'drop down lists'!$B$5))</f>
        <v>0</v>
      </c>
      <c r="E53" s="130">
        <f>IF(OR($C$5&gt;0,$C$5&lt;0),D53*(1+$C$5),D53*(1+'drop down lists'!$B$5))</f>
        <v>0</v>
      </c>
      <c r="F53" s="130">
        <f>IF(OR($C$5&gt;0,$C$5&lt;0),E53*(1+$C$5),E53*(1+'drop down lists'!$B$5))</f>
        <v>0</v>
      </c>
      <c r="G53" s="130">
        <f>IF(OR($C$5&gt;0,$C$5&lt;0),F53*(1+$C$5),F53*(1+'drop down lists'!$B$5))</f>
        <v>0</v>
      </c>
      <c r="H53" s="130">
        <f>IF(OR($C$5&gt;0,$C$5&lt;0),G53*(1+$C$5),G53*(1+'drop down lists'!$B$5))</f>
        <v>0</v>
      </c>
      <c r="I53" s="130">
        <f>IF(OR($C$5&gt;0,$C$5&lt;0),H53*(1+$C$5),H53*(1+'drop down lists'!$B$5))</f>
        <v>0</v>
      </c>
      <c r="J53" s="130">
        <f>IF(OR($C$5&gt;0,$C$5&lt;0),I53*(1+$C$5),I53*(1+'drop down lists'!$B$5))</f>
        <v>0</v>
      </c>
      <c r="K53" s="131">
        <f>IF(OR($C$5&gt;0,$C$5&lt;0),J53*(1+$C$5),J53*(1+'drop down lists'!$B$5))</f>
        <v>0</v>
      </c>
      <c r="L53" s="130">
        <f>IF(OR($C$5&gt;0,$C$5&lt;0),K53*(1+$C$5),K53*(1+'drop down lists'!$B$5))</f>
        <v>0</v>
      </c>
      <c r="M53" s="130">
        <f>IF(OR($C$5&gt;0,$C$5&lt;0),L53*(1+$C$5),L53*(1+'drop down lists'!$B$5))</f>
        <v>0</v>
      </c>
      <c r="N53" s="130">
        <f>IF(OR($C$5&gt;0,$C$5&lt;0),M53*(1+$C$5),M53*(1+'drop down lists'!$B$5))</f>
        <v>0</v>
      </c>
      <c r="O53" s="130">
        <f>IF(OR($C$5&gt;0,$C$5&lt;0),N53*(1+$C$5),N53*(1+'drop down lists'!$B$5))</f>
        <v>0</v>
      </c>
      <c r="P53" s="130">
        <f>IF(OR($C$5&gt;0,$C$5&lt;0),O53*(1+$C$5),O53*(1+'drop down lists'!$B$5))</f>
        <v>0</v>
      </c>
      <c r="Q53" s="130">
        <f>IF(OR($C$5&gt;0,$C$5&lt;0),P53*(1+$C$5),P53*(1+'drop down lists'!$B$5))</f>
        <v>0</v>
      </c>
      <c r="R53" s="130">
        <f>IF(OR($C$5&gt;0,$C$5&lt;0),Q53*(1+$C$5),Q53*(1+'drop down lists'!$B$5))</f>
        <v>0</v>
      </c>
      <c r="S53" s="130">
        <f>IF(OR($C$5&gt;0,$C$5&lt;0),R53*(1+$C$5),R53*(1+'drop down lists'!$B$5))</f>
        <v>0</v>
      </c>
      <c r="T53" s="130">
        <f>IF(OR($C$5&gt;0,$C$5&lt;0),S53*(1+$C$5),S53*(1+'drop down lists'!$B$5))</f>
        <v>0</v>
      </c>
      <c r="U53" s="130">
        <f>IF(OR($C$5&gt;0,$C$5&lt;0),T53*(1+$C$5),T53*(1+'drop down lists'!$B$5))</f>
        <v>0</v>
      </c>
      <c r="V53" s="130">
        <f>IF(OR($C$5&gt;0,$C$5&lt;0),U53*(1+$C$5),U53*(1+'drop down lists'!$B$5))</f>
        <v>0</v>
      </c>
      <c r="W53" s="130">
        <f>IF(OR($C$5&gt;0,$C$5&lt;0),V53*(1+$C$5),V53*(1+'drop down lists'!$B$5))</f>
        <v>0</v>
      </c>
      <c r="X53" s="130">
        <f>IF(OR($C$5&gt;0,$C$5&lt;0),W53*(1+$C$5),W53*(1+'drop down lists'!$B$5))</f>
        <v>0</v>
      </c>
      <c r="Y53" s="130">
        <f>IF(OR($C$5&gt;0,$C$5&lt;0),X53*(1+$C$5),X53*(1+'drop down lists'!$B$5))</f>
        <v>0</v>
      </c>
      <c r="Z53" s="131">
        <f>IF(OR($C$5&gt;0,$C$5&lt;0),Y53*(1+$C$5),Y53*(1+'drop down lists'!$B$5))</f>
        <v>0</v>
      </c>
    </row>
    <row r="54" spans="2:26" x14ac:dyDescent="0.25">
      <c r="B54" s="60" t="s">
        <v>80</v>
      </c>
      <c r="C54" s="61">
        <f>'raw sector data'!F47+'raw sector data'!O47</f>
        <v>0</v>
      </c>
      <c r="D54" s="130">
        <f>IF(OR($C$5&gt;0,$C$5&lt;0),C54*(1+$C$5),C54*(1+'drop down lists'!$B$5))</f>
        <v>0</v>
      </c>
      <c r="E54" s="130">
        <f>IF(OR($C$5&gt;0,$C$5&lt;0),D54*(1+$C$5),D54*(1+'drop down lists'!$B$5))</f>
        <v>0</v>
      </c>
      <c r="F54" s="130">
        <f>IF(OR($C$5&gt;0,$C$5&lt;0),E54*(1+$C$5),E54*(1+'drop down lists'!$B$5))</f>
        <v>0</v>
      </c>
      <c r="G54" s="130">
        <f>IF(OR($C$5&gt;0,$C$5&lt;0),F54*(1+$C$5),F54*(1+'drop down lists'!$B$5))</f>
        <v>0</v>
      </c>
      <c r="H54" s="130">
        <f>IF(OR($C$5&gt;0,$C$5&lt;0),G54*(1+$C$5),G54*(1+'drop down lists'!$B$5))</f>
        <v>0</v>
      </c>
      <c r="I54" s="130">
        <f>IF(OR($C$5&gt;0,$C$5&lt;0),H54*(1+$C$5),H54*(1+'drop down lists'!$B$5))</f>
        <v>0</v>
      </c>
      <c r="J54" s="130">
        <f>IF(OR($C$5&gt;0,$C$5&lt;0),I54*(1+$C$5),I54*(1+'drop down lists'!$B$5))</f>
        <v>0</v>
      </c>
      <c r="K54" s="131">
        <f>IF(OR($C$5&gt;0,$C$5&lt;0),J54*(1+$C$5),J54*(1+'drop down lists'!$B$5))</f>
        <v>0</v>
      </c>
      <c r="L54" s="130">
        <f>IF(OR($C$5&gt;0,$C$5&lt;0),K54*(1+$C$5),K54*(1+'drop down lists'!$B$5))</f>
        <v>0</v>
      </c>
      <c r="M54" s="130">
        <f>IF(OR($C$5&gt;0,$C$5&lt;0),L54*(1+$C$5),L54*(1+'drop down lists'!$B$5))</f>
        <v>0</v>
      </c>
      <c r="N54" s="130">
        <f>IF(OR($C$5&gt;0,$C$5&lt;0),M54*(1+$C$5),M54*(1+'drop down lists'!$B$5))</f>
        <v>0</v>
      </c>
      <c r="O54" s="130">
        <f>IF(OR($C$5&gt;0,$C$5&lt;0),N54*(1+$C$5),N54*(1+'drop down lists'!$B$5))</f>
        <v>0</v>
      </c>
      <c r="P54" s="130">
        <f>IF(OR($C$5&gt;0,$C$5&lt;0),O54*(1+$C$5),O54*(1+'drop down lists'!$B$5))</f>
        <v>0</v>
      </c>
      <c r="Q54" s="130">
        <f>IF(OR($C$5&gt;0,$C$5&lt;0),P54*(1+$C$5),P54*(1+'drop down lists'!$B$5))</f>
        <v>0</v>
      </c>
      <c r="R54" s="130">
        <f>IF(OR($C$5&gt;0,$C$5&lt;0),Q54*(1+$C$5),Q54*(1+'drop down lists'!$B$5))</f>
        <v>0</v>
      </c>
      <c r="S54" s="130">
        <f>IF(OR($C$5&gt;0,$C$5&lt;0),R54*(1+$C$5),R54*(1+'drop down lists'!$B$5))</f>
        <v>0</v>
      </c>
      <c r="T54" s="130">
        <f>IF(OR($C$5&gt;0,$C$5&lt;0),S54*(1+$C$5),S54*(1+'drop down lists'!$B$5))</f>
        <v>0</v>
      </c>
      <c r="U54" s="130">
        <f>IF(OR($C$5&gt;0,$C$5&lt;0),T54*(1+$C$5),T54*(1+'drop down lists'!$B$5))</f>
        <v>0</v>
      </c>
      <c r="V54" s="130">
        <f>IF(OR($C$5&gt;0,$C$5&lt;0),U54*(1+$C$5),U54*(1+'drop down lists'!$B$5))</f>
        <v>0</v>
      </c>
      <c r="W54" s="130">
        <f>IF(OR($C$5&gt;0,$C$5&lt;0),V54*(1+$C$5),V54*(1+'drop down lists'!$B$5))</f>
        <v>0</v>
      </c>
      <c r="X54" s="130">
        <f>IF(OR($C$5&gt;0,$C$5&lt;0),W54*(1+$C$5),W54*(1+'drop down lists'!$B$5))</f>
        <v>0</v>
      </c>
      <c r="Y54" s="130">
        <f>IF(OR($C$5&gt;0,$C$5&lt;0),X54*(1+$C$5),X54*(1+'drop down lists'!$B$5))</f>
        <v>0</v>
      </c>
      <c r="Z54" s="131">
        <f>IF(OR($C$5&gt;0,$C$5&lt;0),Y54*(1+$C$5),Y54*(1+'drop down lists'!$B$5))</f>
        <v>0</v>
      </c>
    </row>
    <row r="55" spans="2:26" x14ac:dyDescent="0.25">
      <c r="B55" s="60" t="s">
        <v>81</v>
      </c>
      <c r="C55" s="61">
        <f>'raw sector data'!F48+'raw sector data'!O48</f>
        <v>0</v>
      </c>
      <c r="D55" s="130">
        <f>IF(OR($C$5&gt;0,$C$5&lt;0),C55*(1+$C$5),C55*(1+'drop down lists'!$B$5))</f>
        <v>0</v>
      </c>
      <c r="E55" s="130">
        <f>IF(OR($C$5&gt;0,$C$5&lt;0),D55*(1+$C$5),D55*(1+'drop down lists'!$B$5))</f>
        <v>0</v>
      </c>
      <c r="F55" s="130">
        <f>IF(OR($C$5&gt;0,$C$5&lt;0),E55*(1+$C$5),E55*(1+'drop down lists'!$B$5))</f>
        <v>0</v>
      </c>
      <c r="G55" s="130">
        <f>IF(OR($C$5&gt;0,$C$5&lt;0),F55*(1+$C$5),F55*(1+'drop down lists'!$B$5))</f>
        <v>0</v>
      </c>
      <c r="H55" s="130">
        <f>IF(OR($C$5&gt;0,$C$5&lt;0),G55*(1+$C$5),G55*(1+'drop down lists'!$B$5))</f>
        <v>0</v>
      </c>
      <c r="I55" s="130">
        <f>IF(OR($C$5&gt;0,$C$5&lt;0),H55*(1+$C$5),H55*(1+'drop down lists'!$B$5))</f>
        <v>0</v>
      </c>
      <c r="J55" s="130">
        <f>IF(OR($C$5&gt;0,$C$5&lt;0),I55*(1+$C$5),I55*(1+'drop down lists'!$B$5))</f>
        <v>0</v>
      </c>
      <c r="K55" s="131">
        <f>IF(OR($C$5&gt;0,$C$5&lt;0),J55*(1+$C$5),J55*(1+'drop down lists'!$B$5))</f>
        <v>0</v>
      </c>
      <c r="L55" s="130">
        <f>IF(OR($C$5&gt;0,$C$5&lt;0),K55*(1+$C$5),K55*(1+'drop down lists'!$B$5))</f>
        <v>0</v>
      </c>
      <c r="M55" s="130">
        <f>IF(OR($C$5&gt;0,$C$5&lt;0),L55*(1+$C$5),L55*(1+'drop down lists'!$B$5))</f>
        <v>0</v>
      </c>
      <c r="N55" s="130">
        <f>IF(OR($C$5&gt;0,$C$5&lt;0),M55*(1+$C$5),M55*(1+'drop down lists'!$B$5))</f>
        <v>0</v>
      </c>
      <c r="O55" s="130">
        <f>IF(OR($C$5&gt;0,$C$5&lt;0),N55*(1+$C$5),N55*(1+'drop down lists'!$B$5))</f>
        <v>0</v>
      </c>
      <c r="P55" s="130">
        <f>IF(OR($C$5&gt;0,$C$5&lt;0),O55*(1+$C$5),O55*(1+'drop down lists'!$B$5))</f>
        <v>0</v>
      </c>
      <c r="Q55" s="130">
        <f>IF(OR($C$5&gt;0,$C$5&lt;0),P55*(1+$C$5),P55*(1+'drop down lists'!$B$5))</f>
        <v>0</v>
      </c>
      <c r="R55" s="130">
        <f>IF(OR($C$5&gt;0,$C$5&lt;0),Q55*(1+$C$5),Q55*(1+'drop down lists'!$B$5))</f>
        <v>0</v>
      </c>
      <c r="S55" s="130">
        <f>IF(OR($C$5&gt;0,$C$5&lt;0),R55*(1+$C$5),R55*(1+'drop down lists'!$B$5))</f>
        <v>0</v>
      </c>
      <c r="T55" s="130">
        <f>IF(OR($C$5&gt;0,$C$5&lt;0),S55*(1+$C$5),S55*(1+'drop down lists'!$B$5))</f>
        <v>0</v>
      </c>
      <c r="U55" s="130">
        <f>IF(OR($C$5&gt;0,$C$5&lt;0),T55*(1+$C$5),T55*(1+'drop down lists'!$B$5))</f>
        <v>0</v>
      </c>
      <c r="V55" s="130">
        <f>IF(OR($C$5&gt;0,$C$5&lt;0),U55*(1+$C$5),U55*(1+'drop down lists'!$B$5))</f>
        <v>0</v>
      </c>
      <c r="W55" s="130">
        <f>IF(OR($C$5&gt;0,$C$5&lt;0),V55*(1+$C$5),V55*(1+'drop down lists'!$B$5))</f>
        <v>0</v>
      </c>
      <c r="X55" s="130">
        <f>IF(OR($C$5&gt;0,$C$5&lt;0),W55*(1+$C$5),W55*(1+'drop down lists'!$B$5))</f>
        <v>0</v>
      </c>
      <c r="Y55" s="130">
        <f>IF(OR($C$5&gt;0,$C$5&lt;0),X55*(1+$C$5),X55*(1+'drop down lists'!$B$5))</f>
        <v>0</v>
      </c>
      <c r="Z55" s="131">
        <f>IF(OR($C$5&gt;0,$C$5&lt;0),Y55*(1+$C$5),Y55*(1+'drop down lists'!$B$5))</f>
        <v>0</v>
      </c>
    </row>
    <row r="56" spans="2:26" x14ac:dyDescent="0.25">
      <c r="B56" s="60" t="s">
        <v>82</v>
      </c>
      <c r="C56" s="61">
        <f>'raw sector data'!F49+'raw sector data'!O49</f>
        <v>0</v>
      </c>
      <c r="D56" s="130">
        <f>IF(OR($C$5&gt;0,$C$5&lt;0),C56*(1+$C$5),C56*(1+'drop down lists'!$B$5))</f>
        <v>0</v>
      </c>
      <c r="E56" s="130">
        <f>IF(OR($C$5&gt;0,$C$5&lt;0),D56*(1+$C$5),D56*(1+'drop down lists'!$B$5))</f>
        <v>0</v>
      </c>
      <c r="F56" s="130">
        <f>IF(OR($C$5&gt;0,$C$5&lt;0),E56*(1+$C$5),E56*(1+'drop down lists'!$B$5))</f>
        <v>0</v>
      </c>
      <c r="G56" s="130">
        <f>IF(OR($C$5&gt;0,$C$5&lt;0),F56*(1+$C$5),F56*(1+'drop down lists'!$B$5))</f>
        <v>0</v>
      </c>
      <c r="H56" s="130">
        <f>IF(OR($C$5&gt;0,$C$5&lt;0),G56*(1+$C$5),G56*(1+'drop down lists'!$B$5))</f>
        <v>0</v>
      </c>
      <c r="I56" s="130">
        <f>IF(OR($C$5&gt;0,$C$5&lt;0),H56*(1+$C$5),H56*(1+'drop down lists'!$B$5))</f>
        <v>0</v>
      </c>
      <c r="J56" s="130">
        <f>IF(OR($C$5&gt;0,$C$5&lt;0),I56*(1+$C$5),I56*(1+'drop down lists'!$B$5))</f>
        <v>0</v>
      </c>
      <c r="K56" s="131">
        <f>IF(OR($C$5&gt;0,$C$5&lt;0),J56*(1+$C$5),J56*(1+'drop down lists'!$B$5))</f>
        <v>0</v>
      </c>
      <c r="L56" s="130">
        <f>IF(OR($C$5&gt;0,$C$5&lt;0),K56*(1+$C$5),K56*(1+'drop down lists'!$B$5))</f>
        <v>0</v>
      </c>
      <c r="M56" s="130">
        <f>IF(OR($C$5&gt;0,$C$5&lt;0),L56*(1+$C$5),L56*(1+'drop down lists'!$B$5))</f>
        <v>0</v>
      </c>
      <c r="N56" s="130">
        <f>IF(OR($C$5&gt;0,$C$5&lt;0),M56*(1+$C$5),M56*(1+'drop down lists'!$B$5))</f>
        <v>0</v>
      </c>
      <c r="O56" s="130">
        <f>IF(OR($C$5&gt;0,$C$5&lt;0),N56*(1+$C$5),N56*(1+'drop down lists'!$B$5))</f>
        <v>0</v>
      </c>
      <c r="P56" s="130">
        <f>IF(OR($C$5&gt;0,$C$5&lt;0),O56*(1+$C$5),O56*(1+'drop down lists'!$B$5))</f>
        <v>0</v>
      </c>
      <c r="Q56" s="130">
        <f>IF(OR($C$5&gt;0,$C$5&lt;0),P56*(1+$C$5),P56*(1+'drop down lists'!$B$5))</f>
        <v>0</v>
      </c>
      <c r="R56" s="130">
        <f>IF(OR($C$5&gt;0,$C$5&lt;0),Q56*(1+$C$5),Q56*(1+'drop down lists'!$B$5))</f>
        <v>0</v>
      </c>
      <c r="S56" s="130">
        <f>IF(OR($C$5&gt;0,$C$5&lt;0),R56*(1+$C$5),R56*(1+'drop down lists'!$B$5))</f>
        <v>0</v>
      </c>
      <c r="T56" s="130">
        <f>IF(OR($C$5&gt;0,$C$5&lt;0),S56*(1+$C$5),S56*(1+'drop down lists'!$B$5))</f>
        <v>0</v>
      </c>
      <c r="U56" s="130">
        <f>IF(OR($C$5&gt;0,$C$5&lt;0),T56*(1+$C$5),T56*(1+'drop down lists'!$B$5))</f>
        <v>0</v>
      </c>
      <c r="V56" s="130">
        <f>IF(OR($C$5&gt;0,$C$5&lt;0),U56*(1+$C$5),U56*(1+'drop down lists'!$B$5))</f>
        <v>0</v>
      </c>
      <c r="W56" s="130">
        <f>IF(OR($C$5&gt;0,$C$5&lt;0),V56*(1+$C$5),V56*(1+'drop down lists'!$B$5))</f>
        <v>0</v>
      </c>
      <c r="X56" s="130">
        <f>IF(OR($C$5&gt;0,$C$5&lt;0),W56*(1+$C$5),W56*(1+'drop down lists'!$B$5))</f>
        <v>0</v>
      </c>
      <c r="Y56" s="130">
        <f>IF(OR($C$5&gt;0,$C$5&lt;0),X56*(1+$C$5),X56*(1+'drop down lists'!$B$5))</f>
        <v>0</v>
      </c>
      <c r="Z56" s="131">
        <f>IF(OR($C$5&gt;0,$C$5&lt;0),Y56*(1+$C$5),Y56*(1+'drop down lists'!$B$5))</f>
        <v>0</v>
      </c>
    </row>
    <row r="57" spans="2:26" x14ac:dyDescent="0.25">
      <c r="B57" s="60" t="s">
        <v>83</v>
      </c>
      <c r="C57" s="61">
        <f>'raw sector data'!F50+'raw sector data'!O50</f>
        <v>0</v>
      </c>
      <c r="D57" s="130">
        <f>IF(OR($C$5&gt;0,$C$5&lt;0),C57*(1+$C$5),C57*(1+'drop down lists'!$B$5))</f>
        <v>0</v>
      </c>
      <c r="E57" s="130">
        <f>IF(OR($C$5&gt;0,$C$5&lt;0),D57*(1+$C$5),D57*(1+'drop down lists'!$B$5))</f>
        <v>0</v>
      </c>
      <c r="F57" s="130">
        <f>IF(OR($C$5&gt;0,$C$5&lt;0),E57*(1+$C$5),E57*(1+'drop down lists'!$B$5))</f>
        <v>0</v>
      </c>
      <c r="G57" s="130">
        <f>IF(OR($C$5&gt;0,$C$5&lt;0),F57*(1+$C$5),F57*(1+'drop down lists'!$B$5))</f>
        <v>0</v>
      </c>
      <c r="H57" s="130">
        <f>IF(OR($C$5&gt;0,$C$5&lt;0),G57*(1+$C$5),G57*(1+'drop down lists'!$B$5))</f>
        <v>0</v>
      </c>
      <c r="I57" s="130">
        <f>IF(OR($C$5&gt;0,$C$5&lt;0),H57*(1+$C$5),H57*(1+'drop down lists'!$B$5))</f>
        <v>0</v>
      </c>
      <c r="J57" s="130">
        <f>IF(OR($C$5&gt;0,$C$5&lt;0),I57*(1+$C$5),I57*(1+'drop down lists'!$B$5))</f>
        <v>0</v>
      </c>
      <c r="K57" s="131">
        <f>IF(OR($C$5&gt;0,$C$5&lt;0),J57*(1+$C$5),J57*(1+'drop down lists'!$B$5))</f>
        <v>0</v>
      </c>
      <c r="L57" s="130">
        <f>IF(OR($C$5&gt;0,$C$5&lt;0),K57*(1+$C$5),K57*(1+'drop down lists'!$B$5))</f>
        <v>0</v>
      </c>
      <c r="M57" s="130">
        <f>IF(OR($C$5&gt;0,$C$5&lt;0),L57*(1+$C$5),L57*(1+'drop down lists'!$B$5))</f>
        <v>0</v>
      </c>
      <c r="N57" s="130">
        <f>IF(OR($C$5&gt;0,$C$5&lt;0),M57*(1+$C$5),M57*(1+'drop down lists'!$B$5))</f>
        <v>0</v>
      </c>
      <c r="O57" s="130">
        <f>IF(OR($C$5&gt;0,$C$5&lt;0),N57*(1+$C$5),N57*(1+'drop down lists'!$B$5))</f>
        <v>0</v>
      </c>
      <c r="P57" s="130">
        <f>IF(OR($C$5&gt;0,$C$5&lt;0),O57*(1+$C$5),O57*(1+'drop down lists'!$B$5))</f>
        <v>0</v>
      </c>
      <c r="Q57" s="130">
        <f>IF(OR($C$5&gt;0,$C$5&lt;0),P57*(1+$C$5),P57*(1+'drop down lists'!$B$5))</f>
        <v>0</v>
      </c>
      <c r="R57" s="130">
        <f>IF(OR($C$5&gt;0,$C$5&lt;0),Q57*(1+$C$5),Q57*(1+'drop down lists'!$B$5))</f>
        <v>0</v>
      </c>
      <c r="S57" s="130">
        <f>IF(OR($C$5&gt;0,$C$5&lt;0),R57*(1+$C$5),R57*(1+'drop down lists'!$B$5))</f>
        <v>0</v>
      </c>
      <c r="T57" s="130">
        <f>IF(OR($C$5&gt;0,$C$5&lt;0),S57*(1+$C$5),S57*(1+'drop down lists'!$B$5))</f>
        <v>0</v>
      </c>
      <c r="U57" s="130">
        <f>IF(OR($C$5&gt;0,$C$5&lt;0),T57*(1+$C$5),T57*(1+'drop down lists'!$B$5))</f>
        <v>0</v>
      </c>
      <c r="V57" s="130">
        <f>IF(OR($C$5&gt;0,$C$5&lt;0),U57*(1+$C$5),U57*(1+'drop down lists'!$B$5))</f>
        <v>0</v>
      </c>
      <c r="W57" s="130">
        <f>IF(OR($C$5&gt;0,$C$5&lt;0),V57*(1+$C$5),V57*(1+'drop down lists'!$B$5))</f>
        <v>0</v>
      </c>
      <c r="X57" s="130">
        <f>IF(OR($C$5&gt;0,$C$5&lt;0),W57*(1+$C$5),W57*(1+'drop down lists'!$B$5))</f>
        <v>0</v>
      </c>
      <c r="Y57" s="130">
        <f>IF(OR($C$5&gt;0,$C$5&lt;0),X57*(1+$C$5),X57*(1+'drop down lists'!$B$5))</f>
        <v>0</v>
      </c>
      <c r="Z57" s="131">
        <f>IF(OR($C$5&gt;0,$C$5&lt;0),Y57*(1+$C$5),Y57*(1+'drop down lists'!$B$5))</f>
        <v>0</v>
      </c>
    </row>
    <row r="58" spans="2:26" x14ac:dyDescent="0.25">
      <c r="B58" s="60" t="s">
        <v>84</v>
      </c>
      <c r="C58" s="61">
        <f>'raw sector data'!F51+'raw sector data'!O51</f>
        <v>0</v>
      </c>
      <c r="D58" s="130">
        <f>IF(OR($C$5&gt;0,$C$5&lt;0),C58*(1+$C$5),C58*(1+'drop down lists'!$B$5))</f>
        <v>0</v>
      </c>
      <c r="E58" s="130">
        <f>IF(OR($C$5&gt;0,$C$5&lt;0),D58*(1+$C$5),D58*(1+'drop down lists'!$B$5))</f>
        <v>0</v>
      </c>
      <c r="F58" s="130">
        <f>IF(OR($C$5&gt;0,$C$5&lt;0),E58*(1+$C$5),E58*(1+'drop down lists'!$B$5))</f>
        <v>0</v>
      </c>
      <c r="G58" s="130">
        <f>IF(OR($C$5&gt;0,$C$5&lt;0),F58*(1+$C$5),F58*(1+'drop down lists'!$B$5))</f>
        <v>0</v>
      </c>
      <c r="H58" s="130">
        <f>IF(OR($C$5&gt;0,$C$5&lt;0),G58*(1+$C$5),G58*(1+'drop down lists'!$B$5))</f>
        <v>0</v>
      </c>
      <c r="I58" s="130">
        <f>IF(OR($C$5&gt;0,$C$5&lt;0),H58*(1+$C$5),H58*(1+'drop down lists'!$B$5))</f>
        <v>0</v>
      </c>
      <c r="J58" s="130">
        <f>IF(OR($C$5&gt;0,$C$5&lt;0),I58*(1+$C$5),I58*(1+'drop down lists'!$B$5))</f>
        <v>0</v>
      </c>
      <c r="K58" s="131">
        <f>IF(OR($C$5&gt;0,$C$5&lt;0),J58*(1+$C$5),J58*(1+'drop down lists'!$B$5))</f>
        <v>0</v>
      </c>
      <c r="L58" s="130">
        <f>IF(OR($C$5&gt;0,$C$5&lt;0),K58*(1+$C$5),K58*(1+'drop down lists'!$B$5))</f>
        <v>0</v>
      </c>
      <c r="M58" s="130">
        <f>IF(OR($C$5&gt;0,$C$5&lt;0),L58*(1+$C$5),L58*(1+'drop down lists'!$B$5))</f>
        <v>0</v>
      </c>
      <c r="N58" s="130">
        <f>IF(OR($C$5&gt;0,$C$5&lt;0),M58*(1+$C$5),M58*(1+'drop down lists'!$B$5))</f>
        <v>0</v>
      </c>
      <c r="O58" s="130">
        <f>IF(OR($C$5&gt;0,$C$5&lt;0),N58*(1+$C$5),N58*(1+'drop down lists'!$B$5))</f>
        <v>0</v>
      </c>
      <c r="P58" s="130">
        <f>IF(OR($C$5&gt;0,$C$5&lt;0),O58*(1+$C$5),O58*(1+'drop down lists'!$B$5))</f>
        <v>0</v>
      </c>
      <c r="Q58" s="130">
        <f>IF(OR($C$5&gt;0,$C$5&lt;0),P58*(1+$C$5),P58*(1+'drop down lists'!$B$5))</f>
        <v>0</v>
      </c>
      <c r="R58" s="130">
        <f>IF(OR($C$5&gt;0,$C$5&lt;0),Q58*(1+$C$5),Q58*(1+'drop down lists'!$B$5))</f>
        <v>0</v>
      </c>
      <c r="S58" s="130">
        <f>IF(OR($C$5&gt;0,$C$5&lt;0),R58*(1+$C$5),R58*(1+'drop down lists'!$B$5))</f>
        <v>0</v>
      </c>
      <c r="T58" s="130">
        <f>IF(OR($C$5&gt;0,$C$5&lt;0),S58*(1+$C$5),S58*(1+'drop down lists'!$B$5))</f>
        <v>0</v>
      </c>
      <c r="U58" s="130">
        <f>IF(OR($C$5&gt;0,$C$5&lt;0),T58*(1+$C$5),T58*(1+'drop down lists'!$B$5))</f>
        <v>0</v>
      </c>
      <c r="V58" s="130">
        <f>IF(OR($C$5&gt;0,$C$5&lt;0),U58*(1+$C$5),U58*(1+'drop down lists'!$B$5))</f>
        <v>0</v>
      </c>
      <c r="W58" s="130">
        <f>IF(OR($C$5&gt;0,$C$5&lt;0),V58*(1+$C$5),V58*(1+'drop down lists'!$B$5))</f>
        <v>0</v>
      </c>
      <c r="X58" s="130">
        <f>IF(OR($C$5&gt;0,$C$5&lt;0),W58*(1+$C$5),W58*(1+'drop down lists'!$B$5))</f>
        <v>0</v>
      </c>
      <c r="Y58" s="130">
        <f>IF(OR($C$5&gt;0,$C$5&lt;0),X58*(1+$C$5),X58*(1+'drop down lists'!$B$5))</f>
        <v>0</v>
      </c>
      <c r="Z58" s="131">
        <f>IF(OR($C$5&gt;0,$C$5&lt;0),Y58*(1+$C$5),Y58*(1+'drop down lists'!$B$5))</f>
        <v>0</v>
      </c>
    </row>
    <row r="59" spans="2:26" x14ac:dyDescent="0.25">
      <c r="B59" s="60" t="s">
        <v>85</v>
      </c>
      <c r="C59" s="61">
        <f>'raw sector data'!F52+'raw sector data'!O52</f>
        <v>0</v>
      </c>
      <c r="D59" s="130">
        <f>IF(OR($C$5&gt;0,$C$5&lt;0),C59*(1+$C$5),C59*(1+'drop down lists'!$B$5))</f>
        <v>0</v>
      </c>
      <c r="E59" s="130">
        <f>IF(OR($C$5&gt;0,$C$5&lt;0),D59*(1+$C$5),D59*(1+'drop down lists'!$B$5))</f>
        <v>0</v>
      </c>
      <c r="F59" s="130">
        <f>IF(OR($C$5&gt;0,$C$5&lt;0),E59*(1+$C$5),E59*(1+'drop down lists'!$B$5))</f>
        <v>0</v>
      </c>
      <c r="G59" s="130">
        <f>IF(OR($C$5&gt;0,$C$5&lt;0),F59*(1+$C$5),F59*(1+'drop down lists'!$B$5))</f>
        <v>0</v>
      </c>
      <c r="H59" s="130">
        <f>IF(OR($C$5&gt;0,$C$5&lt;0),G59*(1+$C$5),G59*(1+'drop down lists'!$B$5))</f>
        <v>0</v>
      </c>
      <c r="I59" s="130">
        <f>IF(OR($C$5&gt;0,$C$5&lt;0),H59*(1+$C$5),H59*(1+'drop down lists'!$B$5))</f>
        <v>0</v>
      </c>
      <c r="J59" s="130">
        <f>IF(OR($C$5&gt;0,$C$5&lt;0),I59*(1+$C$5),I59*(1+'drop down lists'!$B$5))</f>
        <v>0</v>
      </c>
      <c r="K59" s="131">
        <f>IF(OR($C$5&gt;0,$C$5&lt;0),J59*(1+$C$5),J59*(1+'drop down lists'!$B$5))</f>
        <v>0</v>
      </c>
      <c r="L59" s="130">
        <f>IF(OR($C$5&gt;0,$C$5&lt;0),K59*(1+$C$5),K59*(1+'drop down lists'!$B$5))</f>
        <v>0</v>
      </c>
      <c r="M59" s="130">
        <f>IF(OR($C$5&gt;0,$C$5&lt;0),L59*(1+$C$5),L59*(1+'drop down lists'!$B$5))</f>
        <v>0</v>
      </c>
      <c r="N59" s="130">
        <f>IF(OR($C$5&gt;0,$C$5&lt;0),M59*(1+$C$5),M59*(1+'drop down lists'!$B$5))</f>
        <v>0</v>
      </c>
      <c r="O59" s="130">
        <f>IF(OR($C$5&gt;0,$C$5&lt;0),N59*(1+$C$5),N59*(1+'drop down lists'!$B$5))</f>
        <v>0</v>
      </c>
      <c r="P59" s="130">
        <f>IF(OR($C$5&gt;0,$C$5&lt;0),O59*(1+$C$5),O59*(1+'drop down lists'!$B$5))</f>
        <v>0</v>
      </c>
      <c r="Q59" s="130">
        <f>IF(OR($C$5&gt;0,$C$5&lt;0),P59*(1+$C$5),P59*(1+'drop down lists'!$B$5))</f>
        <v>0</v>
      </c>
      <c r="R59" s="130">
        <f>IF(OR($C$5&gt;0,$C$5&lt;0),Q59*(1+$C$5),Q59*(1+'drop down lists'!$B$5))</f>
        <v>0</v>
      </c>
      <c r="S59" s="130">
        <f>IF(OR($C$5&gt;0,$C$5&lt;0),R59*(1+$C$5),R59*(1+'drop down lists'!$B$5))</f>
        <v>0</v>
      </c>
      <c r="T59" s="130">
        <f>IF(OR($C$5&gt;0,$C$5&lt;0),S59*(1+$C$5),S59*(1+'drop down lists'!$B$5))</f>
        <v>0</v>
      </c>
      <c r="U59" s="130">
        <f>IF(OR($C$5&gt;0,$C$5&lt;0),T59*(1+$C$5),T59*(1+'drop down lists'!$B$5))</f>
        <v>0</v>
      </c>
      <c r="V59" s="130">
        <f>IF(OR($C$5&gt;0,$C$5&lt;0),U59*(1+$C$5),U59*(1+'drop down lists'!$B$5))</f>
        <v>0</v>
      </c>
      <c r="W59" s="130">
        <f>IF(OR($C$5&gt;0,$C$5&lt;0),V59*(1+$C$5),V59*(1+'drop down lists'!$B$5))</f>
        <v>0</v>
      </c>
      <c r="X59" s="130">
        <f>IF(OR($C$5&gt;0,$C$5&lt;0),W59*(1+$C$5),W59*(1+'drop down lists'!$B$5))</f>
        <v>0</v>
      </c>
      <c r="Y59" s="130">
        <f>IF(OR($C$5&gt;0,$C$5&lt;0),X59*(1+$C$5),X59*(1+'drop down lists'!$B$5))</f>
        <v>0</v>
      </c>
      <c r="Z59" s="131">
        <f>IF(OR($C$5&gt;0,$C$5&lt;0),Y59*(1+$C$5),Y59*(1+'drop down lists'!$B$5))</f>
        <v>0</v>
      </c>
    </row>
    <row r="60" spans="2:26" x14ac:dyDescent="0.25">
      <c r="B60" s="60" t="s">
        <v>86</v>
      </c>
      <c r="C60" s="61">
        <f>'raw sector data'!F53+'raw sector data'!O53</f>
        <v>0</v>
      </c>
      <c r="D60" s="130">
        <f>IF(OR($C$5&gt;0,$C$5&lt;0),C60*(1+$C$5),C60*(1+'drop down lists'!$B$5))</f>
        <v>0</v>
      </c>
      <c r="E60" s="130">
        <f>IF(OR($C$5&gt;0,$C$5&lt;0),D60*(1+$C$5),D60*(1+'drop down lists'!$B$5))</f>
        <v>0</v>
      </c>
      <c r="F60" s="130">
        <f>IF(OR($C$5&gt;0,$C$5&lt;0),E60*(1+$C$5),E60*(1+'drop down lists'!$B$5))</f>
        <v>0</v>
      </c>
      <c r="G60" s="130">
        <f>IF(OR($C$5&gt;0,$C$5&lt;0),F60*(1+$C$5),F60*(1+'drop down lists'!$B$5))</f>
        <v>0</v>
      </c>
      <c r="H60" s="130">
        <f>IF(OR($C$5&gt;0,$C$5&lt;0),G60*(1+$C$5),G60*(1+'drop down lists'!$B$5))</f>
        <v>0</v>
      </c>
      <c r="I60" s="130">
        <f>IF(OR($C$5&gt;0,$C$5&lt;0),H60*(1+$C$5),H60*(1+'drop down lists'!$B$5))</f>
        <v>0</v>
      </c>
      <c r="J60" s="130">
        <f>IF(OR($C$5&gt;0,$C$5&lt;0),I60*(1+$C$5),I60*(1+'drop down lists'!$B$5))</f>
        <v>0</v>
      </c>
      <c r="K60" s="131">
        <f>IF(OR($C$5&gt;0,$C$5&lt;0),J60*(1+$C$5),J60*(1+'drop down lists'!$B$5))</f>
        <v>0</v>
      </c>
      <c r="L60" s="130">
        <f>IF(OR($C$5&gt;0,$C$5&lt;0),K60*(1+$C$5),K60*(1+'drop down lists'!$B$5))</f>
        <v>0</v>
      </c>
      <c r="M60" s="130">
        <f>IF(OR($C$5&gt;0,$C$5&lt;0),L60*(1+$C$5),L60*(1+'drop down lists'!$B$5))</f>
        <v>0</v>
      </c>
      <c r="N60" s="130">
        <f>IF(OR($C$5&gt;0,$C$5&lt;0),M60*(1+$C$5),M60*(1+'drop down lists'!$B$5))</f>
        <v>0</v>
      </c>
      <c r="O60" s="130">
        <f>IF(OR($C$5&gt;0,$C$5&lt;0),N60*(1+$C$5),N60*(1+'drop down lists'!$B$5))</f>
        <v>0</v>
      </c>
      <c r="P60" s="130">
        <f>IF(OR($C$5&gt;0,$C$5&lt;0),O60*(1+$C$5),O60*(1+'drop down lists'!$B$5))</f>
        <v>0</v>
      </c>
      <c r="Q60" s="130">
        <f>IF(OR($C$5&gt;0,$C$5&lt;0),P60*(1+$C$5),P60*(1+'drop down lists'!$B$5))</f>
        <v>0</v>
      </c>
      <c r="R60" s="130">
        <f>IF(OR($C$5&gt;0,$C$5&lt;0),Q60*(1+$C$5),Q60*(1+'drop down lists'!$B$5))</f>
        <v>0</v>
      </c>
      <c r="S60" s="130">
        <f>IF(OR($C$5&gt;0,$C$5&lt;0),R60*(1+$C$5),R60*(1+'drop down lists'!$B$5))</f>
        <v>0</v>
      </c>
      <c r="T60" s="130">
        <f>IF(OR($C$5&gt;0,$C$5&lt;0),S60*(1+$C$5),S60*(1+'drop down lists'!$B$5))</f>
        <v>0</v>
      </c>
      <c r="U60" s="130">
        <f>IF(OR($C$5&gt;0,$C$5&lt;0),T60*(1+$C$5),T60*(1+'drop down lists'!$B$5))</f>
        <v>0</v>
      </c>
      <c r="V60" s="130">
        <f>IF(OR($C$5&gt;0,$C$5&lt;0),U60*(1+$C$5),U60*(1+'drop down lists'!$B$5))</f>
        <v>0</v>
      </c>
      <c r="W60" s="130">
        <f>IF(OR($C$5&gt;0,$C$5&lt;0),V60*(1+$C$5),V60*(1+'drop down lists'!$B$5))</f>
        <v>0</v>
      </c>
      <c r="X60" s="130">
        <f>IF(OR($C$5&gt;0,$C$5&lt;0),W60*(1+$C$5),W60*(1+'drop down lists'!$B$5))</f>
        <v>0</v>
      </c>
      <c r="Y60" s="130">
        <f>IF(OR($C$5&gt;0,$C$5&lt;0),X60*(1+$C$5),X60*(1+'drop down lists'!$B$5))</f>
        <v>0</v>
      </c>
      <c r="Z60" s="131">
        <f>IF(OR($C$5&gt;0,$C$5&lt;0),Y60*(1+$C$5),Y60*(1+'drop down lists'!$B$5))</f>
        <v>0</v>
      </c>
    </row>
    <row r="61" spans="2:26" x14ac:dyDescent="0.25">
      <c r="B61" s="60" t="s">
        <v>87</v>
      </c>
      <c r="C61" s="61">
        <f>'raw sector data'!F54+'raw sector data'!O54</f>
        <v>0</v>
      </c>
      <c r="D61" s="130">
        <f>IF(OR($C$5&gt;0,$C$5&lt;0),C61*(1+$C$5),C61*(1+'drop down lists'!$B$5))</f>
        <v>0</v>
      </c>
      <c r="E61" s="130">
        <f>IF(OR($C$5&gt;0,$C$5&lt;0),D61*(1+$C$5),D61*(1+'drop down lists'!$B$5))</f>
        <v>0</v>
      </c>
      <c r="F61" s="130">
        <f>IF(OR($C$5&gt;0,$C$5&lt;0),E61*(1+$C$5),E61*(1+'drop down lists'!$B$5))</f>
        <v>0</v>
      </c>
      <c r="G61" s="130">
        <f>IF(OR($C$5&gt;0,$C$5&lt;0),F61*(1+$C$5),F61*(1+'drop down lists'!$B$5))</f>
        <v>0</v>
      </c>
      <c r="H61" s="130">
        <f>IF(OR($C$5&gt;0,$C$5&lt;0),G61*(1+$C$5),G61*(1+'drop down lists'!$B$5))</f>
        <v>0</v>
      </c>
      <c r="I61" s="130">
        <f>IF(OR($C$5&gt;0,$C$5&lt;0),H61*(1+$C$5),H61*(1+'drop down lists'!$B$5))</f>
        <v>0</v>
      </c>
      <c r="J61" s="130">
        <f>IF(OR($C$5&gt;0,$C$5&lt;0),I61*(1+$C$5),I61*(1+'drop down lists'!$B$5))</f>
        <v>0</v>
      </c>
      <c r="K61" s="131">
        <f>IF(OR($C$5&gt;0,$C$5&lt;0),J61*(1+$C$5),J61*(1+'drop down lists'!$B$5))</f>
        <v>0</v>
      </c>
      <c r="L61" s="130">
        <f>IF(OR($C$5&gt;0,$C$5&lt;0),K61*(1+$C$5),K61*(1+'drop down lists'!$B$5))</f>
        <v>0</v>
      </c>
      <c r="M61" s="130">
        <f>IF(OR($C$5&gt;0,$C$5&lt;0),L61*(1+$C$5),L61*(1+'drop down lists'!$B$5))</f>
        <v>0</v>
      </c>
      <c r="N61" s="130">
        <f>IF(OR($C$5&gt;0,$C$5&lt;0),M61*(1+$C$5),M61*(1+'drop down lists'!$B$5))</f>
        <v>0</v>
      </c>
      <c r="O61" s="130">
        <f>IF(OR($C$5&gt;0,$C$5&lt;0),N61*(1+$C$5),N61*(1+'drop down lists'!$B$5))</f>
        <v>0</v>
      </c>
      <c r="P61" s="130">
        <f>IF(OR($C$5&gt;0,$C$5&lt;0),O61*(1+$C$5),O61*(1+'drop down lists'!$B$5))</f>
        <v>0</v>
      </c>
      <c r="Q61" s="130">
        <f>IF(OR($C$5&gt;0,$C$5&lt;0),P61*(1+$C$5),P61*(1+'drop down lists'!$B$5))</f>
        <v>0</v>
      </c>
      <c r="R61" s="130">
        <f>IF(OR($C$5&gt;0,$C$5&lt;0),Q61*(1+$C$5),Q61*(1+'drop down lists'!$B$5))</f>
        <v>0</v>
      </c>
      <c r="S61" s="130">
        <f>IF(OR($C$5&gt;0,$C$5&lt;0),R61*(1+$C$5),R61*(1+'drop down lists'!$B$5))</f>
        <v>0</v>
      </c>
      <c r="T61" s="130">
        <f>IF(OR($C$5&gt;0,$C$5&lt;0),S61*(1+$C$5),S61*(1+'drop down lists'!$B$5))</f>
        <v>0</v>
      </c>
      <c r="U61" s="130">
        <f>IF(OR($C$5&gt;0,$C$5&lt;0),T61*(1+$C$5),T61*(1+'drop down lists'!$B$5))</f>
        <v>0</v>
      </c>
      <c r="V61" s="130">
        <f>IF(OR($C$5&gt;0,$C$5&lt;0),U61*(1+$C$5),U61*(1+'drop down lists'!$B$5))</f>
        <v>0</v>
      </c>
      <c r="W61" s="130">
        <f>IF(OR($C$5&gt;0,$C$5&lt;0),V61*(1+$C$5),V61*(1+'drop down lists'!$B$5))</f>
        <v>0</v>
      </c>
      <c r="X61" s="130">
        <f>IF(OR($C$5&gt;0,$C$5&lt;0),W61*(1+$C$5),W61*(1+'drop down lists'!$B$5))</f>
        <v>0</v>
      </c>
      <c r="Y61" s="130">
        <f>IF(OR($C$5&gt;0,$C$5&lt;0),X61*(1+$C$5),X61*(1+'drop down lists'!$B$5))</f>
        <v>0</v>
      </c>
      <c r="Z61" s="131">
        <f>IF(OR($C$5&gt;0,$C$5&lt;0),Y61*(1+$C$5),Y61*(1+'drop down lists'!$B$5))</f>
        <v>0</v>
      </c>
    </row>
    <row r="62" spans="2:26" x14ac:dyDescent="0.25">
      <c r="B62" s="60" t="s">
        <v>88</v>
      </c>
      <c r="C62" s="61">
        <f>'raw sector data'!F55+'raw sector data'!O55</f>
        <v>0</v>
      </c>
      <c r="D62" s="130">
        <f>IF(OR($C$5&gt;0,$C$5&lt;0),C62*(1+$C$5),C62*(1+'drop down lists'!$B$5))</f>
        <v>0</v>
      </c>
      <c r="E62" s="130">
        <f>IF(OR($C$5&gt;0,$C$5&lt;0),D62*(1+$C$5),D62*(1+'drop down lists'!$B$5))</f>
        <v>0</v>
      </c>
      <c r="F62" s="130">
        <f>IF(OR($C$5&gt;0,$C$5&lt;0),E62*(1+$C$5),E62*(1+'drop down lists'!$B$5))</f>
        <v>0</v>
      </c>
      <c r="G62" s="130">
        <f>IF(OR($C$5&gt;0,$C$5&lt;0),F62*(1+$C$5),F62*(1+'drop down lists'!$B$5))</f>
        <v>0</v>
      </c>
      <c r="H62" s="130">
        <f>IF(OR($C$5&gt;0,$C$5&lt;0),G62*(1+$C$5),G62*(1+'drop down lists'!$B$5))</f>
        <v>0</v>
      </c>
      <c r="I62" s="130">
        <f>IF(OR($C$5&gt;0,$C$5&lt;0),H62*(1+$C$5),H62*(1+'drop down lists'!$B$5))</f>
        <v>0</v>
      </c>
      <c r="J62" s="130">
        <f>IF(OR($C$5&gt;0,$C$5&lt;0),I62*(1+$C$5),I62*(1+'drop down lists'!$B$5))</f>
        <v>0</v>
      </c>
      <c r="K62" s="131">
        <f>IF(OR($C$5&gt;0,$C$5&lt;0),J62*(1+$C$5),J62*(1+'drop down lists'!$B$5))</f>
        <v>0</v>
      </c>
      <c r="L62" s="130">
        <f>IF(OR($C$5&gt;0,$C$5&lt;0),K62*(1+$C$5),K62*(1+'drop down lists'!$B$5))</f>
        <v>0</v>
      </c>
      <c r="M62" s="130">
        <f>IF(OR($C$5&gt;0,$C$5&lt;0),L62*(1+$C$5),L62*(1+'drop down lists'!$B$5))</f>
        <v>0</v>
      </c>
      <c r="N62" s="130">
        <f>IF(OR($C$5&gt;0,$C$5&lt;0),M62*(1+$C$5),M62*(1+'drop down lists'!$B$5))</f>
        <v>0</v>
      </c>
      <c r="O62" s="130">
        <f>IF(OR($C$5&gt;0,$C$5&lt;0),N62*(1+$C$5),N62*(1+'drop down lists'!$B$5))</f>
        <v>0</v>
      </c>
      <c r="P62" s="130">
        <f>IF(OR($C$5&gt;0,$C$5&lt;0),O62*(1+$C$5),O62*(1+'drop down lists'!$B$5))</f>
        <v>0</v>
      </c>
      <c r="Q62" s="130">
        <f>IF(OR($C$5&gt;0,$C$5&lt;0),P62*(1+$C$5),P62*(1+'drop down lists'!$B$5))</f>
        <v>0</v>
      </c>
      <c r="R62" s="130">
        <f>IF(OR($C$5&gt;0,$C$5&lt;0),Q62*(1+$C$5),Q62*(1+'drop down lists'!$B$5))</f>
        <v>0</v>
      </c>
      <c r="S62" s="130">
        <f>IF(OR($C$5&gt;0,$C$5&lt;0),R62*(1+$C$5),R62*(1+'drop down lists'!$B$5))</f>
        <v>0</v>
      </c>
      <c r="T62" s="130">
        <f>IF(OR($C$5&gt;0,$C$5&lt;0),S62*(1+$C$5),S62*(1+'drop down lists'!$B$5))</f>
        <v>0</v>
      </c>
      <c r="U62" s="130">
        <f>IF(OR($C$5&gt;0,$C$5&lt;0),T62*(1+$C$5),T62*(1+'drop down lists'!$B$5))</f>
        <v>0</v>
      </c>
      <c r="V62" s="130">
        <f>IF(OR($C$5&gt;0,$C$5&lt;0),U62*(1+$C$5),U62*(1+'drop down lists'!$B$5))</f>
        <v>0</v>
      </c>
      <c r="W62" s="130">
        <f>IF(OR($C$5&gt;0,$C$5&lt;0),V62*(1+$C$5),V62*(1+'drop down lists'!$B$5))</f>
        <v>0</v>
      </c>
      <c r="X62" s="130">
        <f>IF(OR($C$5&gt;0,$C$5&lt;0),W62*(1+$C$5),W62*(1+'drop down lists'!$B$5))</f>
        <v>0</v>
      </c>
      <c r="Y62" s="130">
        <f>IF(OR($C$5&gt;0,$C$5&lt;0),X62*(1+$C$5),X62*(1+'drop down lists'!$B$5))</f>
        <v>0</v>
      </c>
      <c r="Z62" s="131">
        <f>IF(OR($C$5&gt;0,$C$5&lt;0),Y62*(1+$C$5),Y62*(1+'drop down lists'!$B$5))</f>
        <v>0</v>
      </c>
    </row>
    <row r="63" spans="2:26" x14ac:dyDescent="0.25">
      <c r="B63" s="60" t="s">
        <v>89</v>
      </c>
      <c r="C63" s="61">
        <f>'raw sector data'!F56+'raw sector data'!O56</f>
        <v>0</v>
      </c>
      <c r="D63" s="130">
        <f>IF(OR($C$5&gt;0,$C$5&lt;0),C63*(1+$C$5),C63*(1+'drop down lists'!$B$5))</f>
        <v>0</v>
      </c>
      <c r="E63" s="130">
        <f>IF(OR($C$5&gt;0,$C$5&lt;0),D63*(1+$C$5),D63*(1+'drop down lists'!$B$5))</f>
        <v>0</v>
      </c>
      <c r="F63" s="130">
        <f>IF(OR($C$5&gt;0,$C$5&lt;0),E63*(1+$C$5),E63*(1+'drop down lists'!$B$5))</f>
        <v>0</v>
      </c>
      <c r="G63" s="130">
        <f>IF(OR($C$5&gt;0,$C$5&lt;0),F63*(1+$C$5),F63*(1+'drop down lists'!$B$5))</f>
        <v>0</v>
      </c>
      <c r="H63" s="130">
        <f>IF(OR($C$5&gt;0,$C$5&lt;0),G63*(1+$C$5),G63*(1+'drop down lists'!$B$5))</f>
        <v>0</v>
      </c>
      <c r="I63" s="130">
        <f>IF(OR($C$5&gt;0,$C$5&lt;0),H63*(1+$C$5),H63*(1+'drop down lists'!$B$5))</f>
        <v>0</v>
      </c>
      <c r="J63" s="130">
        <f>IF(OR($C$5&gt;0,$C$5&lt;0),I63*(1+$C$5),I63*(1+'drop down lists'!$B$5))</f>
        <v>0</v>
      </c>
      <c r="K63" s="131">
        <f>IF(OR($C$5&gt;0,$C$5&lt;0),J63*(1+$C$5),J63*(1+'drop down lists'!$B$5))</f>
        <v>0</v>
      </c>
      <c r="L63" s="130">
        <f>IF(OR($C$5&gt;0,$C$5&lt;0),K63*(1+$C$5),K63*(1+'drop down lists'!$B$5))</f>
        <v>0</v>
      </c>
      <c r="M63" s="130">
        <f>IF(OR($C$5&gt;0,$C$5&lt;0),L63*(1+$C$5),L63*(1+'drop down lists'!$B$5))</f>
        <v>0</v>
      </c>
      <c r="N63" s="130">
        <f>IF(OR($C$5&gt;0,$C$5&lt;0),M63*(1+$C$5),M63*(1+'drop down lists'!$B$5))</f>
        <v>0</v>
      </c>
      <c r="O63" s="130">
        <f>IF(OR($C$5&gt;0,$C$5&lt;0),N63*(1+$C$5),N63*(1+'drop down lists'!$B$5))</f>
        <v>0</v>
      </c>
      <c r="P63" s="130">
        <f>IF(OR($C$5&gt;0,$C$5&lt;0),O63*(1+$C$5),O63*(1+'drop down lists'!$B$5))</f>
        <v>0</v>
      </c>
      <c r="Q63" s="130">
        <f>IF(OR($C$5&gt;0,$C$5&lt;0),P63*(1+$C$5),P63*(1+'drop down lists'!$B$5))</f>
        <v>0</v>
      </c>
      <c r="R63" s="130">
        <f>IF(OR($C$5&gt;0,$C$5&lt;0),Q63*(1+$C$5),Q63*(1+'drop down lists'!$B$5))</f>
        <v>0</v>
      </c>
      <c r="S63" s="130">
        <f>IF(OR($C$5&gt;0,$C$5&lt;0),R63*(1+$C$5),R63*(1+'drop down lists'!$B$5))</f>
        <v>0</v>
      </c>
      <c r="T63" s="130">
        <f>IF(OR($C$5&gt;0,$C$5&lt;0),S63*(1+$C$5),S63*(1+'drop down lists'!$B$5))</f>
        <v>0</v>
      </c>
      <c r="U63" s="130">
        <f>IF(OR($C$5&gt;0,$C$5&lt;0),T63*(1+$C$5),T63*(1+'drop down lists'!$B$5))</f>
        <v>0</v>
      </c>
      <c r="V63" s="130">
        <f>IF(OR($C$5&gt;0,$C$5&lt;0),U63*(1+$C$5),U63*(1+'drop down lists'!$B$5))</f>
        <v>0</v>
      </c>
      <c r="W63" s="130">
        <f>IF(OR($C$5&gt;0,$C$5&lt;0),V63*(1+$C$5),V63*(1+'drop down lists'!$B$5))</f>
        <v>0</v>
      </c>
      <c r="X63" s="130">
        <f>IF(OR($C$5&gt;0,$C$5&lt;0),W63*(1+$C$5),W63*(1+'drop down lists'!$B$5))</f>
        <v>0</v>
      </c>
      <c r="Y63" s="130">
        <f>IF(OR($C$5&gt;0,$C$5&lt;0),X63*(1+$C$5),X63*(1+'drop down lists'!$B$5))</f>
        <v>0</v>
      </c>
      <c r="Z63" s="131">
        <f>IF(OR($C$5&gt;0,$C$5&lt;0),Y63*(1+$C$5),Y63*(1+'drop down lists'!$B$5))</f>
        <v>0</v>
      </c>
    </row>
    <row r="64" spans="2:26" x14ac:dyDescent="0.25">
      <c r="B64" s="60" t="s">
        <v>90</v>
      </c>
      <c r="C64" s="61">
        <f>'raw sector data'!F57+'raw sector data'!O57</f>
        <v>0</v>
      </c>
      <c r="D64" s="130">
        <f>IF(OR($C$5&gt;0,$C$5&lt;0),C64*(1+$C$5),C64*(1+'drop down lists'!$B$5))</f>
        <v>0</v>
      </c>
      <c r="E64" s="130">
        <f>IF(OR($C$5&gt;0,$C$5&lt;0),D64*(1+$C$5),D64*(1+'drop down lists'!$B$5))</f>
        <v>0</v>
      </c>
      <c r="F64" s="130">
        <f>IF(OR($C$5&gt;0,$C$5&lt;0),E64*(1+$C$5),E64*(1+'drop down lists'!$B$5))</f>
        <v>0</v>
      </c>
      <c r="G64" s="130">
        <f>IF(OR($C$5&gt;0,$C$5&lt;0),F64*(1+$C$5),F64*(1+'drop down lists'!$B$5))</f>
        <v>0</v>
      </c>
      <c r="H64" s="130">
        <f>IF(OR($C$5&gt;0,$C$5&lt;0),G64*(1+$C$5),G64*(1+'drop down lists'!$B$5))</f>
        <v>0</v>
      </c>
      <c r="I64" s="130">
        <f>IF(OR($C$5&gt;0,$C$5&lt;0),H64*(1+$C$5),H64*(1+'drop down lists'!$B$5))</f>
        <v>0</v>
      </c>
      <c r="J64" s="130">
        <f>IF(OR($C$5&gt;0,$C$5&lt;0),I64*(1+$C$5),I64*(1+'drop down lists'!$B$5))</f>
        <v>0</v>
      </c>
      <c r="K64" s="131">
        <f>IF(OR($C$5&gt;0,$C$5&lt;0),J64*(1+$C$5),J64*(1+'drop down lists'!$B$5))</f>
        <v>0</v>
      </c>
      <c r="L64" s="130">
        <f>IF(OR($C$5&gt;0,$C$5&lt;0),K64*(1+$C$5),K64*(1+'drop down lists'!$B$5))</f>
        <v>0</v>
      </c>
      <c r="M64" s="130">
        <f>IF(OR($C$5&gt;0,$C$5&lt;0),L64*(1+$C$5),L64*(1+'drop down lists'!$B$5))</f>
        <v>0</v>
      </c>
      <c r="N64" s="130">
        <f>IF(OR($C$5&gt;0,$C$5&lt;0),M64*(1+$C$5),M64*(1+'drop down lists'!$B$5))</f>
        <v>0</v>
      </c>
      <c r="O64" s="130">
        <f>IF(OR($C$5&gt;0,$C$5&lt;0),N64*(1+$C$5),N64*(1+'drop down lists'!$B$5))</f>
        <v>0</v>
      </c>
      <c r="P64" s="130">
        <f>IF(OR($C$5&gt;0,$C$5&lt;0),O64*(1+$C$5),O64*(1+'drop down lists'!$B$5))</f>
        <v>0</v>
      </c>
      <c r="Q64" s="130">
        <f>IF(OR($C$5&gt;0,$C$5&lt;0),P64*(1+$C$5),P64*(1+'drop down lists'!$B$5))</f>
        <v>0</v>
      </c>
      <c r="R64" s="130">
        <f>IF(OR($C$5&gt;0,$C$5&lt;0),Q64*(1+$C$5),Q64*(1+'drop down lists'!$B$5))</f>
        <v>0</v>
      </c>
      <c r="S64" s="130">
        <f>IF(OR($C$5&gt;0,$C$5&lt;0),R64*(1+$C$5),R64*(1+'drop down lists'!$B$5))</f>
        <v>0</v>
      </c>
      <c r="T64" s="130">
        <f>IF(OR($C$5&gt;0,$C$5&lt;0),S64*(1+$C$5),S64*(1+'drop down lists'!$B$5))</f>
        <v>0</v>
      </c>
      <c r="U64" s="130">
        <f>IF(OR($C$5&gt;0,$C$5&lt;0),T64*(1+$C$5),T64*(1+'drop down lists'!$B$5))</f>
        <v>0</v>
      </c>
      <c r="V64" s="130">
        <f>IF(OR($C$5&gt;0,$C$5&lt;0),U64*(1+$C$5),U64*(1+'drop down lists'!$B$5))</f>
        <v>0</v>
      </c>
      <c r="W64" s="130">
        <f>IF(OR($C$5&gt;0,$C$5&lt;0),V64*(1+$C$5),V64*(1+'drop down lists'!$B$5))</f>
        <v>0</v>
      </c>
      <c r="X64" s="130">
        <f>IF(OR($C$5&gt;0,$C$5&lt;0),W64*(1+$C$5),W64*(1+'drop down lists'!$B$5))</f>
        <v>0</v>
      </c>
      <c r="Y64" s="130">
        <f>IF(OR($C$5&gt;0,$C$5&lt;0),X64*(1+$C$5),X64*(1+'drop down lists'!$B$5))</f>
        <v>0</v>
      </c>
      <c r="Z64" s="131">
        <f>IF(OR($C$5&gt;0,$C$5&lt;0),Y64*(1+$C$5),Y64*(1+'drop down lists'!$B$5))</f>
        <v>0</v>
      </c>
    </row>
    <row r="65" spans="2:26" x14ac:dyDescent="0.25">
      <c r="B65" s="60" t="s">
        <v>91</v>
      </c>
      <c r="C65" s="61">
        <f>'raw sector data'!F58+'raw sector data'!O58</f>
        <v>0</v>
      </c>
      <c r="D65" s="130">
        <f>IF(OR($C$5&gt;0,$C$5&lt;0),C65*(1+$C$5),C65*(1+'drop down lists'!$B$5))</f>
        <v>0</v>
      </c>
      <c r="E65" s="130">
        <f>IF(OR($C$5&gt;0,$C$5&lt;0),D65*(1+$C$5),D65*(1+'drop down lists'!$B$5))</f>
        <v>0</v>
      </c>
      <c r="F65" s="130">
        <f>IF(OR($C$5&gt;0,$C$5&lt;0),E65*(1+$C$5),E65*(1+'drop down lists'!$B$5))</f>
        <v>0</v>
      </c>
      <c r="G65" s="130">
        <f>IF(OR($C$5&gt;0,$C$5&lt;0),F65*(1+$C$5),F65*(1+'drop down lists'!$B$5))</f>
        <v>0</v>
      </c>
      <c r="H65" s="130">
        <f>IF(OR($C$5&gt;0,$C$5&lt;0),G65*(1+$C$5),G65*(1+'drop down lists'!$B$5))</f>
        <v>0</v>
      </c>
      <c r="I65" s="130">
        <f>IF(OR($C$5&gt;0,$C$5&lt;0),H65*(1+$C$5),H65*(1+'drop down lists'!$B$5))</f>
        <v>0</v>
      </c>
      <c r="J65" s="130">
        <f>IF(OR($C$5&gt;0,$C$5&lt;0),I65*(1+$C$5),I65*(1+'drop down lists'!$B$5))</f>
        <v>0</v>
      </c>
      <c r="K65" s="131">
        <f>IF(OR($C$5&gt;0,$C$5&lt;0),J65*(1+$C$5),J65*(1+'drop down lists'!$B$5))</f>
        <v>0</v>
      </c>
      <c r="L65" s="130">
        <f>IF(OR($C$5&gt;0,$C$5&lt;0),K65*(1+$C$5),K65*(1+'drop down lists'!$B$5))</f>
        <v>0</v>
      </c>
      <c r="M65" s="130">
        <f>IF(OR($C$5&gt;0,$C$5&lt;0),L65*(1+$C$5),L65*(1+'drop down lists'!$B$5))</f>
        <v>0</v>
      </c>
      <c r="N65" s="130">
        <f>IF(OR($C$5&gt;0,$C$5&lt;0),M65*(1+$C$5),M65*(1+'drop down lists'!$B$5))</f>
        <v>0</v>
      </c>
      <c r="O65" s="130">
        <f>IF(OR($C$5&gt;0,$C$5&lt;0),N65*(1+$C$5),N65*(1+'drop down lists'!$B$5))</f>
        <v>0</v>
      </c>
      <c r="P65" s="130">
        <f>IF(OR($C$5&gt;0,$C$5&lt;0),O65*(1+$C$5),O65*(1+'drop down lists'!$B$5))</f>
        <v>0</v>
      </c>
      <c r="Q65" s="130">
        <f>IF(OR($C$5&gt;0,$C$5&lt;0),P65*(1+$C$5),P65*(1+'drop down lists'!$B$5))</f>
        <v>0</v>
      </c>
      <c r="R65" s="130">
        <f>IF(OR($C$5&gt;0,$C$5&lt;0),Q65*(1+$C$5),Q65*(1+'drop down lists'!$B$5))</f>
        <v>0</v>
      </c>
      <c r="S65" s="130">
        <f>IF(OR($C$5&gt;0,$C$5&lt;0),R65*(1+$C$5),R65*(1+'drop down lists'!$B$5))</f>
        <v>0</v>
      </c>
      <c r="T65" s="130">
        <f>IF(OR($C$5&gt;0,$C$5&lt;0),S65*(1+$C$5),S65*(1+'drop down lists'!$B$5))</f>
        <v>0</v>
      </c>
      <c r="U65" s="130">
        <f>IF(OR($C$5&gt;0,$C$5&lt;0),T65*(1+$C$5),T65*(1+'drop down lists'!$B$5))</f>
        <v>0</v>
      </c>
      <c r="V65" s="130">
        <f>IF(OR($C$5&gt;0,$C$5&lt;0),U65*(1+$C$5),U65*(1+'drop down lists'!$B$5))</f>
        <v>0</v>
      </c>
      <c r="W65" s="130">
        <f>IF(OR($C$5&gt;0,$C$5&lt;0),V65*(1+$C$5),V65*(1+'drop down lists'!$B$5))</f>
        <v>0</v>
      </c>
      <c r="X65" s="130">
        <f>IF(OR($C$5&gt;0,$C$5&lt;0),W65*(1+$C$5),W65*(1+'drop down lists'!$B$5))</f>
        <v>0</v>
      </c>
      <c r="Y65" s="130">
        <f>IF(OR($C$5&gt;0,$C$5&lt;0),X65*(1+$C$5),X65*(1+'drop down lists'!$B$5))</f>
        <v>0</v>
      </c>
      <c r="Z65" s="131">
        <f>IF(OR($C$5&gt;0,$C$5&lt;0),Y65*(1+$C$5),Y65*(1+'drop down lists'!$B$5))</f>
        <v>0</v>
      </c>
    </row>
    <row r="66" spans="2:26" x14ac:dyDescent="0.25">
      <c r="B66" s="60" t="s">
        <v>92</v>
      </c>
      <c r="C66" s="61">
        <f>'raw sector data'!F59+'raw sector data'!O59</f>
        <v>0</v>
      </c>
      <c r="D66" s="130">
        <f>IF(OR($C$5&gt;0,$C$5&lt;0),C66*(1+$C$5),C66*(1+'drop down lists'!$B$5))</f>
        <v>0</v>
      </c>
      <c r="E66" s="130">
        <f>IF(OR($C$5&gt;0,$C$5&lt;0),D66*(1+$C$5),D66*(1+'drop down lists'!$B$5))</f>
        <v>0</v>
      </c>
      <c r="F66" s="130">
        <f>IF(OR($C$5&gt;0,$C$5&lt;0),E66*(1+$C$5),E66*(1+'drop down lists'!$B$5))</f>
        <v>0</v>
      </c>
      <c r="G66" s="130">
        <f>IF(OR($C$5&gt;0,$C$5&lt;0),F66*(1+$C$5),F66*(1+'drop down lists'!$B$5))</f>
        <v>0</v>
      </c>
      <c r="H66" s="130">
        <f>IF(OR($C$5&gt;0,$C$5&lt;0),G66*(1+$C$5),G66*(1+'drop down lists'!$B$5))</f>
        <v>0</v>
      </c>
      <c r="I66" s="130">
        <f>IF(OR($C$5&gt;0,$C$5&lt;0),H66*(1+$C$5),H66*(1+'drop down lists'!$B$5))</f>
        <v>0</v>
      </c>
      <c r="J66" s="130">
        <f>IF(OR($C$5&gt;0,$C$5&lt;0),I66*(1+$C$5),I66*(1+'drop down lists'!$B$5))</f>
        <v>0</v>
      </c>
      <c r="K66" s="131">
        <f>IF(OR($C$5&gt;0,$C$5&lt;0),J66*(1+$C$5),J66*(1+'drop down lists'!$B$5))</f>
        <v>0</v>
      </c>
      <c r="L66" s="130">
        <f>IF(OR($C$5&gt;0,$C$5&lt;0),K66*(1+$C$5),K66*(1+'drop down lists'!$B$5))</f>
        <v>0</v>
      </c>
      <c r="M66" s="130">
        <f>IF(OR($C$5&gt;0,$C$5&lt;0),L66*(1+$C$5),L66*(1+'drop down lists'!$B$5))</f>
        <v>0</v>
      </c>
      <c r="N66" s="130">
        <f>IF(OR($C$5&gt;0,$C$5&lt;0),M66*(1+$C$5),M66*(1+'drop down lists'!$B$5))</f>
        <v>0</v>
      </c>
      <c r="O66" s="130">
        <f>IF(OR($C$5&gt;0,$C$5&lt;0),N66*(1+$C$5),N66*(1+'drop down lists'!$B$5))</f>
        <v>0</v>
      </c>
      <c r="P66" s="130">
        <f>IF(OR($C$5&gt;0,$C$5&lt;0),O66*(1+$C$5),O66*(1+'drop down lists'!$B$5))</f>
        <v>0</v>
      </c>
      <c r="Q66" s="130">
        <f>IF(OR($C$5&gt;0,$C$5&lt;0),P66*(1+$C$5),P66*(1+'drop down lists'!$B$5))</f>
        <v>0</v>
      </c>
      <c r="R66" s="130">
        <f>IF(OR($C$5&gt;0,$C$5&lt;0),Q66*(1+$C$5),Q66*(1+'drop down lists'!$B$5))</f>
        <v>0</v>
      </c>
      <c r="S66" s="130">
        <f>IF(OR($C$5&gt;0,$C$5&lt;0),R66*(1+$C$5),R66*(1+'drop down lists'!$B$5))</f>
        <v>0</v>
      </c>
      <c r="T66" s="130">
        <f>IF(OR($C$5&gt;0,$C$5&lt;0),S66*(1+$C$5),S66*(1+'drop down lists'!$B$5))</f>
        <v>0</v>
      </c>
      <c r="U66" s="130">
        <f>IF(OR($C$5&gt;0,$C$5&lt;0),T66*(1+$C$5),T66*(1+'drop down lists'!$B$5))</f>
        <v>0</v>
      </c>
      <c r="V66" s="130">
        <f>IF(OR($C$5&gt;0,$C$5&lt;0),U66*(1+$C$5),U66*(1+'drop down lists'!$B$5))</f>
        <v>0</v>
      </c>
      <c r="W66" s="130">
        <f>IF(OR($C$5&gt;0,$C$5&lt;0),V66*(1+$C$5),V66*(1+'drop down lists'!$B$5))</f>
        <v>0</v>
      </c>
      <c r="X66" s="130">
        <f>IF(OR($C$5&gt;0,$C$5&lt;0),W66*(1+$C$5),W66*(1+'drop down lists'!$B$5))</f>
        <v>0</v>
      </c>
      <c r="Y66" s="130">
        <f>IF(OR($C$5&gt;0,$C$5&lt;0),X66*(1+$C$5),X66*(1+'drop down lists'!$B$5))</f>
        <v>0</v>
      </c>
      <c r="Z66" s="131">
        <f>IF(OR($C$5&gt;0,$C$5&lt;0),Y66*(1+$C$5),Y66*(1+'drop down lists'!$B$5))</f>
        <v>0</v>
      </c>
    </row>
    <row r="67" spans="2:26" x14ac:dyDescent="0.25">
      <c r="B67" s="60" t="s">
        <v>93</v>
      </c>
      <c r="C67" s="61">
        <f>'raw sector data'!F60+'raw sector data'!O60</f>
        <v>0</v>
      </c>
      <c r="D67" s="130">
        <f>IF(OR($C$5&gt;0,$C$5&lt;0),C67*(1+$C$5),C67*(1+'drop down lists'!$B$5))</f>
        <v>0</v>
      </c>
      <c r="E67" s="130">
        <f>IF(OR($C$5&gt;0,$C$5&lt;0),D67*(1+$C$5),D67*(1+'drop down lists'!$B$5))</f>
        <v>0</v>
      </c>
      <c r="F67" s="130">
        <f>IF(OR($C$5&gt;0,$C$5&lt;0),E67*(1+$C$5),E67*(1+'drop down lists'!$B$5))</f>
        <v>0</v>
      </c>
      <c r="G67" s="130">
        <f>IF(OR($C$5&gt;0,$C$5&lt;0),F67*(1+$C$5),F67*(1+'drop down lists'!$B$5))</f>
        <v>0</v>
      </c>
      <c r="H67" s="130">
        <f>IF(OR($C$5&gt;0,$C$5&lt;0),G67*(1+$C$5),G67*(1+'drop down lists'!$B$5))</f>
        <v>0</v>
      </c>
      <c r="I67" s="130">
        <f>IF(OR($C$5&gt;0,$C$5&lt;0),H67*(1+$C$5),H67*(1+'drop down lists'!$B$5))</f>
        <v>0</v>
      </c>
      <c r="J67" s="130">
        <f>IF(OR($C$5&gt;0,$C$5&lt;0),I67*(1+$C$5),I67*(1+'drop down lists'!$B$5))</f>
        <v>0</v>
      </c>
      <c r="K67" s="131">
        <f>IF(OR($C$5&gt;0,$C$5&lt;0),J67*(1+$C$5),J67*(1+'drop down lists'!$B$5))</f>
        <v>0</v>
      </c>
      <c r="L67" s="130">
        <f>IF(OR($C$5&gt;0,$C$5&lt;0),K67*(1+$C$5),K67*(1+'drop down lists'!$B$5))</f>
        <v>0</v>
      </c>
      <c r="M67" s="130">
        <f>IF(OR($C$5&gt;0,$C$5&lt;0),L67*(1+$C$5),L67*(1+'drop down lists'!$B$5))</f>
        <v>0</v>
      </c>
      <c r="N67" s="130">
        <f>IF(OR($C$5&gt;0,$C$5&lt;0),M67*(1+$C$5),M67*(1+'drop down lists'!$B$5))</f>
        <v>0</v>
      </c>
      <c r="O67" s="130">
        <f>IF(OR($C$5&gt;0,$C$5&lt;0),N67*(1+$C$5),N67*(1+'drop down lists'!$B$5))</f>
        <v>0</v>
      </c>
      <c r="P67" s="130">
        <f>IF(OR($C$5&gt;0,$C$5&lt;0),O67*(1+$C$5),O67*(1+'drop down lists'!$B$5))</f>
        <v>0</v>
      </c>
      <c r="Q67" s="130">
        <f>IF(OR($C$5&gt;0,$C$5&lt;0),P67*(1+$C$5),P67*(1+'drop down lists'!$B$5))</f>
        <v>0</v>
      </c>
      <c r="R67" s="130">
        <f>IF(OR($C$5&gt;0,$C$5&lt;0),Q67*(1+$C$5),Q67*(1+'drop down lists'!$B$5))</f>
        <v>0</v>
      </c>
      <c r="S67" s="130">
        <f>IF(OR($C$5&gt;0,$C$5&lt;0),R67*(1+$C$5),R67*(1+'drop down lists'!$B$5))</f>
        <v>0</v>
      </c>
      <c r="T67" s="130">
        <f>IF(OR($C$5&gt;0,$C$5&lt;0),S67*(1+$C$5),S67*(1+'drop down lists'!$B$5))</f>
        <v>0</v>
      </c>
      <c r="U67" s="130">
        <f>IF(OR($C$5&gt;0,$C$5&lt;0),T67*(1+$C$5),T67*(1+'drop down lists'!$B$5))</f>
        <v>0</v>
      </c>
      <c r="V67" s="130">
        <f>IF(OR($C$5&gt;0,$C$5&lt;0),U67*(1+$C$5),U67*(1+'drop down lists'!$B$5))</f>
        <v>0</v>
      </c>
      <c r="W67" s="130">
        <f>IF(OR($C$5&gt;0,$C$5&lt;0),V67*(1+$C$5),V67*(1+'drop down lists'!$B$5))</f>
        <v>0</v>
      </c>
      <c r="X67" s="130">
        <f>IF(OR($C$5&gt;0,$C$5&lt;0),W67*(1+$C$5),W67*(1+'drop down lists'!$B$5))</f>
        <v>0</v>
      </c>
      <c r="Y67" s="130">
        <f>IF(OR($C$5&gt;0,$C$5&lt;0),X67*(1+$C$5),X67*(1+'drop down lists'!$B$5))</f>
        <v>0</v>
      </c>
      <c r="Z67" s="131">
        <f>IF(OR($C$5&gt;0,$C$5&lt;0),Y67*(1+$C$5),Y67*(1+'drop down lists'!$B$5))</f>
        <v>0</v>
      </c>
    </row>
    <row r="68" spans="2:26" x14ac:dyDescent="0.25">
      <c r="B68" s="60" t="s">
        <v>94</v>
      </c>
      <c r="C68" s="61">
        <f>'raw sector data'!F61+'raw sector data'!O61</f>
        <v>0</v>
      </c>
      <c r="D68" s="130">
        <f>IF(OR($C$5&gt;0,$C$5&lt;0),C68*(1+$C$5),C68*(1+'drop down lists'!$B$5))</f>
        <v>0</v>
      </c>
      <c r="E68" s="130">
        <f>IF(OR($C$5&gt;0,$C$5&lt;0),D68*(1+$C$5),D68*(1+'drop down lists'!$B$5))</f>
        <v>0</v>
      </c>
      <c r="F68" s="130">
        <f>IF(OR($C$5&gt;0,$C$5&lt;0),E68*(1+$C$5),E68*(1+'drop down lists'!$B$5))</f>
        <v>0</v>
      </c>
      <c r="G68" s="130">
        <f>IF(OR($C$5&gt;0,$C$5&lt;0),F68*(1+$C$5),F68*(1+'drop down lists'!$B$5))</f>
        <v>0</v>
      </c>
      <c r="H68" s="130">
        <f>IF(OR($C$5&gt;0,$C$5&lt;0),G68*(1+$C$5),G68*(1+'drop down lists'!$B$5))</f>
        <v>0</v>
      </c>
      <c r="I68" s="130">
        <f>IF(OR($C$5&gt;0,$C$5&lt;0),H68*(1+$C$5),H68*(1+'drop down lists'!$B$5))</f>
        <v>0</v>
      </c>
      <c r="J68" s="130">
        <f>IF(OR($C$5&gt;0,$C$5&lt;0),I68*(1+$C$5),I68*(1+'drop down lists'!$B$5))</f>
        <v>0</v>
      </c>
      <c r="K68" s="131">
        <f>IF(OR($C$5&gt;0,$C$5&lt;0),J68*(1+$C$5),J68*(1+'drop down lists'!$B$5))</f>
        <v>0</v>
      </c>
      <c r="L68" s="130">
        <f>IF(OR($C$5&gt;0,$C$5&lt;0),K68*(1+$C$5),K68*(1+'drop down lists'!$B$5))</f>
        <v>0</v>
      </c>
      <c r="M68" s="130">
        <f>IF(OR($C$5&gt;0,$C$5&lt;0),L68*(1+$C$5),L68*(1+'drop down lists'!$B$5))</f>
        <v>0</v>
      </c>
      <c r="N68" s="130">
        <f>IF(OR($C$5&gt;0,$C$5&lt;0),M68*(1+$C$5),M68*(1+'drop down lists'!$B$5))</f>
        <v>0</v>
      </c>
      <c r="O68" s="130">
        <f>IF(OR($C$5&gt;0,$C$5&lt;0),N68*(1+$C$5),N68*(1+'drop down lists'!$B$5))</f>
        <v>0</v>
      </c>
      <c r="P68" s="130">
        <f>IF(OR($C$5&gt;0,$C$5&lt;0),O68*(1+$C$5),O68*(1+'drop down lists'!$B$5))</f>
        <v>0</v>
      </c>
      <c r="Q68" s="130">
        <f>IF(OR($C$5&gt;0,$C$5&lt;0),P68*(1+$C$5),P68*(1+'drop down lists'!$B$5))</f>
        <v>0</v>
      </c>
      <c r="R68" s="130">
        <f>IF(OR($C$5&gt;0,$C$5&lt;0),Q68*(1+$C$5),Q68*(1+'drop down lists'!$B$5))</f>
        <v>0</v>
      </c>
      <c r="S68" s="130">
        <f>IF(OR($C$5&gt;0,$C$5&lt;0),R68*(1+$C$5),R68*(1+'drop down lists'!$B$5))</f>
        <v>0</v>
      </c>
      <c r="T68" s="130">
        <f>IF(OR($C$5&gt;0,$C$5&lt;0),S68*(1+$C$5),S68*(1+'drop down lists'!$B$5))</f>
        <v>0</v>
      </c>
      <c r="U68" s="130">
        <f>IF(OR($C$5&gt;0,$C$5&lt;0),T68*(1+$C$5),T68*(1+'drop down lists'!$B$5))</f>
        <v>0</v>
      </c>
      <c r="V68" s="130">
        <f>IF(OR($C$5&gt;0,$C$5&lt;0),U68*(1+$C$5),U68*(1+'drop down lists'!$B$5))</f>
        <v>0</v>
      </c>
      <c r="W68" s="130">
        <f>IF(OR($C$5&gt;0,$C$5&lt;0),V68*(1+$C$5),V68*(1+'drop down lists'!$B$5))</f>
        <v>0</v>
      </c>
      <c r="X68" s="130">
        <f>IF(OR($C$5&gt;0,$C$5&lt;0),W68*(1+$C$5),W68*(1+'drop down lists'!$B$5))</f>
        <v>0</v>
      </c>
      <c r="Y68" s="130">
        <f>IF(OR($C$5&gt;0,$C$5&lt;0),X68*(1+$C$5),X68*(1+'drop down lists'!$B$5))</f>
        <v>0</v>
      </c>
      <c r="Z68" s="131">
        <f>IF(OR($C$5&gt;0,$C$5&lt;0),Y68*(1+$C$5),Y68*(1+'drop down lists'!$B$5))</f>
        <v>0</v>
      </c>
    </row>
    <row r="69" spans="2:26" x14ac:dyDescent="0.25">
      <c r="B69" s="60" t="s">
        <v>95</v>
      </c>
      <c r="C69" s="61">
        <f>'raw sector data'!F62+'raw sector data'!O62</f>
        <v>0</v>
      </c>
      <c r="D69" s="130">
        <f>IF(OR($C$5&gt;0,$C$5&lt;0),C69*(1+$C$5),C69*(1+'drop down lists'!$B$5))</f>
        <v>0</v>
      </c>
      <c r="E69" s="130">
        <f>IF(OR($C$5&gt;0,$C$5&lt;0),D69*(1+$C$5),D69*(1+'drop down lists'!$B$5))</f>
        <v>0</v>
      </c>
      <c r="F69" s="130">
        <f>IF(OR($C$5&gt;0,$C$5&lt;0),E69*(1+$C$5),E69*(1+'drop down lists'!$B$5))</f>
        <v>0</v>
      </c>
      <c r="G69" s="130">
        <f>IF(OR($C$5&gt;0,$C$5&lt;0),F69*(1+$C$5),F69*(1+'drop down lists'!$B$5))</f>
        <v>0</v>
      </c>
      <c r="H69" s="130">
        <f>IF(OR($C$5&gt;0,$C$5&lt;0),G69*(1+$C$5),G69*(1+'drop down lists'!$B$5))</f>
        <v>0</v>
      </c>
      <c r="I69" s="130">
        <f>IF(OR($C$5&gt;0,$C$5&lt;0),H69*(1+$C$5),H69*(1+'drop down lists'!$B$5))</f>
        <v>0</v>
      </c>
      <c r="J69" s="130">
        <f>IF(OR($C$5&gt;0,$C$5&lt;0),I69*(1+$C$5),I69*(1+'drop down lists'!$B$5))</f>
        <v>0</v>
      </c>
      <c r="K69" s="131">
        <f>IF(OR($C$5&gt;0,$C$5&lt;0),J69*(1+$C$5),J69*(1+'drop down lists'!$B$5))</f>
        <v>0</v>
      </c>
      <c r="L69" s="130">
        <f>IF(OR($C$5&gt;0,$C$5&lt;0),K69*(1+$C$5),K69*(1+'drop down lists'!$B$5))</f>
        <v>0</v>
      </c>
      <c r="M69" s="130">
        <f>IF(OR($C$5&gt;0,$C$5&lt;0),L69*(1+$C$5),L69*(1+'drop down lists'!$B$5))</f>
        <v>0</v>
      </c>
      <c r="N69" s="130">
        <f>IF(OR($C$5&gt;0,$C$5&lt;0),M69*(1+$C$5),M69*(1+'drop down lists'!$B$5))</f>
        <v>0</v>
      </c>
      <c r="O69" s="130">
        <f>IF(OR($C$5&gt;0,$C$5&lt;0),N69*(1+$C$5),N69*(1+'drop down lists'!$B$5))</f>
        <v>0</v>
      </c>
      <c r="P69" s="130">
        <f>IF(OR($C$5&gt;0,$C$5&lt;0),O69*(1+$C$5),O69*(1+'drop down lists'!$B$5))</f>
        <v>0</v>
      </c>
      <c r="Q69" s="130">
        <f>IF(OR($C$5&gt;0,$C$5&lt;0),P69*(1+$C$5),P69*(1+'drop down lists'!$B$5))</f>
        <v>0</v>
      </c>
      <c r="R69" s="130">
        <f>IF(OR($C$5&gt;0,$C$5&lt;0),Q69*(1+$C$5),Q69*(1+'drop down lists'!$B$5))</f>
        <v>0</v>
      </c>
      <c r="S69" s="130">
        <f>IF(OR($C$5&gt;0,$C$5&lt;0),R69*(1+$C$5),R69*(1+'drop down lists'!$B$5))</f>
        <v>0</v>
      </c>
      <c r="T69" s="130">
        <f>IF(OR($C$5&gt;0,$C$5&lt;0),S69*(1+$C$5),S69*(1+'drop down lists'!$B$5))</f>
        <v>0</v>
      </c>
      <c r="U69" s="130">
        <f>IF(OR($C$5&gt;0,$C$5&lt;0),T69*(1+$C$5),T69*(1+'drop down lists'!$B$5))</f>
        <v>0</v>
      </c>
      <c r="V69" s="130">
        <f>IF(OR($C$5&gt;0,$C$5&lt;0),U69*(1+$C$5),U69*(1+'drop down lists'!$B$5))</f>
        <v>0</v>
      </c>
      <c r="W69" s="130">
        <f>IF(OR($C$5&gt;0,$C$5&lt;0),V69*(1+$C$5),V69*(1+'drop down lists'!$B$5))</f>
        <v>0</v>
      </c>
      <c r="X69" s="130">
        <f>IF(OR($C$5&gt;0,$C$5&lt;0),W69*(1+$C$5),W69*(1+'drop down lists'!$B$5))</f>
        <v>0</v>
      </c>
      <c r="Y69" s="130">
        <f>IF(OR($C$5&gt;0,$C$5&lt;0),X69*(1+$C$5),X69*(1+'drop down lists'!$B$5))</f>
        <v>0</v>
      </c>
      <c r="Z69" s="131">
        <f>IF(OR($C$5&gt;0,$C$5&lt;0),Y69*(1+$C$5),Y69*(1+'drop down lists'!$B$5))</f>
        <v>0</v>
      </c>
    </row>
    <row r="70" spans="2:26" x14ac:dyDescent="0.25">
      <c r="B70" s="60" t="s">
        <v>96</v>
      </c>
      <c r="C70" s="61">
        <f>'raw sector data'!F63+'raw sector data'!O63</f>
        <v>0</v>
      </c>
      <c r="D70" s="130">
        <f>IF(OR($C$5&gt;0,$C$5&lt;0),C70*(1+$C$5),C70*(1+'drop down lists'!$B$5))</f>
        <v>0</v>
      </c>
      <c r="E70" s="130">
        <f>IF(OR($C$5&gt;0,$C$5&lt;0),D70*(1+$C$5),D70*(1+'drop down lists'!$B$5))</f>
        <v>0</v>
      </c>
      <c r="F70" s="130">
        <f>IF(OR($C$5&gt;0,$C$5&lt;0),E70*(1+$C$5),E70*(1+'drop down lists'!$B$5))</f>
        <v>0</v>
      </c>
      <c r="G70" s="130">
        <f>IF(OR($C$5&gt;0,$C$5&lt;0),F70*(1+$C$5),F70*(1+'drop down lists'!$B$5))</f>
        <v>0</v>
      </c>
      <c r="H70" s="130">
        <f>IF(OR($C$5&gt;0,$C$5&lt;0),G70*(1+$C$5),G70*(1+'drop down lists'!$B$5))</f>
        <v>0</v>
      </c>
      <c r="I70" s="130">
        <f>IF(OR($C$5&gt;0,$C$5&lt;0),H70*(1+$C$5),H70*(1+'drop down lists'!$B$5))</f>
        <v>0</v>
      </c>
      <c r="J70" s="130">
        <f>IF(OR($C$5&gt;0,$C$5&lt;0),I70*(1+$C$5),I70*(1+'drop down lists'!$B$5))</f>
        <v>0</v>
      </c>
      <c r="K70" s="131">
        <f>IF(OR($C$5&gt;0,$C$5&lt;0),J70*(1+$C$5),J70*(1+'drop down lists'!$B$5))</f>
        <v>0</v>
      </c>
      <c r="L70" s="130">
        <f>IF(OR($C$5&gt;0,$C$5&lt;0),K70*(1+$C$5),K70*(1+'drop down lists'!$B$5))</f>
        <v>0</v>
      </c>
      <c r="M70" s="130">
        <f>IF(OR($C$5&gt;0,$C$5&lt;0),L70*(1+$C$5),L70*(1+'drop down lists'!$B$5))</f>
        <v>0</v>
      </c>
      <c r="N70" s="130">
        <f>IF(OR($C$5&gt;0,$C$5&lt;0),M70*(1+$C$5),M70*(1+'drop down lists'!$B$5))</f>
        <v>0</v>
      </c>
      <c r="O70" s="130">
        <f>IF(OR($C$5&gt;0,$C$5&lt;0),N70*(1+$C$5),N70*(1+'drop down lists'!$B$5))</f>
        <v>0</v>
      </c>
      <c r="P70" s="130">
        <f>IF(OR($C$5&gt;0,$C$5&lt;0),O70*(1+$C$5),O70*(1+'drop down lists'!$B$5))</f>
        <v>0</v>
      </c>
      <c r="Q70" s="130">
        <f>IF(OR($C$5&gt;0,$C$5&lt;0),P70*(1+$C$5),P70*(1+'drop down lists'!$B$5))</f>
        <v>0</v>
      </c>
      <c r="R70" s="130">
        <f>IF(OR($C$5&gt;0,$C$5&lt;0),Q70*(1+$C$5),Q70*(1+'drop down lists'!$B$5))</f>
        <v>0</v>
      </c>
      <c r="S70" s="130">
        <f>IF(OR($C$5&gt;0,$C$5&lt;0),R70*(1+$C$5),R70*(1+'drop down lists'!$B$5))</f>
        <v>0</v>
      </c>
      <c r="T70" s="130">
        <f>IF(OR($C$5&gt;0,$C$5&lt;0),S70*(1+$C$5),S70*(1+'drop down lists'!$B$5))</f>
        <v>0</v>
      </c>
      <c r="U70" s="130">
        <f>IF(OR($C$5&gt;0,$C$5&lt;0),T70*(1+$C$5),T70*(1+'drop down lists'!$B$5))</f>
        <v>0</v>
      </c>
      <c r="V70" s="130">
        <f>IF(OR($C$5&gt;0,$C$5&lt;0),U70*(1+$C$5),U70*(1+'drop down lists'!$B$5))</f>
        <v>0</v>
      </c>
      <c r="W70" s="130">
        <f>IF(OR($C$5&gt;0,$C$5&lt;0),V70*(1+$C$5),V70*(1+'drop down lists'!$B$5))</f>
        <v>0</v>
      </c>
      <c r="X70" s="130">
        <f>IF(OR($C$5&gt;0,$C$5&lt;0),W70*(1+$C$5),W70*(1+'drop down lists'!$B$5))</f>
        <v>0</v>
      </c>
      <c r="Y70" s="130">
        <f>IF(OR($C$5&gt;0,$C$5&lt;0),X70*(1+$C$5),X70*(1+'drop down lists'!$B$5))</f>
        <v>0</v>
      </c>
      <c r="Z70" s="131">
        <f>IF(OR($C$5&gt;0,$C$5&lt;0),Y70*(1+$C$5),Y70*(1+'drop down lists'!$B$5))</f>
        <v>0</v>
      </c>
    </row>
    <row r="71" spans="2:26" x14ac:dyDescent="0.25">
      <c r="B71" s="60" t="s">
        <v>97</v>
      </c>
      <c r="C71" s="61">
        <f>'raw sector data'!F64+'raw sector data'!O64</f>
        <v>0</v>
      </c>
      <c r="D71" s="130">
        <f>IF(OR($C$5&gt;0,$C$5&lt;0),C71*(1+$C$5),C71*(1+'drop down lists'!$B$5))</f>
        <v>0</v>
      </c>
      <c r="E71" s="130">
        <f>IF(OR($C$5&gt;0,$C$5&lt;0),D71*(1+$C$5),D71*(1+'drop down lists'!$B$5))</f>
        <v>0</v>
      </c>
      <c r="F71" s="130">
        <f>IF(OR($C$5&gt;0,$C$5&lt;0),E71*(1+$C$5),E71*(1+'drop down lists'!$B$5))</f>
        <v>0</v>
      </c>
      <c r="G71" s="130">
        <f>IF(OR($C$5&gt;0,$C$5&lt;0),F71*(1+$C$5),F71*(1+'drop down lists'!$B$5))</f>
        <v>0</v>
      </c>
      <c r="H71" s="130">
        <f>IF(OR($C$5&gt;0,$C$5&lt;0),G71*(1+$C$5),G71*(1+'drop down lists'!$B$5))</f>
        <v>0</v>
      </c>
      <c r="I71" s="130">
        <f>IF(OR($C$5&gt;0,$C$5&lt;0),H71*(1+$C$5),H71*(1+'drop down lists'!$B$5))</f>
        <v>0</v>
      </c>
      <c r="J71" s="130">
        <f>IF(OR($C$5&gt;0,$C$5&lt;0),I71*(1+$C$5),I71*(1+'drop down lists'!$B$5))</f>
        <v>0</v>
      </c>
      <c r="K71" s="131">
        <f>IF(OR($C$5&gt;0,$C$5&lt;0),J71*(1+$C$5),J71*(1+'drop down lists'!$B$5))</f>
        <v>0</v>
      </c>
      <c r="L71" s="130">
        <f>IF(OR($C$5&gt;0,$C$5&lt;0),K71*(1+$C$5),K71*(1+'drop down lists'!$B$5))</f>
        <v>0</v>
      </c>
      <c r="M71" s="130">
        <f>IF(OR($C$5&gt;0,$C$5&lt;0),L71*(1+$C$5),L71*(1+'drop down lists'!$B$5))</f>
        <v>0</v>
      </c>
      <c r="N71" s="130">
        <f>IF(OR($C$5&gt;0,$C$5&lt;0),M71*(1+$C$5),M71*(1+'drop down lists'!$B$5))</f>
        <v>0</v>
      </c>
      <c r="O71" s="130">
        <f>IF(OR($C$5&gt;0,$C$5&lt;0),N71*(1+$C$5),N71*(1+'drop down lists'!$B$5))</f>
        <v>0</v>
      </c>
      <c r="P71" s="130">
        <f>IF(OR($C$5&gt;0,$C$5&lt;0),O71*(1+$C$5),O71*(1+'drop down lists'!$B$5))</f>
        <v>0</v>
      </c>
      <c r="Q71" s="130">
        <f>IF(OR($C$5&gt;0,$C$5&lt;0),P71*(1+$C$5),P71*(1+'drop down lists'!$B$5))</f>
        <v>0</v>
      </c>
      <c r="R71" s="130">
        <f>IF(OR($C$5&gt;0,$C$5&lt;0),Q71*(1+$C$5),Q71*(1+'drop down lists'!$B$5))</f>
        <v>0</v>
      </c>
      <c r="S71" s="130">
        <f>IF(OR($C$5&gt;0,$C$5&lt;0),R71*(1+$C$5),R71*(1+'drop down lists'!$B$5))</f>
        <v>0</v>
      </c>
      <c r="T71" s="130">
        <f>IF(OR($C$5&gt;0,$C$5&lt;0),S71*(1+$C$5),S71*(1+'drop down lists'!$B$5))</f>
        <v>0</v>
      </c>
      <c r="U71" s="130">
        <f>IF(OR($C$5&gt;0,$C$5&lt;0),T71*(1+$C$5),T71*(1+'drop down lists'!$B$5))</f>
        <v>0</v>
      </c>
      <c r="V71" s="130">
        <f>IF(OR($C$5&gt;0,$C$5&lt;0),U71*(1+$C$5),U71*(1+'drop down lists'!$B$5))</f>
        <v>0</v>
      </c>
      <c r="W71" s="130">
        <f>IF(OR($C$5&gt;0,$C$5&lt;0),V71*(1+$C$5),V71*(1+'drop down lists'!$B$5))</f>
        <v>0</v>
      </c>
      <c r="X71" s="130">
        <f>IF(OR($C$5&gt;0,$C$5&lt;0),W71*(1+$C$5),W71*(1+'drop down lists'!$B$5))</f>
        <v>0</v>
      </c>
      <c r="Y71" s="130">
        <f>IF(OR($C$5&gt;0,$C$5&lt;0),X71*(1+$C$5),X71*(1+'drop down lists'!$B$5))</f>
        <v>0</v>
      </c>
      <c r="Z71" s="131">
        <f>IF(OR($C$5&gt;0,$C$5&lt;0),Y71*(1+$C$5),Y71*(1+'drop down lists'!$B$5))</f>
        <v>0</v>
      </c>
    </row>
    <row r="72" spans="2:26" x14ac:dyDescent="0.25">
      <c r="B72" s="60" t="s">
        <v>98</v>
      </c>
      <c r="C72" s="61">
        <f>'raw sector data'!F65+'raw sector data'!O65</f>
        <v>0</v>
      </c>
      <c r="D72" s="130">
        <f>IF(OR($C$5&gt;0,$C$5&lt;0),C72*(1+$C$5),C72*(1+'drop down lists'!$B$5))</f>
        <v>0</v>
      </c>
      <c r="E72" s="130">
        <f>IF(OR($C$5&gt;0,$C$5&lt;0),D72*(1+$C$5),D72*(1+'drop down lists'!$B$5))</f>
        <v>0</v>
      </c>
      <c r="F72" s="130">
        <f>IF(OR($C$5&gt;0,$C$5&lt;0),E72*(1+$C$5),E72*(1+'drop down lists'!$B$5))</f>
        <v>0</v>
      </c>
      <c r="G72" s="130">
        <f>IF(OR($C$5&gt;0,$C$5&lt;0),F72*(1+$C$5),F72*(1+'drop down lists'!$B$5))</f>
        <v>0</v>
      </c>
      <c r="H72" s="130">
        <f>IF(OR($C$5&gt;0,$C$5&lt;0),G72*(1+$C$5),G72*(1+'drop down lists'!$B$5))</f>
        <v>0</v>
      </c>
      <c r="I72" s="130">
        <f>IF(OR($C$5&gt;0,$C$5&lt;0),H72*(1+$C$5),H72*(1+'drop down lists'!$B$5))</f>
        <v>0</v>
      </c>
      <c r="J72" s="130">
        <f>IF(OR($C$5&gt;0,$C$5&lt;0),I72*(1+$C$5),I72*(1+'drop down lists'!$B$5))</f>
        <v>0</v>
      </c>
      <c r="K72" s="131">
        <f>IF(OR($C$5&gt;0,$C$5&lt;0),J72*(1+$C$5),J72*(1+'drop down lists'!$B$5))</f>
        <v>0</v>
      </c>
      <c r="L72" s="130">
        <f>IF(OR($C$5&gt;0,$C$5&lt;0),K72*(1+$C$5),K72*(1+'drop down lists'!$B$5))</f>
        <v>0</v>
      </c>
      <c r="M72" s="130">
        <f>IF(OR($C$5&gt;0,$C$5&lt;0),L72*(1+$C$5),L72*(1+'drop down lists'!$B$5))</f>
        <v>0</v>
      </c>
      <c r="N72" s="130">
        <f>IF(OR($C$5&gt;0,$C$5&lt;0),M72*(1+$C$5),M72*(1+'drop down lists'!$B$5))</f>
        <v>0</v>
      </c>
      <c r="O72" s="130">
        <f>IF(OR($C$5&gt;0,$C$5&lt;0),N72*(1+$C$5),N72*(1+'drop down lists'!$B$5))</f>
        <v>0</v>
      </c>
      <c r="P72" s="130">
        <f>IF(OR($C$5&gt;0,$C$5&lt;0),O72*(1+$C$5),O72*(1+'drop down lists'!$B$5))</f>
        <v>0</v>
      </c>
      <c r="Q72" s="130">
        <f>IF(OR($C$5&gt;0,$C$5&lt;0),P72*(1+$C$5),P72*(1+'drop down lists'!$B$5))</f>
        <v>0</v>
      </c>
      <c r="R72" s="130">
        <f>IF(OR($C$5&gt;0,$C$5&lt;0),Q72*(1+$C$5),Q72*(1+'drop down lists'!$B$5))</f>
        <v>0</v>
      </c>
      <c r="S72" s="130">
        <f>IF(OR($C$5&gt;0,$C$5&lt;0),R72*(1+$C$5),R72*(1+'drop down lists'!$B$5))</f>
        <v>0</v>
      </c>
      <c r="T72" s="130">
        <f>IF(OR($C$5&gt;0,$C$5&lt;0),S72*(1+$C$5),S72*(1+'drop down lists'!$B$5))</f>
        <v>0</v>
      </c>
      <c r="U72" s="130">
        <f>IF(OR($C$5&gt;0,$C$5&lt;0),T72*(1+$C$5),T72*(1+'drop down lists'!$B$5))</f>
        <v>0</v>
      </c>
      <c r="V72" s="130">
        <f>IF(OR($C$5&gt;0,$C$5&lt;0),U72*(1+$C$5),U72*(1+'drop down lists'!$B$5))</f>
        <v>0</v>
      </c>
      <c r="W72" s="130">
        <f>IF(OR($C$5&gt;0,$C$5&lt;0),V72*(1+$C$5),V72*(1+'drop down lists'!$B$5))</f>
        <v>0</v>
      </c>
      <c r="X72" s="130">
        <f>IF(OR($C$5&gt;0,$C$5&lt;0),W72*(1+$C$5),W72*(1+'drop down lists'!$B$5))</f>
        <v>0</v>
      </c>
      <c r="Y72" s="130">
        <f>IF(OR($C$5&gt;0,$C$5&lt;0),X72*(1+$C$5),X72*(1+'drop down lists'!$B$5))</f>
        <v>0</v>
      </c>
      <c r="Z72" s="131">
        <f>IF(OR($C$5&gt;0,$C$5&lt;0),Y72*(1+$C$5),Y72*(1+'drop down lists'!$B$5))</f>
        <v>0</v>
      </c>
    </row>
    <row r="73" spans="2:26" x14ac:dyDescent="0.25">
      <c r="B73" s="60" t="s">
        <v>99</v>
      </c>
      <c r="C73" s="61">
        <f>'raw sector data'!F66+'raw sector data'!O66</f>
        <v>0</v>
      </c>
      <c r="D73" s="130">
        <f>IF(OR($C$5&gt;0,$C$5&lt;0),C73*(1+$C$5),C73*(1+'drop down lists'!$B$5))</f>
        <v>0</v>
      </c>
      <c r="E73" s="130">
        <f>IF(OR($C$5&gt;0,$C$5&lt;0),D73*(1+$C$5),D73*(1+'drop down lists'!$B$5))</f>
        <v>0</v>
      </c>
      <c r="F73" s="130">
        <f>IF(OR($C$5&gt;0,$C$5&lt;0),E73*(1+$C$5),E73*(1+'drop down lists'!$B$5))</f>
        <v>0</v>
      </c>
      <c r="G73" s="130">
        <f>IF(OR($C$5&gt;0,$C$5&lt;0),F73*(1+$C$5),F73*(1+'drop down lists'!$B$5))</f>
        <v>0</v>
      </c>
      <c r="H73" s="130">
        <f>IF(OR($C$5&gt;0,$C$5&lt;0),G73*(1+$C$5),G73*(1+'drop down lists'!$B$5))</f>
        <v>0</v>
      </c>
      <c r="I73" s="130">
        <f>IF(OR($C$5&gt;0,$C$5&lt;0),H73*(1+$C$5),H73*(1+'drop down lists'!$B$5))</f>
        <v>0</v>
      </c>
      <c r="J73" s="130">
        <f>IF(OR($C$5&gt;0,$C$5&lt;0),I73*(1+$C$5),I73*(1+'drop down lists'!$B$5))</f>
        <v>0</v>
      </c>
      <c r="K73" s="131">
        <f>IF(OR($C$5&gt;0,$C$5&lt;0),J73*(1+$C$5),J73*(1+'drop down lists'!$B$5))</f>
        <v>0</v>
      </c>
      <c r="L73" s="130">
        <f>IF(OR($C$5&gt;0,$C$5&lt;0),K73*(1+$C$5),K73*(1+'drop down lists'!$B$5))</f>
        <v>0</v>
      </c>
      <c r="M73" s="130">
        <f>IF(OR($C$5&gt;0,$C$5&lt;0),L73*(1+$C$5),L73*(1+'drop down lists'!$B$5))</f>
        <v>0</v>
      </c>
      <c r="N73" s="130">
        <f>IF(OR($C$5&gt;0,$C$5&lt;0),M73*(1+$C$5),M73*(1+'drop down lists'!$B$5))</f>
        <v>0</v>
      </c>
      <c r="O73" s="130">
        <f>IF(OR($C$5&gt;0,$C$5&lt;0),N73*(1+$C$5),N73*(1+'drop down lists'!$B$5))</f>
        <v>0</v>
      </c>
      <c r="P73" s="130">
        <f>IF(OR($C$5&gt;0,$C$5&lt;0),O73*(1+$C$5),O73*(1+'drop down lists'!$B$5))</f>
        <v>0</v>
      </c>
      <c r="Q73" s="130">
        <f>IF(OR($C$5&gt;0,$C$5&lt;0),P73*(1+$C$5),P73*(1+'drop down lists'!$B$5))</f>
        <v>0</v>
      </c>
      <c r="R73" s="130">
        <f>IF(OR($C$5&gt;0,$C$5&lt;0),Q73*(1+$C$5),Q73*(1+'drop down lists'!$B$5))</f>
        <v>0</v>
      </c>
      <c r="S73" s="130">
        <f>IF(OR($C$5&gt;0,$C$5&lt;0),R73*(1+$C$5),R73*(1+'drop down lists'!$B$5))</f>
        <v>0</v>
      </c>
      <c r="T73" s="130">
        <f>IF(OR($C$5&gt;0,$C$5&lt;0),S73*(1+$C$5),S73*(1+'drop down lists'!$B$5))</f>
        <v>0</v>
      </c>
      <c r="U73" s="130">
        <f>IF(OR($C$5&gt;0,$C$5&lt;0),T73*(1+$C$5),T73*(1+'drop down lists'!$B$5))</f>
        <v>0</v>
      </c>
      <c r="V73" s="130">
        <f>IF(OR($C$5&gt;0,$C$5&lt;0),U73*(1+$C$5),U73*(1+'drop down lists'!$B$5))</f>
        <v>0</v>
      </c>
      <c r="W73" s="130">
        <f>IF(OR($C$5&gt;0,$C$5&lt;0),V73*(1+$C$5),V73*(1+'drop down lists'!$B$5))</f>
        <v>0</v>
      </c>
      <c r="X73" s="130">
        <f>IF(OR($C$5&gt;0,$C$5&lt;0),W73*(1+$C$5),W73*(1+'drop down lists'!$B$5))</f>
        <v>0</v>
      </c>
      <c r="Y73" s="130">
        <f>IF(OR($C$5&gt;0,$C$5&lt;0),X73*(1+$C$5),X73*(1+'drop down lists'!$B$5))</f>
        <v>0</v>
      </c>
      <c r="Z73" s="131">
        <f>IF(OR($C$5&gt;0,$C$5&lt;0),Y73*(1+$C$5),Y73*(1+'drop down lists'!$B$5))</f>
        <v>0</v>
      </c>
    </row>
    <row r="74" spans="2:26" x14ac:dyDescent="0.25">
      <c r="B74" s="60" t="s">
        <v>100</v>
      </c>
      <c r="C74" s="61">
        <f>'raw sector data'!F67+'raw sector data'!O67</f>
        <v>0</v>
      </c>
      <c r="D74" s="130">
        <f>IF(OR($C$5&gt;0,$C$5&lt;0),C74*(1+$C$5),C74*(1+'drop down lists'!$B$5))</f>
        <v>0</v>
      </c>
      <c r="E74" s="130">
        <f>IF(OR($C$5&gt;0,$C$5&lt;0),D74*(1+$C$5),D74*(1+'drop down lists'!$B$5))</f>
        <v>0</v>
      </c>
      <c r="F74" s="130">
        <f>IF(OR($C$5&gt;0,$C$5&lt;0),E74*(1+$C$5),E74*(1+'drop down lists'!$B$5))</f>
        <v>0</v>
      </c>
      <c r="G74" s="130">
        <f>IF(OR($C$5&gt;0,$C$5&lt;0),F74*(1+$C$5),F74*(1+'drop down lists'!$B$5))</f>
        <v>0</v>
      </c>
      <c r="H74" s="130">
        <f>IF(OR($C$5&gt;0,$C$5&lt;0),G74*(1+$C$5),G74*(1+'drop down lists'!$B$5))</f>
        <v>0</v>
      </c>
      <c r="I74" s="130">
        <f>IF(OR($C$5&gt;0,$C$5&lt;0),H74*(1+$C$5),H74*(1+'drop down lists'!$B$5))</f>
        <v>0</v>
      </c>
      <c r="J74" s="130">
        <f>IF(OR($C$5&gt;0,$C$5&lt;0),I74*(1+$C$5),I74*(1+'drop down lists'!$B$5))</f>
        <v>0</v>
      </c>
      <c r="K74" s="131">
        <f>IF(OR($C$5&gt;0,$C$5&lt;0),J74*(1+$C$5),J74*(1+'drop down lists'!$B$5))</f>
        <v>0</v>
      </c>
      <c r="L74" s="130">
        <f>IF(OR($C$5&gt;0,$C$5&lt;0),K74*(1+$C$5),K74*(1+'drop down lists'!$B$5))</f>
        <v>0</v>
      </c>
      <c r="M74" s="130">
        <f>IF(OR($C$5&gt;0,$C$5&lt;0),L74*(1+$C$5),L74*(1+'drop down lists'!$B$5))</f>
        <v>0</v>
      </c>
      <c r="N74" s="130">
        <f>IF(OR($C$5&gt;0,$C$5&lt;0),M74*(1+$C$5),M74*(1+'drop down lists'!$B$5))</f>
        <v>0</v>
      </c>
      <c r="O74" s="130">
        <f>IF(OR($C$5&gt;0,$C$5&lt;0),N74*(1+$C$5),N74*(1+'drop down lists'!$B$5))</f>
        <v>0</v>
      </c>
      <c r="P74" s="130">
        <f>IF(OR($C$5&gt;0,$C$5&lt;0),O74*(1+$C$5),O74*(1+'drop down lists'!$B$5))</f>
        <v>0</v>
      </c>
      <c r="Q74" s="130">
        <f>IF(OR($C$5&gt;0,$C$5&lt;0),P74*(1+$C$5),P74*(1+'drop down lists'!$B$5))</f>
        <v>0</v>
      </c>
      <c r="R74" s="130">
        <f>IF(OR($C$5&gt;0,$C$5&lt;0),Q74*(1+$C$5),Q74*(1+'drop down lists'!$B$5))</f>
        <v>0</v>
      </c>
      <c r="S74" s="130">
        <f>IF(OR($C$5&gt;0,$C$5&lt;0),R74*(1+$C$5),R74*(1+'drop down lists'!$B$5))</f>
        <v>0</v>
      </c>
      <c r="T74" s="130">
        <f>IF(OR($C$5&gt;0,$C$5&lt;0),S74*(1+$C$5),S74*(1+'drop down lists'!$B$5))</f>
        <v>0</v>
      </c>
      <c r="U74" s="130">
        <f>IF(OR($C$5&gt;0,$C$5&lt;0),T74*(1+$C$5),T74*(1+'drop down lists'!$B$5))</f>
        <v>0</v>
      </c>
      <c r="V74" s="130">
        <f>IF(OR($C$5&gt;0,$C$5&lt;0),U74*(1+$C$5),U74*(1+'drop down lists'!$B$5))</f>
        <v>0</v>
      </c>
      <c r="W74" s="130">
        <f>IF(OR($C$5&gt;0,$C$5&lt;0),V74*(1+$C$5),V74*(1+'drop down lists'!$B$5))</f>
        <v>0</v>
      </c>
      <c r="X74" s="130">
        <f>IF(OR($C$5&gt;0,$C$5&lt;0),W74*(1+$C$5),W74*(1+'drop down lists'!$B$5))</f>
        <v>0</v>
      </c>
      <c r="Y74" s="130">
        <f>IF(OR($C$5&gt;0,$C$5&lt;0),X74*(1+$C$5),X74*(1+'drop down lists'!$B$5))</f>
        <v>0</v>
      </c>
      <c r="Z74" s="131">
        <f>IF(OR($C$5&gt;0,$C$5&lt;0),Y74*(1+$C$5),Y74*(1+'drop down lists'!$B$5))</f>
        <v>0</v>
      </c>
    </row>
    <row r="75" spans="2:26" x14ac:dyDescent="0.25">
      <c r="B75" s="60" t="s">
        <v>101</v>
      </c>
      <c r="C75" s="61">
        <f>'raw sector data'!F68+'raw sector data'!O68</f>
        <v>0</v>
      </c>
      <c r="D75" s="130">
        <f>IF(OR($C$5&gt;0,$C$5&lt;0),C75*(1+$C$5),C75*(1+'drop down lists'!$B$5))</f>
        <v>0</v>
      </c>
      <c r="E75" s="130">
        <f>IF(OR($C$5&gt;0,$C$5&lt;0),D75*(1+$C$5),D75*(1+'drop down lists'!$B$5))</f>
        <v>0</v>
      </c>
      <c r="F75" s="130">
        <f>IF(OR($C$5&gt;0,$C$5&lt;0),E75*(1+$C$5),E75*(1+'drop down lists'!$B$5))</f>
        <v>0</v>
      </c>
      <c r="G75" s="130">
        <f>IF(OR($C$5&gt;0,$C$5&lt;0),F75*(1+$C$5),F75*(1+'drop down lists'!$B$5))</f>
        <v>0</v>
      </c>
      <c r="H75" s="130">
        <f>IF(OR($C$5&gt;0,$C$5&lt;0),G75*(1+$C$5),G75*(1+'drop down lists'!$B$5))</f>
        <v>0</v>
      </c>
      <c r="I75" s="130">
        <f>IF(OR($C$5&gt;0,$C$5&lt;0),H75*(1+$C$5),H75*(1+'drop down lists'!$B$5))</f>
        <v>0</v>
      </c>
      <c r="J75" s="130">
        <f>IF(OR($C$5&gt;0,$C$5&lt;0),I75*(1+$C$5),I75*(1+'drop down lists'!$B$5))</f>
        <v>0</v>
      </c>
      <c r="K75" s="131">
        <f>IF(OR($C$5&gt;0,$C$5&lt;0),J75*(1+$C$5),J75*(1+'drop down lists'!$B$5))</f>
        <v>0</v>
      </c>
      <c r="L75" s="130">
        <f>IF(OR($C$5&gt;0,$C$5&lt;0),K75*(1+$C$5),K75*(1+'drop down lists'!$B$5))</f>
        <v>0</v>
      </c>
      <c r="M75" s="130">
        <f>IF(OR($C$5&gt;0,$C$5&lt;0),L75*(1+$C$5),L75*(1+'drop down lists'!$B$5))</f>
        <v>0</v>
      </c>
      <c r="N75" s="130">
        <f>IF(OR($C$5&gt;0,$C$5&lt;0),M75*(1+$C$5),M75*(1+'drop down lists'!$B$5))</f>
        <v>0</v>
      </c>
      <c r="O75" s="130">
        <f>IF(OR($C$5&gt;0,$C$5&lt;0),N75*(1+$C$5),N75*(1+'drop down lists'!$B$5))</f>
        <v>0</v>
      </c>
      <c r="P75" s="130">
        <f>IF(OR($C$5&gt;0,$C$5&lt;0),O75*(1+$C$5),O75*(1+'drop down lists'!$B$5))</f>
        <v>0</v>
      </c>
      <c r="Q75" s="130">
        <f>IF(OR($C$5&gt;0,$C$5&lt;0),P75*(1+$C$5),P75*(1+'drop down lists'!$B$5))</f>
        <v>0</v>
      </c>
      <c r="R75" s="130">
        <f>IF(OR($C$5&gt;0,$C$5&lt;0),Q75*(1+$C$5),Q75*(1+'drop down lists'!$B$5))</f>
        <v>0</v>
      </c>
      <c r="S75" s="130">
        <f>IF(OR($C$5&gt;0,$C$5&lt;0),R75*(1+$C$5),R75*(1+'drop down lists'!$B$5))</f>
        <v>0</v>
      </c>
      <c r="T75" s="130">
        <f>IF(OR($C$5&gt;0,$C$5&lt;0),S75*(1+$C$5),S75*(1+'drop down lists'!$B$5))</f>
        <v>0</v>
      </c>
      <c r="U75" s="130">
        <f>IF(OR($C$5&gt;0,$C$5&lt;0),T75*(1+$C$5),T75*(1+'drop down lists'!$B$5))</f>
        <v>0</v>
      </c>
      <c r="V75" s="130">
        <f>IF(OR($C$5&gt;0,$C$5&lt;0),U75*(1+$C$5),U75*(1+'drop down lists'!$B$5))</f>
        <v>0</v>
      </c>
      <c r="W75" s="130">
        <f>IF(OR($C$5&gt;0,$C$5&lt;0),V75*(1+$C$5),V75*(1+'drop down lists'!$B$5))</f>
        <v>0</v>
      </c>
      <c r="X75" s="130">
        <f>IF(OR($C$5&gt;0,$C$5&lt;0),W75*(1+$C$5),W75*(1+'drop down lists'!$B$5))</f>
        <v>0</v>
      </c>
      <c r="Y75" s="130">
        <f>IF(OR($C$5&gt;0,$C$5&lt;0),X75*(1+$C$5),X75*(1+'drop down lists'!$B$5))</f>
        <v>0</v>
      </c>
      <c r="Z75" s="131">
        <f>IF(OR($C$5&gt;0,$C$5&lt;0),Y75*(1+$C$5),Y75*(1+'drop down lists'!$B$5))</f>
        <v>0</v>
      </c>
    </row>
    <row r="76" spans="2:26" x14ac:dyDescent="0.25">
      <c r="B76" s="60" t="s">
        <v>102</v>
      </c>
      <c r="C76" s="61">
        <f>'raw sector data'!F69+'raw sector data'!O69</f>
        <v>0</v>
      </c>
      <c r="D76" s="130">
        <f>IF(OR($C$5&gt;0,$C$5&lt;0),C76*(1+$C$5),C76*(1+'drop down lists'!$B$5))</f>
        <v>0</v>
      </c>
      <c r="E76" s="130">
        <f>IF(OR($C$5&gt;0,$C$5&lt;0),D76*(1+$C$5),D76*(1+'drop down lists'!$B$5))</f>
        <v>0</v>
      </c>
      <c r="F76" s="130">
        <f>IF(OR($C$5&gt;0,$C$5&lt;0),E76*(1+$C$5),E76*(1+'drop down lists'!$B$5))</f>
        <v>0</v>
      </c>
      <c r="G76" s="130">
        <f>IF(OR($C$5&gt;0,$C$5&lt;0),F76*(1+$C$5),F76*(1+'drop down lists'!$B$5))</f>
        <v>0</v>
      </c>
      <c r="H76" s="130">
        <f>IF(OR($C$5&gt;0,$C$5&lt;0),G76*(1+$C$5),G76*(1+'drop down lists'!$B$5))</f>
        <v>0</v>
      </c>
      <c r="I76" s="130">
        <f>IF(OR($C$5&gt;0,$C$5&lt;0),H76*(1+$C$5),H76*(1+'drop down lists'!$B$5))</f>
        <v>0</v>
      </c>
      <c r="J76" s="130">
        <f>IF(OR($C$5&gt;0,$C$5&lt;0),I76*(1+$C$5),I76*(1+'drop down lists'!$B$5))</f>
        <v>0</v>
      </c>
      <c r="K76" s="131">
        <f>IF(OR($C$5&gt;0,$C$5&lt;0),J76*(1+$C$5),J76*(1+'drop down lists'!$B$5))</f>
        <v>0</v>
      </c>
      <c r="L76" s="130">
        <f>IF(OR($C$5&gt;0,$C$5&lt;0),K76*(1+$C$5),K76*(1+'drop down lists'!$B$5))</f>
        <v>0</v>
      </c>
      <c r="M76" s="130">
        <f>IF(OR($C$5&gt;0,$C$5&lt;0),L76*(1+$C$5),L76*(1+'drop down lists'!$B$5))</f>
        <v>0</v>
      </c>
      <c r="N76" s="130">
        <f>IF(OR($C$5&gt;0,$C$5&lt;0),M76*(1+$C$5),M76*(1+'drop down lists'!$B$5))</f>
        <v>0</v>
      </c>
      <c r="O76" s="130">
        <f>IF(OR($C$5&gt;0,$C$5&lt;0),N76*(1+$C$5),N76*(1+'drop down lists'!$B$5))</f>
        <v>0</v>
      </c>
      <c r="P76" s="130">
        <f>IF(OR($C$5&gt;0,$C$5&lt;0),O76*(1+$C$5),O76*(1+'drop down lists'!$B$5))</f>
        <v>0</v>
      </c>
      <c r="Q76" s="130">
        <f>IF(OR($C$5&gt;0,$C$5&lt;0),P76*(1+$C$5),P76*(1+'drop down lists'!$B$5))</f>
        <v>0</v>
      </c>
      <c r="R76" s="130">
        <f>IF(OR($C$5&gt;0,$C$5&lt;0),Q76*(1+$C$5),Q76*(1+'drop down lists'!$B$5))</f>
        <v>0</v>
      </c>
      <c r="S76" s="130">
        <f>IF(OR($C$5&gt;0,$C$5&lt;0),R76*(1+$C$5),R76*(1+'drop down lists'!$B$5))</f>
        <v>0</v>
      </c>
      <c r="T76" s="130">
        <f>IF(OR($C$5&gt;0,$C$5&lt;0),S76*(1+$C$5),S76*(1+'drop down lists'!$B$5))</f>
        <v>0</v>
      </c>
      <c r="U76" s="130">
        <f>IF(OR($C$5&gt;0,$C$5&lt;0),T76*(1+$C$5),T76*(1+'drop down lists'!$B$5))</f>
        <v>0</v>
      </c>
      <c r="V76" s="130">
        <f>IF(OR($C$5&gt;0,$C$5&lt;0),U76*(1+$C$5),U76*(1+'drop down lists'!$B$5))</f>
        <v>0</v>
      </c>
      <c r="W76" s="130">
        <f>IF(OR($C$5&gt;0,$C$5&lt;0),V76*(1+$C$5),V76*(1+'drop down lists'!$B$5))</f>
        <v>0</v>
      </c>
      <c r="X76" s="130">
        <f>IF(OR($C$5&gt;0,$C$5&lt;0),W76*(1+$C$5),W76*(1+'drop down lists'!$B$5))</f>
        <v>0</v>
      </c>
      <c r="Y76" s="130">
        <f>IF(OR($C$5&gt;0,$C$5&lt;0),X76*(1+$C$5),X76*(1+'drop down lists'!$B$5))</f>
        <v>0</v>
      </c>
      <c r="Z76" s="131">
        <f>IF(OR($C$5&gt;0,$C$5&lt;0),Y76*(1+$C$5),Y76*(1+'drop down lists'!$B$5))</f>
        <v>0</v>
      </c>
    </row>
    <row r="77" spans="2:26" x14ac:dyDescent="0.25">
      <c r="B77" s="60" t="s">
        <v>103</v>
      </c>
      <c r="C77" s="61">
        <f>'raw sector data'!F70+'raw sector data'!O70</f>
        <v>0</v>
      </c>
      <c r="D77" s="130">
        <f>IF(OR($C$5&gt;0,$C$5&lt;0),C77*(1+$C$5),C77*(1+'drop down lists'!$B$5))</f>
        <v>0</v>
      </c>
      <c r="E77" s="130">
        <f>IF(OR($C$5&gt;0,$C$5&lt;0),D77*(1+$C$5),D77*(1+'drop down lists'!$B$5))</f>
        <v>0</v>
      </c>
      <c r="F77" s="130">
        <f>IF(OR($C$5&gt;0,$C$5&lt;0),E77*(1+$C$5),E77*(1+'drop down lists'!$B$5))</f>
        <v>0</v>
      </c>
      <c r="G77" s="130">
        <f>IF(OR($C$5&gt;0,$C$5&lt;0),F77*(1+$C$5),F77*(1+'drop down lists'!$B$5))</f>
        <v>0</v>
      </c>
      <c r="H77" s="130">
        <f>IF(OR($C$5&gt;0,$C$5&lt;0),G77*(1+$C$5),G77*(1+'drop down lists'!$B$5))</f>
        <v>0</v>
      </c>
      <c r="I77" s="130">
        <f>IF(OR($C$5&gt;0,$C$5&lt;0),H77*(1+$C$5),H77*(1+'drop down lists'!$B$5))</f>
        <v>0</v>
      </c>
      <c r="J77" s="130">
        <f>IF(OR($C$5&gt;0,$C$5&lt;0),I77*(1+$C$5),I77*(1+'drop down lists'!$B$5))</f>
        <v>0</v>
      </c>
      <c r="K77" s="131">
        <f>IF(OR($C$5&gt;0,$C$5&lt;0),J77*(1+$C$5),J77*(1+'drop down lists'!$B$5))</f>
        <v>0</v>
      </c>
      <c r="L77" s="130">
        <f>IF(OR($C$5&gt;0,$C$5&lt;0),K77*(1+$C$5),K77*(1+'drop down lists'!$B$5))</f>
        <v>0</v>
      </c>
      <c r="M77" s="130">
        <f>IF(OR($C$5&gt;0,$C$5&lt;0),L77*(1+$C$5),L77*(1+'drop down lists'!$B$5))</f>
        <v>0</v>
      </c>
      <c r="N77" s="130">
        <f>IF(OR($C$5&gt;0,$C$5&lt;0),M77*(1+$C$5),M77*(1+'drop down lists'!$B$5))</f>
        <v>0</v>
      </c>
      <c r="O77" s="130">
        <f>IF(OR($C$5&gt;0,$C$5&lt;0),N77*(1+$C$5),N77*(1+'drop down lists'!$B$5))</f>
        <v>0</v>
      </c>
      <c r="P77" s="130">
        <f>IF(OR($C$5&gt;0,$C$5&lt;0),O77*(1+$C$5),O77*(1+'drop down lists'!$B$5))</f>
        <v>0</v>
      </c>
      <c r="Q77" s="130">
        <f>IF(OR($C$5&gt;0,$C$5&lt;0),P77*(1+$C$5),P77*(1+'drop down lists'!$B$5))</f>
        <v>0</v>
      </c>
      <c r="R77" s="130">
        <f>IF(OR($C$5&gt;0,$C$5&lt;0),Q77*(1+$C$5),Q77*(1+'drop down lists'!$B$5))</f>
        <v>0</v>
      </c>
      <c r="S77" s="130">
        <f>IF(OR($C$5&gt;0,$C$5&lt;0),R77*(1+$C$5),R77*(1+'drop down lists'!$B$5))</f>
        <v>0</v>
      </c>
      <c r="T77" s="130">
        <f>IF(OR($C$5&gt;0,$C$5&lt;0),S77*(1+$C$5),S77*(1+'drop down lists'!$B$5))</f>
        <v>0</v>
      </c>
      <c r="U77" s="130">
        <f>IF(OR($C$5&gt;0,$C$5&lt;0),T77*(1+$C$5),T77*(1+'drop down lists'!$B$5))</f>
        <v>0</v>
      </c>
      <c r="V77" s="130">
        <f>IF(OR($C$5&gt;0,$C$5&lt;0),U77*(1+$C$5),U77*(1+'drop down lists'!$B$5))</f>
        <v>0</v>
      </c>
      <c r="W77" s="130">
        <f>IF(OR($C$5&gt;0,$C$5&lt;0),V77*(1+$C$5),V77*(1+'drop down lists'!$B$5))</f>
        <v>0</v>
      </c>
      <c r="X77" s="130">
        <f>IF(OR($C$5&gt;0,$C$5&lt;0),W77*(1+$C$5),W77*(1+'drop down lists'!$B$5))</f>
        <v>0</v>
      </c>
      <c r="Y77" s="130">
        <f>IF(OR($C$5&gt;0,$C$5&lt;0),X77*(1+$C$5),X77*(1+'drop down lists'!$B$5))</f>
        <v>0</v>
      </c>
      <c r="Z77" s="131">
        <f>IF(OR($C$5&gt;0,$C$5&lt;0),Y77*(1+$C$5),Y77*(1+'drop down lists'!$B$5))</f>
        <v>0</v>
      </c>
    </row>
    <row r="78" spans="2:26" x14ac:dyDescent="0.25">
      <c r="B78" s="60" t="s">
        <v>104</v>
      </c>
      <c r="C78" s="61">
        <f>'raw sector data'!F71+'raw sector data'!O71</f>
        <v>0</v>
      </c>
      <c r="D78" s="130">
        <f>IF(OR($C$5&gt;0,$C$5&lt;0),C78*(1+$C$5),C78*(1+'drop down lists'!$B$5))</f>
        <v>0</v>
      </c>
      <c r="E78" s="130">
        <f>IF(OR($C$5&gt;0,$C$5&lt;0),D78*(1+$C$5),D78*(1+'drop down lists'!$B$5))</f>
        <v>0</v>
      </c>
      <c r="F78" s="130">
        <f>IF(OR($C$5&gt;0,$C$5&lt;0),E78*(1+$C$5),E78*(1+'drop down lists'!$B$5))</f>
        <v>0</v>
      </c>
      <c r="G78" s="130">
        <f>IF(OR($C$5&gt;0,$C$5&lt;0),F78*(1+$C$5),F78*(1+'drop down lists'!$B$5))</f>
        <v>0</v>
      </c>
      <c r="H78" s="130">
        <f>IF(OR($C$5&gt;0,$C$5&lt;0),G78*(1+$C$5),G78*(1+'drop down lists'!$B$5))</f>
        <v>0</v>
      </c>
      <c r="I78" s="130">
        <f>IF(OR($C$5&gt;0,$C$5&lt;0),H78*(1+$C$5),H78*(1+'drop down lists'!$B$5))</f>
        <v>0</v>
      </c>
      <c r="J78" s="130">
        <f>IF(OR($C$5&gt;0,$C$5&lt;0),I78*(1+$C$5),I78*(1+'drop down lists'!$B$5))</f>
        <v>0</v>
      </c>
      <c r="K78" s="131">
        <f>IF(OR($C$5&gt;0,$C$5&lt;0),J78*(1+$C$5),J78*(1+'drop down lists'!$B$5))</f>
        <v>0</v>
      </c>
      <c r="L78" s="130">
        <f>IF(OR($C$5&gt;0,$C$5&lt;0),K78*(1+$C$5),K78*(1+'drop down lists'!$B$5))</f>
        <v>0</v>
      </c>
      <c r="M78" s="130">
        <f>IF(OR($C$5&gt;0,$C$5&lt;0),L78*(1+$C$5),L78*(1+'drop down lists'!$B$5))</f>
        <v>0</v>
      </c>
      <c r="N78" s="130">
        <f>IF(OR($C$5&gt;0,$C$5&lt;0),M78*(1+$C$5),M78*(1+'drop down lists'!$B$5))</f>
        <v>0</v>
      </c>
      <c r="O78" s="130">
        <f>IF(OR($C$5&gt;0,$C$5&lt;0),N78*(1+$C$5),N78*(1+'drop down lists'!$B$5))</f>
        <v>0</v>
      </c>
      <c r="P78" s="130">
        <f>IF(OR($C$5&gt;0,$C$5&lt;0),O78*(1+$C$5),O78*(1+'drop down lists'!$B$5))</f>
        <v>0</v>
      </c>
      <c r="Q78" s="130">
        <f>IF(OR($C$5&gt;0,$C$5&lt;0),P78*(1+$C$5),P78*(1+'drop down lists'!$B$5))</f>
        <v>0</v>
      </c>
      <c r="R78" s="130">
        <f>IF(OR($C$5&gt;0,$C$5&lt;0),Q78*(1+$C$5),Q78*(1+'drop down lists'!$B$5))</f>
        <v>0</v>
      </c>
      <c r="S78" s="130">
        <f>IF(OR($C$5&gt;0,$C$5&lt;0),R78*(1+$C$5),R78*(1+'drop down lists'!$B$5))</f>
        <v>0</v>
      </c>
      <c r="T78" s="130">
        <f>IF(OR($C$5&gt;0,$C$5&lt;0),S78*(1+$C$5),S78*(1+'drop down lists'!$B$5))</f>
        <v>0</v>
      </c>
      <c r="U78" s="130">
        <f>IF(OR($C$5&gt;0,$C$5&lt;0),T78*(1+$C$5),T78*(1+'drop down lists'!$B$5))</f>
        <v>0</v>
      </c>
      <c r="V78" s="130">
        <f>IF(OR($C$5&gt;0,$C$5&lt;0),U78*(1+$C$5),U78*(1+'drop down lists'!$B$5))</f>
        <v>0</v>
      </c>
      <c r="W78" s="130">
        <f>IF(OR($C$5&gt;0,$C$5&lt;0),V78*(1+$C$5),V78*(1+'drop down lists'!$B$5))</f>
        <v>0</v>
      </c>
      <c r="X78" s="130">
        <f>IF(OR($C$5&gt;0,$C$5&lt;0),W78*(1+$C$5),W78*(1+'drop down lists'!$B$5))</f>
        <v>0</v>
      </c>
      <c r="Y78" s="130">
        <f>IF(OR($C$5&gt;0,$C$5&lt;0),X78*(1+$C$5),X78*(1+'drop down lists'!$B$5))</f>
        <v>0</v>
      </c>
      <c r="Z78" s="131">
        <f>IF(OR($C$5&gt;0,$C$5&lt;0),Y78*(1+$C$5),Y78*(1+'drop down lists'!$B$5))</f>
        <v>0</v>
      </c>
    </row>
    <row r="79" spans="2:26" x14ac:dyDescent="0.25">
      <c r="B79" s="60" t="s">
        <v>105</v>
      </c>
      <c r="C79" s="61">
        <f>'raw sector data'!F72+'raw sector data'!O72</f>
        <v>0</v>
      </c>
      <c r="D79" s="130">
        <f>IF(OR($C$5&gt;0,$C$5&lt;0),C79*(1+$C$5),C79*(1+'drop down lists'!$B$5))</f>
        <v>0</v>
      </c>
      <c r="E79" s="130">
        <f>IF(OR($C$5&gt;0,$C$5&lt;0),D79*(1+$C$5),D79*(1+'drop down lists'!$B$5))</f>
        <v>0</v>
      </c>
      <c r="F79" s="130">
        <f>IF(OR($C$5&gt;0,$C$5&lt;0),E79*(1+$C$5),E79*(1+'drop down lists'!$B$5))</f>
        <v>0</v>
      </c>
      <c r="G79" s="130">
        <f>IF(OR($C$5&gt;0,$C$5&lt;0),F79*(1+$C$5),F79*(1+'drop down lists'!$B$5))</f>
        <v>0</v>
      </c>
      <c r="H79" s="130">
        <f>IF(OR($C$5&gt;0,$C$5&lt;0),G79*(1+$C$5),G79*(1+'drop down lists'!$B$5))</f>
        <v>0</v>
      </c>
      <c r="I79" s="130">
        <f>IF(OR($C$5&gt;0,$C$5&lt;0),H79*(1+$C$5),H79*(1+'drop down lists'!$B$5))</f>
        <v>0</v>
      </c>
      <c r="J79" s="130">
        <f>IF(OR($C$5&gt;0,$C$5&lt;0),I79*(1+$C$5),I79*(1+'drop down lists'!$B$5))</f>
        <v>0</v>
      </c>
      <c r="K79" s="131">
        <f>IF(OR($C$5&gt;0,$C$5&lt;0),J79*(1+$C$5),J79*(1+'drop down lists'!$B$5))</f>
        <v>0</v>
      </c>
      <c r="L79" s="130">
        <f>IF(OR($C$5&gt;0,$C$5&lt;0),K79*(1+$C$5),K79*(1+'drop down lists'!$B$5))</f>
        <v>0</v>
      </c>
      <c r="M79" s="130">
        <f>IF(OR($C$5&gt;0,$C$5&lt;0),L79*(1+$C$5),L79*(1+'drop down lists'!$B$5))</f>
        <v>0</v>
      </c>
      <c r="N79" s="130">
        <f>IF(OR($C$5&gt;0,$C$5&lt;0),M79*(1+$C$5),M79*(1+'drop down lists'!$B$5))</f>
        <v>0</v>
      </c>
      <c r="O79" s="130">
        <f>IF(OR($C$5&gt;0,$C$5&lt;0),N79*(1+$C$5),N79*(1+'drop down lists'!$B$5))</f>
        <v>0</v>
      </c>
      <c r="P79" s="130">
        <f>IF(OR($C$5&gt;0,$C$5&lt;0),O79*(1+$C$5),O79*(1+'drop down lists'!$B$5))</f>
        <v>0</v>
      </c>
      <c r="Q79" s="130">
        <f>IF(OR($C$5&gt;0,$C$5&lt;0),P79*(1+$C$5),P79*(1+'drop down lists'!$B$5))</f>
        <v>0</v>
      </c>
      <c r="R79" s="130">
        <f>IF(OR($C$5&gt;0,$C$5&lt;0),Q79*(1+$C$5),Q79*(1+'drop down lists'!$B$5))</f>
        <v>0</v>
      </c>
      <c r="S79" s="130">
        <f>IF(OR($C$5&gt;0,$C$5&lt;0),R79*(1+$C$5),R79*(1+'drop down lists'!$B$5))</f>
        <v>0</v>
      </c>
      <c r="T79" s="130">
        <f>IF(OR($C$5&gt;0,$C$5&lt;0),S79*(1+$C$5),S79*(1+'drop down lists'!$B$5))</f>
        <v>0</v>
      </c>
      <c r="U79" s="130">
        <f>IF(OR($C$5&gt;0,$C$5&lt;0),T79*(1+$C$5),T79*(1+'drop down lists'!$B$5))</f>
        <v>0</v>
      </c>
      <c r="V79" s="130">
        <f>IF(OR($C$5&gt;0,$C$5&lt;0),U79*(1+$C$5),U79*(1+'drop down lists'!$B$5))</f>
        <v>0</v>
      </c>
      <c r="W79" s="130">
        <f>IF(OR($C$5&gt;0,$C$5&lt;0),V79*(1+$C$5),V79*(1+'drop down lists'!$B$5))</f>
        <v>0</v>
      </c>
      <c r="X79" s="130">
        <f>IF(OR($C$5&gt;0,$C$5&lt;0),W79*(1+$C$5),W79*(1+'drop down lists'!$B$5))</f>
        <v>0</v>
      </c>
      <c r="Y79" s="130">
        <f>IF(OR($C$5&gt;0,$C$5&lt;0),X79*(1+$C$5),X79*(1+'drop down lists'!$B$5))</f>
        <v>0</v>
      </c>
      <c r="Z79" s="131">
        <f>IF(OR($C$5&gt;0,$C$5&lt;0),Y79*(1+$C$5),Y79*(1+'drop down lists'!$B$5))</f>
        <v>0</v>
      </c>
    </row>
    <row r="80" spans="2:26" x14ac:dyDescent="0.25">
      <c r="B80" s="60" t="s">
        <v>106</v>
      </c>
      <c r="C80" s="61">
        <f>'raw sector data'!F73+'raw sector data'!O73</f>
        <v>0</v>
      </c>
      <c r="D80" s="130">
        <f>IF(OR($C$5&gt;0,$C$5&lt;0),C80*(1+$C$5),C80*(1+'drop down lists'!$B$5))</f>
        <v>0</v>
      </c>
      <c r="E80" s="130">
        <f>IF(OR($C$5&gt;0,$C$5&lt;0),D80*(1+$C$5),D80*(1+'drop down lists'!$B$5))</f>
        <v>0</v>
      </c>
      <c r="F80" s="130">
        <f>IF(OR($C$5&gt;0,$C$5&lt;0),E80*(1+$C$5),E80*(1+'drop down lists'!$B$5))</f>
        <v>0</v>
      </c>
      <c r="G80" s="130">
        <f>IF(OR($C$5&gt;0,$C$5&lt;0),F80*(1+$C$5),F80*(1+'drop down lists'!$B$5))</f>
        <v>0</v>
      </c>
      <c r="H80" s="130">
        <f>IF(OR($C$5&gt;0,$C$5&lt;0),G80*(1+$C$5),G80*(1+'drop down lists'!$B$5))</f>
        <v>0</v>
      </c>
      <c r="I80" s="130">
        <f>IF(OR($C$5&gt;0,$C$5&lt;0),H80*(1+$C$5),H80*(1+'drop down lists'!$B$5))</f>
        <v>0</v>
      </c>
      <c r="J80" s="130">
        <f>IF(OR($C$5&gt;0,$C$5&lt;0),I80*(1+$C$5),I80*(1+'drop down lists'!$B$5))</f>
        <v>0</v>
      </c>
      <c r="K80" s="131">
        <f>IF(OR($C$5&gt;0,$C$5&lt;0),J80*(1+$C$5),J80*(1+'drop down lists'!$B$5))</f>
        <v>0</v>
      </c>
      <c r="L80" s="130">
        <f>IF(OR($C$5&gt;0,$C$5&lt;0),K80*(1+$C$5),K80*(1+'drop down lists'!$B$5))</f>
        <v>0</v>
      </c>
      <c r="M80" s="130">
        <f>IF(OR($C$5&gt;0,$C$5&lt;0),L80*(1+$C$5),L80*(1+'drop down lists'!$B$5))</f>
        <v>0</v>
      </c>
      <c r="N80" s="130">
        <f>IF(OR($C$5&gt;0,$C$5&lt;0),M80*(1+$C$5),M80*(1+'drop down lists'!$B$5))</f>
        <v>0</v>
      </c>
      <c r="O80" s="130">
        <f>IF(OR($C$5&gt;0,$C$5&lt;0),N80*(1+$C$5),N80*(1+'drop down lists'!$B$5))</f>
        <v>0</v>
      </c>
      <c r="P80" s="130">
        <f>IF(OR($C$5&gt;0,$C$5&lt;0),O80*(1+$C$5),O80*(1+'drop down lists'!$B$5))</f>
        <v>0</v>
      </c>
      <c r="Q80" s="130">
        <f>IF(OR($C$5&gt;0,$C$5&lt;0),P80*(1+$C$5),P80*(1+'drop down lists'!$B$5))</f>
        <v>0</v>
      </c>
      <c r="R80" s="130">
        <f>IF(OR($C$5&gt;0,$C$5&lt;0),Q80*(1+$C$5),Q80*(1+'drop down lists'!$B$5))</f>
        <v>0</v>
      </c>
      <c r="S80" s="130">
        <f>IF(OR($C$5&gt;0,$C$5&lt;0),R80*(1+$C$5),R80*(1+'drop down lists'!$B$5))</f>
        <v>0</v>
      </c>
      <c r="T80" s="130">
        <f>IF(OR($C$5&gt;0,$C$5&lt;0),S80*(1+$C$5),S80*(1+'drop down lists'!$B$5))</f>
        <v>0</v>
      </c>
      <c r="U80" s="130">
        <f>IF(OR($C$5&gt;0,$C$5&lt;0),T80*(1+$C$5),T80*(1+'drop down lists'!$B$5))</f>
        <v>0</v>
      </c>
      <c r="V80" s="130">
        <f>IF(OR($C$5&gt;0,$C$5&lt;0),U80*(1+$C$5),U80*(1+'drop down lists'!$B$5))</f>
        <v>0</v>
      </c>
      <c r="W80" s="130">
        <f>IF(OR($C$5&gt;0,$C$5&lt;0),V80*(1+$C$5),V80*(1+'drop down lists'!$B$5))</f>
        <v>0</v>
      </c>
      <c r="X80" s="130">
        <f>IF(OR($C$5&gt;0,$C$5&lt;0),W80*(1+$C$5),W80*(1+'drop down lists'!$B$5))</f>
        <v>0</v>
      </c>
      <c r="Y80" s="130">
        <f>IF(OR($C$5&gt;0,$C$5&lt;0),X80*(1+$C$5),X80*(1+'drop down lists'!$B$5))</f>
        <v>0</v>
      </c>
      <c r="Z80" s="131">
        <f>IF(OR($C$5&gt;0,$C$5&lt;0),Y80*(1+$C$5),Y80*(1+'drop down lists'!$B$5))</f>
        <v>0</v>
      </c>
    </row>
    <row r="81" spans="2:26" x14ac:dyDescent="0.25">
      <c r="B81" s="60" t="s">
        <v>107</v>
      </c>
      <c r="C81" s="61">
        <f>'raw sector data'!F74+'raw sector data'!O74</f>
        <v>0</v>
      </c>
      <c r="D81" s="130">
        <f>IF(OR($C$5&gt;0,$C$5&lt;0),C81*(1+$C$5),C81*(1+'drop down lists'!$B$5))</f>
        <v>0</v>
      </c>
      <c r="E81" s="130">
        <f>IF(OR($C$5&gt;0,$C$5&lt;0),D81*(1+$C$5),D81*(1+'drop down lists'!$B$5))</f>
        <v>0</v>
      </c>
      <c r="F81" s="130">
        <f>IF(OR($C$5&gt;0,$C$5&lt;0),E81*(1+$C$5),E81*(1+'drop down lists'!$B$5))</f>
        <v>0</v>
      </c>
      <c r="G81" s="130">
        <f>IF(OR($C$5&gt;0,$C$5&lt;0),F81*(1+$C$5),F81*(1+'drop down lists'!$B$5))</f>
        <v>0</v>
      </c>
      <c r="H81" s="130">
        <f>IF(OR($C$5&gt;0,$C$5&lt;0),G81*(1+$C$5),G81*(1+'drop down lists'!$B$5))</f>
        <v>0</v>
      </c>
      <c r="I81" s="130">
        <f>IF(OR($C$5&gt;0,$C$5&lt;0),H81*(1+$C$5),H81*(1+'drop down lists'!$B$5))</f>
        <v>0</v>
      </c>
      <c r="J81" s="130">
        <f>IF(OR($C$5&gt;0,$C$5&lt;0),I81*(1+$C$5),I81*(1+'drop down lists'!$B$5))</f>
        <v>0</v>
      </c>
      <c r="K81" s="131">
        <f>IF(OR($C$5&gt;0,$C$5&lt;0),J81*(1+$C$5),J81*(1+'drop down lists'!$B$5))</f>
        <v>0</v>
      </c>
      <c r="L81" s="130">
        <f>IF(OR($C$5&gt;0,$C$5&lt;0),K81*(1+$C$5),K81*(1+'drop down lists'!$B$5))</f>
        <v>0</v>
      </c>
      <c r="M81" s="130">
        <f>IF(OR($C$5&gt;0,$C$5&lt;0),L81*(1+$C$5),L81*(1+'drop down lists'!$B$5))</f>
        <v>0</v>
      </c>
      <c r="N81" s="130">
        <f>IF(OR($C$5&gt;0,$C$5&lt;0),M81*(1+$C$5),M81*(1+'drop down lists'!$B$5))</f>
        <v>0</v>
      </c>
      <c r="O81" s="130">
        <f>IF(OR($C$5&gt;0,$C$5&lt;0),N81*(1+$C$5),N81*(1+'drop down lists'!$B$5))</f>
        <v>0</v>
      </c>
      <c r="P81" s="130">
        <f>IF(OR($C$5&gt;0,$C$5&lt;0),O81*(1+$C$5),O81*(1+'drop down lists'!$B$5))</f>
        <v>0</v>
      </c>
      <c r="Q81" s="130">
        <f>IF(OR($C$5&gt;0,$C$5&lt;0),P81*(1+$C$5),P81*(1+'drop down lists'!$B$5))</f>
        <v>0</v>
      </c>
      <c r="R81" s="130">
        <f>IF(OR($C$5&gt;0,$C$5&lt;0),Q81*(1+$C$5),Q81*(1+'drop down lists'!$B$5))</f>
        <v>0</v>
      </c>
      <c r="S81" s="130">
        <f>IF(OR($C$5&gt;0,$C$5&lt;0),R81*(1+$C$5),R81*(1+'drop down lists'!$B$5))</f>
        <v>0</v>
      </c>
      <c r="T81" s="130">
        <f>IF(OR($C$5&gt;0,$C$5&lt;0),S81*(1+$C$5),S81*(1+'drop down lists'!$B$5))</f>
        <v>0</v>
      </c>
      <c r="U81" s="130">
        <f>IF(OR($C$5&gt;0,$C$5&lt;0),T81*(1+$C$5),T81*(1+'drop down lists'!$B$5))</f>
        <v>0</v>
      </c>
      <c r="V81" s="130">
        <f>IF(OR($C$5&gt;0,$C$5&lt;0),U81*(1+$C$5),U81*(1+'drop down lists'!$B$5))</f>
        <v>0</v>
      </c>
      <c r="W81" s="130">
        <f>IF(OR($C$5&gt;0,$C$5&lt;0),V81*(1+$C$5),V81*(1+'drop down lists'!$B$5))</f>
        <v>0</v>
      </c>
      <c r="X81" s="130">
        <f>IF(OR($C$5&gt;0,$C$5&lt;0),W81*(1+$C$5),W81*(1+'drop down lists'!$B$5))</f>
        <v>0</v>
      </c>
      <c r="Y81" s="130">
        <f>IF(OR($C$5&gt;0,$C$5&lt;0),X81*(1+$C$5),X81*(1+'drop down lists'!$B$5))</f>
        <v>0</v>
      </c>
      <c r="Z81" s="131">
        <f>IF(OR($C$5&gt;0,$C$5&lt;0),Y81*(1+$C$5),Y81*(1+'drop down lists'!$B$5))</f>
        <v>0</v>
      </c>
    </row>
    <row r="82" spans="2:26" x14ac:dyDescent="0.25">
      <c r="B82" s="60" t="s">
        <v>108</v>
      </c>
      <c r="C82" s="61">
        <f>'raw sector data'!F75+'raw sector data'!O75</f>
        <v>0</v>
      </c>
      <c r="D82" s="130">
        <f>IF(OR($C$5&gt;0,$C$5&lt;0),C82*(1+$C$5),C82*(1+'drop down lists'!$B$5))</f>
        <v>0</v>
      </c>
      <c r="E82" s="130">
        <f>IF(OR($C$5&gt;0,$C$5&lt;0),D82*(1+$C$5),D82*(1+'drop down lists'!$B$5))</f>
        <v>0</v>
      </c>
      <c r="F82" s="130">
        <f>IF(OR($C$5&gt;0,$C$5&lt;0),E82*(1+$C$5),E82*(1+'drop down lists'!$B$5))</f>
        <v>0</v>
      </c>
      <c r="G82" s="130">
        <f>IF(OR($C$5&gt;0,$C$5&lt;0),F82*(1+$C$5),F82*(1+'drop down lists'!$B$5))</f>
        <v>0</v>
      </c>
      <c r="H82" s="130">
        <f>IF(OR($C$5&gt;0,$C$5&lt;0),G82*(1+$C$5),G82*(1+'drop down lists'!$B$5))</f>
        <v>0</v>
      </c>
      <c r="I82" s="130">
        <f>IF(OR($C$5&gt;0,$C$5&lt;0),H82*(1+$C$5),H82*(1+'drop down lists'!$B$5))</f>
        <v>0</v>
      </c>
      <c r="J82" s="130">
        <f>IF(OR($C$5&gt;0,$C$5&lt;0),I82*(1+$C$5),I82*(1+'drop down lists'!$B$5))</f>
        <v>0</v>
      </c>
      <c r="K82" s="131">
        <f>IF(OR($C$5&gt;0,$C$5&lt;0),J82*(1+$C$5),J82*(1+'drop down lists'!$B$5))</f>
        <v>0</v>
      </c>
      <c r="L82" s="130">
        <f>IF(OR($C$5&gt;0,$C$5&lt;0),K82*(1+$C$5),K82*(1+'drop down lists'!$B$5))</f>
        <v>0</v>
      </c>
      <c r="M82" s="130">
        <f>IF(OR($C$5&gt;0,$C$5&lt;0),L82*(1+$C$5),L82*(1+'drop down lists'!$B$5))</f>
        <v>0</v>
      </c>
      <c r="N82" s="130">
        <f>IF(OR($C$5&gt;0,$C$5&lt;0),M82*(1+$C$5),M82*(1+'drop down lists'!$B$5))</f>
        <v>0</v>
      </c>
      <c r="O82" s="130">
        <f>IF(OR($C$5&gt;0,$C$5&lt;0),N82*(1+$C$5),N82*(1+'drop down lists'!$B$5))</f>
        <v>0</v>
      </c>
      <c r="P82" s="130">
        <f>IF(OR($C$5&gt;0,$C$5&lt;0),O82*(1+$C$5),O82*(1+'drop down lists'!$B$5))</f>
        <v>0</v>
      </c>
      <c r="Q82" s="130">
        <f>IF(OR($C$5&gt;0,$C$5&lt;0),P82*(1+$C$5),P82*(1+'drop down lists'!$B$5))</f>
        <v>0</v>
      </c>
      <c r="R82" s="130">
        <f>IF(OR($C$5&gt;0,$C$5&lt;0),Q82*(1+$C$5),Q82*(1+'drop down lists'!$B$5))</f>
        <v>0</v>
      </c>
      <c r="S82" s="130">
        <f>IF(OR($C$5&gt;0,$C$5&lt;0),R82*(1+$C$5),R82*(1+'drop down lists'!$B$5))</f>
        <v>0</v>
      </c>
      <c r="T82" s="130">
        <f>IF(OR($C$5&gt;0,$C$5&lt;0),S82*(1+$C$5),S82*(1+'drop down lists'!$B$5))</f>
        <v>0</v>
      </c>
      <c r="U82" s="130">
        <f>IF(OR($C$5&gt;0,$C$5&lt;0),T82*(1+$C$5),T82*(1+'drop down lists'!$B$5))</f>
        <v>0</v>
      </c>
      <c r="V82" s="130">
        <f>IF(OR($C$5&gt;0,$C$5&lt;0),U82*(1+$C$5),U82*(1+'drop down lists'!$B$5))</f>
        <v>0</v>
      </c>
      <c r="W82" s="130">
        <f>IF(OR($C$5&gt;0,$C$5&lt;0),V82*(1+$C$5),V82*(1+'drop down lists'!$B$5))</f>
        <v>0</v>
      </c>
      <c r="X82" s="130">
        <f>IF(OR($C$5&gt;0,$C$5&lt;0),W82*(1+$C$5),W82*(1+'drop down lists'!$B$5))</f>
        <v>0</v>
      </c>
      <c r="Y82" s="130">
        <f>IF(OR($C$5&gt;0,$C$5&lt;0),X82*(1+$C$5),X82*(1+'drop down lists'!$B$5))</f>
        <v>0</v>
      </c>
      <c r="Z82" s="131">
        <f>IF(OR($C$5&gt;0,$C$5&lt;0),Y82*(1+$C$5),Y82*(1+'drop down lists'!$B$5))</f>
        <v>0</v>
      </c>
    </row>
    <row r="83" spans="2:26" x14ac:dyDescent="0.25">
      <c r="B83" s="60" t="s">
        <v>109</v>
      </c>
      <c r="C83" s="61">
        <f>'raw sector data'!F76+'raw sector data'!O76</f>
        <v>0</v>
      </c>
      <c r="D83" s="130">
        <f>IF(OR($C$5&gt;0,$C$5&lt;0),C83*(1+$C$5),C83*(1+'drop down lists'!$B$5))</f>
        <v>0</v>
      </c>
      <c r="E83" s="130">
        <f>IF(OR($C$5&gt;0,$C$5&lt;0),D83*(1+$C$5),D83*(1+'drop down lists'!$B$5))</f>
        <v>0</v>
      </c>
      <c r="F83" s="130">
        <f>IF(OR($C$5&gt;0,$C$5&lt;0),E83*(1+$C$5),E83*(1+'drop down lists'!$B$5))</f>
        <v>0</v>
      </c>
      <c r="G83" s="130">
        <f>IF(OR($C$5&gt;0,$C$5&lt;0),F83*(1+$C$5),F83*(1+'drop down lists'!$B$5))</f>
        <v>0</v>
      </c>
      <c r="H83" s="130">
        <f>IF(OR($C$5&gt;0,$C$5&lt;0),G83*(1+$C$5),G83*(1+'drop down lists'!$B$5))</f>
        <v>0</v>
      </c>
      <c r="I83" s="130">
        <f>IF(OR($C$5&gt;0,$C$5&lt;0),H83*(1+$C$5),H83*(1+'drop down lists'!$B$5))</f>
        <v>0</v>
      </c>
      <c r="J83" s="130">
        <f>IF(OR($C$5&gt;0,$C$5&lt;0),I83*(1+$C$5),I83*(1+'drop down lists'!$B$5))</f>
        <v>0</v>
      </c>
      <c r="K83" s="131">
        <f>IF(OR($C$5&gt;0,$C$5&lt;0),J83*(1+$C$5),J83*(1+'drop down lists'!$B$5))</f>
        <v>0</v>
      </c>
      <c r="L83" s="130">
        <f>IF(OR($C$5&gt;0,$C$5&lt;0),K83*(1+$C$5),K83*(1+'drop down lists'!$B$5))</f>
        <v>0</v>
      </c>
      <c r="M83" s="130">
        <f>IF(OR($C$5&gt;0,$C$5&lt;0),L83*(1+$C$5),L83*(1+'drop down lists'!$B$5))</f>
        <v>0</v>
      </c>
      <c r="N83" s="130">
        <f>IF(OR($C$5&gt;0,$C$5&lt;0),M83*(1+$C$5),M83*(1+'drop down lists'!$B$5))</f>
        <v>0</v>
      </c>
      <c r="O83" s="130">
        <f>IF(OR($C$5&gt;0,$C$5&lt;0),N83*(1+$C$5),N83*(1+'drop down lists'!$B$5))</f>
        <v>0</v>
      </c>
      <c r="P83" s="130">
        <f>IF(OR($C$5&gt;0,$C$5&lt;0),O83*(1+$C$5),O83*(1+'drop down lists'!$B$5))</f>
        <v>0</v>
      </c>
      <c r="Q83" s="130">
        <f>IF(OR($C$5&gt;0,$C$5&lt;0),P83*(1+$C$5),P83*(1+'drop down lists'!$B$5))</f>
        <v>0</v>
      </c>
      <c r="R83" s="130">
        <f>IF(OR($C$5&gt;0,$C$5&lt;0),Q83*(1+$C$5),Q83*(1+'drop down lists'!$B$5))</f>
        <v>0</v>
      </c>
      <c r="S83" s="130">
        <f>IF(OR($C$5&gt;0,$C$5&lt;0),R83*(1+$C$5),R83*(1+'drop down lists'!$B$5))</f>
        <v>0</v>
      </c>
      <c r="T83" s="130">
        <f>IF(OR($C$5&gt;0,$C$5&lt;0),S83*(1+$C$5),S83*(1+'drop down lists'!$B$5))</f>
        <v>0</v>
      </c>
      <c r="U83" s="130">
        <f>IF(OR($C$5&gt;0,$C$5&lt;0),T83*(1+$C$5),T83*(1+'drop down lists'!$B$5))</f>
        <v>0</v>
      </c>
      <c r="V83" s="130">
        <f>IF(OR($C$5&gt;0,$C$5&lt;0),U83*(1+$C$5),U83*(1+'drop down lists'!$B$5))</f>
        <v>0</v>
      </c>
      <c r="W83" s="130">
        <f>IF(OR($C$5&gt;0,$C$5&lt;0),V83*(1+$C$5),V83*(1+'drop down lists'!$B$5))</f>
        <v>0</v>
      </c>
      <c r="X83" s="130">
        <f>IF(OR($C$5&gt;0,$C$5&lt;0),W83*(1+$C$5),W83*(1+'drop down lists'!$B$5))</f>
        <v>0</v>
      </c>
      <c r="Y83" s="130">
        <f>IF(OR($C$5&gt;0,$C$5&lt;0),X83*(1+$C$5),X83*(1+'drop down lists'!$B$5))</f>
        <v>0</v>
      </c>
      <c r="Z83" s="131">
        <f>IF(OR($C$5&gt;0,$C$5&lt;0),Y83*(1+$C$5),Y83*(1+'drop down lists'!$B$5))</f>
        <v>0</v>
      </c>
    </row>
    <row r="84" spans="2:26" x14ac:dyDescent="0.25">
      <c r="B84" s="60" t="s">
        <v>110</v>
      </c>
      <c r="C84" s="61">
        <f>'raw sector data'!F77+'raw sector data'!O77</f>
        <v>0</v>
      </c>
      <c r="D84" s="130">
        <f>IF(OR($C$5&gt;0,$C$5&lt;0),C84*(1+$C$5),C84*(1+'drop down lists'!$B$5))</f>
        <v>0</v>
      </c>
      <c r="E84" s="130">
        <f>IF(OR($C$5&gt;0,$C$5&lt;0),D84*(1+$C$5),D84*(1+'drop down lists'!$B$5))</f>
        <v>0</v>
      </c>
      <c r="F84" s="130">
        <f>IF(OR($C$5&gt;0,$C$5&lt;0),E84*(1+$C$5),E84*(1+'drop down lists'!$B$5))</f>
        <v>0</v>
      </c>
      <c r="G84" s="130">
        <f>IF(OR($C$5&gt;0,$C$5&lt;0),F84*(1+$C$5),F84*(1+'drop down lists'!$B$5))</f>
        <v>0</v>
      </c>
      <c r="H84" s="130">
        <f>IF(OR($C$5&gt;0,$C$5&lt;0),G84*(1+$C$5),G84*(1+'drop down lists'!$B$5))</f>
        <v>0</v>
      </c>
      <c r="I84" s="130">
        <f>IF(OR($C$5&gt;0,$C$5&lt;0),H84*(1+$C$5),H84*(1+'drop down lists'!$B$5))</f>
        <v>0</v>
      </c>
      <c r="J84" s="130">
        <f>IF(OR($C$5&gt;0,$C$5&lt;0),I84*(1+$C$5),I84*(1+'drop down lists'!$B$5))</f>
        <v>0</v>
      </c>
      <c r="K84" s="131">
        <f>IF(OR($C$5&gt;0,$C$5&lt;0),J84*(1+$C$5),J84*(1+'drop down lists'!$B$5))</f>
        <v>0</v>
      </c>
      <c r="L84" s="130">
        <f>IF(OR($C$5&gt;0,$C$5&lt;0),K84*(1+$C$5),K84*(1+'drop down lists'!$B$5))</f>
        <v>0</v>
      </c>
      <c r="M84" s="130">
        <f>IF(OR($C$5&gt;0,$C$5&lt;0),L84*(1+$C$5),L84*(1+'drop down lists'!$B$5))</f>
        <v>0</v>
      </c>
      <c r="N84" s="130">
        <f>IF(OR($C$5&gt;0,$C$5&lt;0),M84*(1+$C$5),M84*(1+'drop down lists'!$B$5))</f>
        <v>0</v>
      </c>
      <c r="O84" s="130">
        <f>IF(OR($C$5&gt;0,$C$5&lt;0),N84*(1+$C$5),N84*(1+'drop down lists'!$B$5))</f>
        <v>0</v>
      </c>
      <c r="P84" s="130">
        <f>IF(OR($C$5&gt;0,$C$5&lt;0),O84*(1+$C$5),O84*(1+'drop down lists'!$B$5))</f>
        <v>0</v>
      </c>
      <c r="Q84" s="130">
        <f>IF(OR($C$5&gt;0,$C$5&lt;0),P84*(1+$C$5),P84*(1+'drop down lists'!$B$5))</f>
        <v>0</v>
      </c>
      <c r="R84" s="130">
        <f>IF(OR($C$5&gt;0,$C$5&lt;0),Q84*(1+$C$5),Q84*(1+'drop down lists'!$B$5))</f>
        <v>0</v>
      </c>
      <c r="S84" s="130">
        <f>IF(OR($C$5&gt;0,$C$5&lt;0),R84*(1+$C$5),R84*(1+'drop down lists'!$B$5))</f>
        <v>0</v>
      </c>
      <c r="T84" s="130">
        <f>IF(OR($C$5&gt;0,$C$5&lt;0),S84*(1+$C$5),S84*(1+'drop down lists'!$B$5))</f>
        <v>0</v>
      </c>
      <c r="U84" s="130">
        <f>IF(OR($C$5&gt;0,$C$5&lt;0),T84*(1+$C$5),T84*(1+'drop down lists'!$B$5))</f>
        <v>0</v>
      </c>
      <c r="V84" s="130">
        <f>IF(OR($C$5&gt;0,$C$5&lt;0),U84*(1+$C$5),U84*(1+'drop down lists'!$B$5))</f>
        <v>0</v>
      </c>
      <c r="W84" s="130">
        <f>IF(OR($C$5&gt;0,$C$5&lt;0),V84*(1+$C$5),V84*(1+'drop down lists'!$B$5))</f>
        <v>0</v>
      </c>
      <c r="X84" s="130">
        <f>IF(OR($C$5&gt;0,$C$5&lt;0),W84*(1+$C$5),W84*(1+'drop down lists'!$B$5))</f>
        <v>0</v>
      </c>
      <c r="Y84" s="130">
        <f>IF(OR($C$5&gt;0,$C$5&lt;0),X84*(1+$C$5),X84*(1+'drop down lists'!$B$5))</f>
        <v>0</v>
      </c>
      <c r="Z84" s="131">
        <f>IF(OR($C$5&gt;0,$C$5&lt;0),Y84*(1+$C$5),Y84*(1+'drop down lists'!$B$5))</f>
        <v>0</v>
      </c>
    </row>
    <row r="85" spans="2:26" x14ac:dyDescent="0.25">
      <c r="B85" s="60" t="s">
        <v>111</v>
      </c>
      <c r="C85" s="61">
        <f>'raw sector data'!F78+'raw sector data'!O78</f>
        <v>0</v>
      </c>
      <c r="D85" s="130">
        <f>IF(OR($C$5&gt;0,$C$5&lt;0),C85*(1+$C$5),C85*(1+'drop down lists'!$B$5))</f>
        <v>0</v>
      </c>
      <c r="E85" s="130">
        <f>IF(OR($C$5&gt;0,$C$5&lt;0),D85*(1+$C$5),D85*(1+'drop down lists'!$B$5))</f>
        <v>0</v>
      </c>
      <c r="F85" s="130">
        <f>IF(OR($C$5&gt;0,$C$5&lt;0),E85*(1+$C$5),E85*(1+'drop down lists'!$B$5))</f>
        <v>0</v>
      </c>
      <c r="G85" s="130">
        <f>IF(OR($C$5&gt;0,$C$5&lt;0),F85*(1+$C$5),F85*(1+'drop down lists'!$B$5))</f>
        <v>0</v>
      </c>
      <c r="H85" s="130">
        <f>IF(OR($C$5&gt;0,$C$5&lt;0),G85*(1+$C$5),G85*(1+'drop down lists'!$B$5))</f>
        <v>0</v>
      </c>
      <c r="I85" s="130">
        <f>IF(OR($C$5&gt;0,$C$5&lt;0),H85*(1+$C$5),H85*(1+'drop down lists'!$B$5))</f>
        <v>0</v>
      </c>
      <c r="J85" s="130">
        <f>IF(OR($C$5&gt;0,$C$5&lt;0),I85*(1+$C$5),I85*(1+'drop down lists'!$B$5))</f>
        <v>0</v>
      </c>
      <c r="K85" s="131">
        <f>IF(OR($C$5&gt;0,$C$5&lt;0),J85*(1+$C$5),J85*(1+'drop down lists'!$B$5))</f>
        <v>0</v>
      </c>
      <c r="L85" s="130">
        <f>IF(OR($C$5&gt;0,$C$5&lt;0),K85*(1+$C$5),K85*(1+'drop down lists'!$B$5))</f>
        <v>0</v>
      </c>
      <c r="M85" s="130">
        <f>IF(OR($C$5&gt;0,$C$5&lt;0),L85*(1+$C$5),L85*(1+'drop down lists'!$B$5))</f>
        <v>0</v>
      </c>
      <c r="N85" s="130">
        <f>IF(OR($C$5&gt;0,$C$5&lt;0),M85*(1+$C$5),M85*(1+'drop down lists'!$B$5))</f>
        <v>0</v>
      </c>
      <c r="O85" s="130">
        <f>IF(OR($C$5&gt;0,$C$5&lt;0),N85*(1+$C$5),N85*(1+'drop down lists'!$B$5))</f>
        <v>0</v>
      </c>
      <c r="P85" s="130">
        <f>IF(OR($C$5&gt;0,$C$5&lt;0),O85*(1+$C$5),O85*(1+'drop down lists'!$B$5))</f>
        <v>0</v>
      </c>
      <c r="Q85" s="130">
        <f>IF(OR($C$5&gt;0,$C$5&lt;0),P85*(1+$C$5),P85*(1+'drop down lists'!$B$5))</f>
        <v>0</v>
      </c>
      <c r="R85" s="130">
        <f>IF(OR($C$5&gt;0,$C$5&lt;0),Q85*(1+$C$5),Q85*(1+'drop down lists'!$B$5))</f>
        <v>0</v>
      </c>
      <c r="S85" s="130">
        <f>IF(OR($C$5&gt;0,$C$5&lt;0),R85*(1+$C$5),R85*(1+'drop down lists'!$B$5))</f>
        <v>0</v>
      </c>
      <c r="T85" s="130">
        <f>IF(OR($C$5&gt;0,$C$5&lt;0),S85*(1+$C$5),S85*(1+'drop down lists'!$B$5))</f>
        <v>0</v>
      </c>
      <c r="U85" s="130">
        <f>IF(OR($C$5&gt;0,$C$5&lt;0),T85*(1+$C$5),T85*(1+'drop down lists'!$B$5))</f>
        <v>0</v>
      </c>
      <c r="V85" s="130">
        <f>IF(OR($C$5&gt;0,$C$5&lt;0),U85*(1+$C$5),U85*(1+'drop down lists'!$B$5))</f>
        <v>0</v>
      </c>
      <c r="W85" s="130">
        <f>IF(OR($C$5&gt;0,$C$5&lt;0),V85*(1+$C$5),V85*(1+'drop down lists'!$B$5))</f>
        <v>0</v>
      </c>
      <c r="X85" s="130">
        <f>IF(OR($C$5&gt;0,$C$5&lt;0),W85*(1+$C$5),W85*(1+'drop down lists'!$B$5))</f>
        <v>0</v>
      </c>
      <c r="Y85" s="130">
        <f>IF(OR($C$5&gt;0,$C$5&lt;0),X85*(1+$C$5),X85*(1+'drop down lists'!$B$5))</f>
        <v>0</v>
      </c>
      <c r="Z85" s="131">
        <f>IF(OR($C$5&gt;0,$C$5&lt;0),Y85*(1+$C$5),Y85*(1+'drop down lists'!$B$5))</f>
        <v>0</v>
      </c>
    </row>
    <row r="86" spans="2:26" x14ac:dyDescent="0.25">
      <c r="B86" s="60" t="s">
        <v>112</v>
      </c>
      <c r="C86" s="61">
        <f>'raw sector data'!F79+'raw sector data'!O79</f>
        <v>0</v>
      </c>
      <c r="D86" s="130">
        <f>IF(OR($C$5&gt;0,$C$5&lt;0),C86*(1+$C$5),C86*(1+'drop down lists'!$B$5))</f>
        <v>0</v>
      </c>
      <c r="E86" s="130">
        <f>IF(OR($C$5&gt;0,$C$5&lt;0),D86*(1+$C$5),D86*(1+'drop down lists'!$B$5))</f>
        <v>0</v>
      </c>
      <c r="F86" s="130">
        <f>IF(OR($C$5&gt;0,$C$5&lt;0),E86*(1+$C$5),E86*(1+'drop down lists'!$B$5))</f>
        <v>0</v>
      </c>
      <c r="G86" s="130">
        <f>IF(OR($C$5&gt;0,$C$5&lt;0),F86*(1+$C$5),F86*(1+'drop down lists'!$B$5))</f>
        <v>0</v>
      </c>
      <c r="H86" s="130">
        <f>IF(OR($C$5&gt;0,$C$5&lt;0),G86*(1+$C$5),G86*(1+'drop down lists'!$B$5))</f>
        <v>0</v>
      </c>
      <c r="I86" s="130">
        <f>IF(OR($C$5&gt;0,$C$5&lt;0),H86*(1+$C$5),H86*(1+'drop down lists'!$B$5))</f>
        <v>0</v>
      </c>
      <c r="J86" s="130">
        <f>IF(OR($C$5&gt;0,$C$5&lt;0),I86*(1+$C$5),I86*(1+'drop down lists'!$B$5))</f>
        <v>0</v>
      </c>
      <c r="K86" s="131">
        <f>IF(OR($C$5&gt;0,$C$5&lt;0),J86*(1+$C$5),J86*(1+'drop down lists'!$B$5))</f>
        <v>0</v>
      </c>
      <c r="L86" s="130">
        <f>IF(OR($C$5&gt;0,$C$5&lt;0),K86*(1+$C$5),K86*(1+'drop down lists'!$B$5))</f>
        <v>0</v>
      </c>
      <c r="M86" s="130">
        <f>IF(OR($C$5&gt;0,$C$5&lt;0),L86*(1+$C$5),L86*(1+'drop down lists'!$B$5))</f>
        <v>0</v>
      </c>
      <c r="N86" s="130">
        <f>IF(OR($C$5&gt;0,$C$5&lt;0),M86*(1+$C$5),M86*(1+'drop down lists'!$B$5))</f>
        <v>0</v>
      </c>
      <c r="O86" s="130">
        <f>IF(OR($C$5&gt;0,$C$5&lt;0),N86*(1+$C$5),N86*(1+'drop down lists'!$B$5))</f>
        <v>0</v>
      </c>
      <c r="P86" s="130">
        <f>IF(OR($C$5&gt;0,$C$5&lt;0),O86*(1+$C$5),O86*(1+'drop down lists'!$B$5))</f>
        <v>0</v>
      </c>
      <c r="Q86" s="130">
        <f>IF(OR($C$5&gt;0,$C$5&lt;0),P86*(1+$C$5),P86*(1+'drop down lists'!$B$5))</f>
        <v>0</v>
      </c>
      <c r="R86" s="130">
        <f>IF(OR($C$5&gt;0,$C$5&lt;0),Q86*(1+$C$5),Q86*(1+'drop down lists'!$B$5))</f>
        <v>0</v>
      </c>
      <c r="S86" s="130">
        <f>IF(OR($C$5&gt;0,$C$5&lt;0),R86*(1+$C$5),R86*(1+'drop down lists'!$B$5))</f>
        <v>0</v>
      </c>
      <c r="T86" s="130">
        <f>IF(OR($C$5&gt;0,$C$5&lt;0),S86*(1+$C$5),S86*(1+'drop down lists'!$B$5))</f>
        <v>0</v>
      </c>
      <c r="U86" s="130">
        <f>IF(OR($C$5&gt;0,$C$5&lt;0),T86*(1+$C$5),T86*(1+'drop down lists'!$B$5))</f>
        <v>0</v>
      </c>
      <c r="V86" s="130">
        <f>IF(OR($C$5&gt;0,$C$5&lt;0),U86*(1+$C$5),U86*(1+'drop down lists'!$B$5))</f>
        <v>0</v>
      </c>
      <c r="W86" s="130">
        <f>IF(OR($C$5&gt;0,$C$5&lt;0),V86*(1+$C$5),V86*(1+'drop down lists'!$B$5))</f>
        <v>0</v>
      </c>
      <c r="X86" s="130">
        <f>IF(OR($C$5&gt;0,$C$5&lt;0),W86*(1+$C$5),W86*(1+'drop down lists'!$B$5))</f>
        <v>0</v>
      </c>
      <c r="Y86" s="130">
        <f>IF(OR($C$5&gt;0,$C$5&lt;0),X86*(1+$C$5),X86*(1+'drop down lists'!$B$5))</f>
        <v>0</v>
      </c>
      <c r="Z86" s="131">
        <f>IF(OR($C$5&gt;0,$C$5&lt;0),Y86*(1+$C$5),Y86*(1+'drop down lists'!$B$5))</f>
        <v>0</v>
      </c>
    </row>
    <row r="87" spans="2:26" x14ac:dyDescent="0.25">
      <c r="B87" s="60" t="s">
        <v>113</v>
      </c>
      <c r="C87" s="61">
        <f>'raw sector data'!F80+'raw sector data'!O80</f>
        <v>0</v>
      </c>
      <c r="D87" s="130">
        <f>IF(OR($C$5&gt;0,$C$5&lt;0),C87*(1+$C$5),C87*(1+'drop down lists'!$B$5))</f>
        <v>0</v>
      </c>
      <c r="E87" s="130">
        <f>IF(OR($C$5&gt;0,$C$5&lt;0),D87*(1+$C$5),D87*(1+'drop down lists'!$B$5))</f>
        <v>0</v>
      </c>
      <c r="F87" s="130">
        <f>IF(OR($C$5&gt;0,$C$5&lt;0),E87*(1+$C$5),E87*(1+'drop down lists'!$B$5))</f>
        <v>0</v>
      </c>
      <c r="G87" s="130">
        <f>IF(OR($C$5&gt;0,$C$5&lt;0),F87*(1+$C$5),F87*(1+'drop down lists'!$B$5))</f>
        <v>0</v>
      </c>
      <c r="H87" s="130">
        <f>IF(OR($C$5&gt;0,$C$5&lt;0),G87*(1+$C$5),G87*(1+'drop down lists'!$B$5))</f>
        <v>0</v>
      </c>
      <c r="I87" s="130">
        <f>IF(OR($C$5&gt;0,$C$5&lt;0),H87*(1+$C$5),H87*(1+'drop down lists'!$B$5))</f>
        <v>0</v>
      </c>
      <c r="J87" s="130">
        <f>IF(OR($C$5&gt;0,$C$5&lt;0),I87*(1+$C$5),I87*(1+'drop down lists'!$B$5))</f>
        <v>0</v>
      </c>
      <c r="K87" s="131">
        <f>IF(OR($C$5&gt;0,$C$5&lt;0),J87*(1+$C$5),J87*(1+'drop down lists'!$B$5))</f>
        <v>0</v>
      </c>
      <c r="L87" s="130">
        <f>IF(OR($C$5&gt;0,$C$5&lt;0),K87*(1+$C$5),K87*(1+'drop down lists'!$B$5))</f>
        <v>0</v>
      </c>
      <c r="M87" s="130">
        <f>IF(OR($C$5&gt;0,$C$5&lt;0),L87*(1+$C$5),L87*(1+'drop down lists'!$B$5))</f>
        <v>0</v>
      </c>
      <c r="N87" s="130">
        <f>IF(OR($C$5&gt;0,$C$5&lt;0),M87*(1+$C$5),M87*(1+'drop down lists'!$B$5))</f>
        <v>0</v>
      </c>
      <c r="O87" s="130">
        <f>IF(OR($C$5&gt;0,$C$5&lt;0),N87*(1+$C$5),N87*(1+'drop down lists'!$B$5))</f>
        <v>0</v>
      </c>
      <c r="P87" s="130">
        <f>IF(OR($C$5&gt;0,$C$5&lt;0),O87*(1+$C$5),O87*(1+'drop down lists'!$B$5))</f>
        <v>0</v>
      </c>
      <c r="Q87" s="130">
        <f>IF(OR($C$5&gt;0,$C$5&lt;0),P87*(1+$C$5),P87*(1+'drop down lists'!$B$5))</f>
        <v>0</v>
      </c>
      <c r="R87" s="130">
        <f>IF(OR($C$5&gt;0,$C$5&lt;0),Q87*(1+$C$5),Q87*(1+'drop down lists'!$B$5))</f>
        <v>0</v>
      </c>
      <c r="S87" s="130">
        <f>IF(OR($C$5&gt;0,$C$5&lt;0),R87*(1+$C$5),R87*(1+'drop down lists'!$B$5))</f>
        <v>0</v>
      </c>
      <c r="T87" s="130">
        <f>IF(OR($C$5&gt;0,$C$5&lt;0),S87*(1+$C$5),S87*(1+'drop down lists'!$B$5))</f>
        <v>0</v>
      </c>
      <c r="U87" s="130">
        <f>IF(OR($C$5&gt;0,$C$5&lt;0),T87*(1+$C$5),T87*(1+'drop down lists'!$B$5))</f>
        <v>0</v>
      </c>
      <c r="V87" s="130">
        <f>IF(OR($C$5&gt;0,$C$5&lt;0),U87*(1+$C$5),U87*(1+'drop down lists'!$B$5))</f>
        <v>0</v>
      </c>
      <c r="W87" s="130">
        <f>IF(OR($C$5&gt;0,$C$5&lt;0),V87*(1+$C$5),V87*(1+'drop down lists'!$B$5))</f>
        <v>0</v>
      </c>
      <c r="X87" s="130">
        <f>IF(OR($C$5&gt;0,$C$5&lt;0),W87*(1+$C$5),W87*(1+'drop down lists'!$B$5))</f>
        <v>0</v>
      </c>
      <c r="Y87" s="130">
        <f>IF(OR($C$5&gt;0,$C$5&lt;0),X87*(1+$C$5),X87*(1+'drop down lists'!$B$5))</f>
        <v>0</v>
      </c>
      <c r="Z87" s="131">
        <f>IF(OR($C$5&gt;0,$C$5&lt;0),Y87*(1+$C$5),Y87*(1+'drop down lists'!$B$5))</f>
        <v>0</v>
      </c>
    </row>
    <row r="88" spans="2:26" x14ac:dyDescent="0.25">
      <c r="B88" s="60" t="s">
        <v>114</v>
      </c>
      <c r="C88" s="61">
        <f>'raw sector data'!F81+'raw sector data'!O81</f>
        <v>0</v>
      </c>
      <c r="D88" s="130">
        <f>IF(OR($C$5&gt;0,$C$5&lt;0),C88*(1+$C$5),C88*(1+'drop down lists'!$B$5))</f>
        <v>0</v>
      </c>
      <c r="E88" s="130">
        <f>IF(OR($C$5&gt;0,$C$5&lt;0),D88*(1+$C$5),D88*(1+'drop down lists'!$B$5))</f>
        <v>0</v>
      </c>
      <c r="F88" s="130">
        <f>IF(OR($C$5&gt;0,$C$5&lt;0),E88*(1+$C$5),E88*(1+'drop down lists'!$B$5))</f>
        <v>0</v>
      </c>
      <c r="G88" s="130">
        <f>IF(OR($C$5&gt;0,$C$5&lt;0),F88*(1+$C$5),F88*(1+'drop down lists'!$B$5))</f>
        <v>0</v>
      </c>
      <c r="H88" s="130">
        <f>IF(OR($C$5&gt;0,$C$5&lt;0),G88*(1+$C$5),G88*(1+'drop down lists'!$B$5))</f>
        <v>0</v>
      </c>
      <c r="I88" s="130">
        <f>IF(OR($C$5&gt;0,$C$5&lt;0),H88*(1+$C$5),H88*(1+'drop down lists'!$B$5))</f>
        <v>0</v>
      </c>
      <c r="J88" s="130">
        <f>IF(OR($C$5&gt;0,$C$5&lt;0),I88*(1+$C$5),I88*(1+'drop down lists'!$B$5))</f>
        <v>0</v>
      </c>
      <c r="K88" s="131">
        <f>IF(OR($C$5&gt;0,$C$5&lt;0),J88*(1+$C$5),J88*(1+'drop down lists'!$B$5))</f>
        <v>0</v>
      </c>
      <c r="L88" s="130">
        <f>IF(OR($C$5&gt;0,$C$5&lt;0),K88*(1+$C$5),K88*(1+'drop down lists'!$B$5))</f>
        <v>0</v>
      </c>
      <c r="M88" s="130">
        <f>IF(OR($C$5&gt;0,$C$5&lt;0),L88*(1+$C$5),L88*(1+'drop down lists'!$B$5))</f>
        <v>0</v>
      </c>
      <c r="N88" s="130">
        <f>IF(OR($C$5&gt;0,$C$5&lt;0),M88*(1+$C$5),M88*(1+'drop down lists'!$B$5))</f>
        <v>0</v>
      </c>
      <c r="O88" s="130">
        <f>IF(OR($C$5&gt;0,$C$5&lt;0),N88*(1+$C$5),N88*(1+'drop down lists'!$B$5))</f>
        <v>0</v>
      </c>
      <c r="P88" s="130">
        <f>IF(OR($C$5&gt;0,$C$5&lt;0),O88*(1+$C$5),O88*(1+'drop down lists'!$B$5))</f>
        <v>0</v>
      </c>
      <c r="Q88" s="130">
        <f>IF(OR($C$5&gt;0,$C$5&lt;0),P88*(1+$C$5),P88*(1+'drop down lists'!$B$5))</f>
        <v>0</v>
      </c>
      <c r="R88" s="130">
        <f>IF(OR($C$5&gt;0,$C$5&lt;0),Q88*(1+$C$5),Q88*(1+'drop down lists'!$B$5))</f>
        <v>0</v>
      </c>
      <c r="S88" s="130">
        <f>IF(OR($C$5&gt;0,$C$5&lt;0),R88*(1+$C$5),R88*(1+'drop down lists'!$B$5))</f>
        <v>0</v>
      </c>
      <c r="T88" s="130">
        <f>IF(OR($C$5&gt;0,$C$5&lt;0),S88*(1+$C$5),S88*(1+'drop down lists'!$B$5))</f>
        <v>0</v>
      </c>
      <c r="U88" s="130">
        <f>IF(OR($C$5&gt;0,$C$5&lt;0),T88*(1+$C$5),T88*(1+'drop down lists'!$B$5))</f>
        <v>0</v>
      </c>
      <c r="V88" s="130">
        <f>IF(OR($C$5&gt;0,$C$5&lt;0),U88*(1+$C$5),U88*(1+'drop down lists'!$B$5))</f>
        <v>0</v>
      </c>
      <c r="W88" s="130">
        <f>IF(OR($C$5&gt;0,$C$5&lt;0),V88*(1+$C$5),V88*(1+'drop down lists'!$B$5))</f>
        <v>0</v>
      </c>
      <c r="X88" s="130">
        <f>IF(OR($C$5&gt;0,$C$5&lt;0),W88*(1+$C$5),W88*(1+'drop down lists'!$B$5))</f>
        <v>0</v>
      </c>
      <c r="Y88" s="130">
        <f>IF(OR($C$5&gt;0,$C$5&lt;0),X88*(1+$C$5),X88*(1+'drop down lists'!$B$5))</f>
        <v>0</v>
      </c>
      <c r="Z88" s="131">
        <f>IF(OR($C$5&gt;0,$C$5&lt;0),Y88*(1+$C$5),Y88*(1+'drop down lists'!$B$5))</f>
        <v>0</v>
      </c>
    </row>
    <row r="89" spans="2:26" x14ac:dyDescent="0.25">
      <c r="B89" s="60" t="s">
        <v>115</v>
      </c>
      <c r="C89" s="61">
        <f>'raw sector data'!F82+'raw sector data'!O82</f>
        <v>0</v>
      </c>
      <c r="D89" s="130">
        <f>IF(OR($C$5&gt;0,$C$5&lt;0),C89*(1+$C$5),C89*(1+'drop down lists'!$B$5))</f>
        <v>0</v>
      </c>
      <c r="E89" s="130">
        <f>IF(OR($C$5&gt;0,$C$5&lt;0),D89*(1+$C$5),D89*(1+'drop down lists'!$B$5))</f>
        <v>0</v>
      </c>
      <c r="F89" s="130">
        <f>IF(OR($C$5&gt;0,$C$5&lt;0),E89*(1+$C$5),E89*(1+'drop down lists'!$B$5))</f>
        <v>0</v>
      </c>
      <c r="G89" s="130">
        <f>IF(OR($C$5&gt;0,$C$5&lt;0),F89*(1+$C$5),F89*(1+'drop down lists'!$B$5))</f>
        <v>0</v>
      </c>
      <c r="H89" s="130">
        <f>IF(OR($C$5&gt;0,$C$5&lt;0),G89*(1+$C$5),G89*(1+'drop down lists'!$B$5))</f>
        <v>0</v>
      </c>
      <c r="I89" s="130">
        <f>IF(OR($C$5&gt;0,$C$5&lt;0),H89*(1+$C$5),H89*(1+'drop down lists'!$B$5))</f>
        <v>0</v>
      </c>
      <c r="J89" s="130">
        <f>IF(OR($C$5&gt;0,$C$5&lt;0),I89*(1+$C$5),I89*(1+'drop down lists'!$B$5))</f>
        <v>0</v>
      </c>
      <c r="K89" s="131">
        <f>IF(OR($C$5&gt;0,$C$5&lt;0),J89*(1+$C$5),J89*(1+'drop down lists'!$B$5))</f>
        <v>0</v>
      </c>
      <c r="L89" s="130">
        <f>IF(OR($C$5&gt;0,$C$5&lt;0),K89*(1+$C$5),K89*(1+'drop down lists'!$B$5))</f>
        <v>0</v>
      </c>
      <c r="M89" s="130">
        <f>IF(OR($C$5&gt;0,$C$5&lt;0),L89*(1+$C$5),L89*(1+'drop down lists'!$B$5))</f>
        <v>0</v>
      </c>
      <c r="N89" s="130">
        <f>IF(OR($C$5&gt;0,$C$5&lt;0),M89*(1+$C$5),M89*(1+'drop down lists'!$B$5))</f>
        <v>0</v>
      </c>
      <c r="O89" s="130">
        <f>IF(OR($C$5&gt;0,$C$5&lt;0),N89*(1+$C$5),N89*(1+'drop down lists'!$B$5))</f>
        <v>0</v>
      </c>
      <c r="P89" s="130">
        <f>IF(OR($C$5&gt;0,$C$5&lt;0),O89*(1+$C$5),O89*(1+'drop down lists'!$B$5))</f>
        <v>0</v>
      </c>
      <c r="Q89" s="130">
        <f>IF(OR($C$5&gt;0,$C$5&lt;0),P89*(1+$C$5),P89*(1+'drop down lists'!$B$5))</f>
        <v>0</v>
      </c>
      <c r="R89" s="130">
        <f>IF(OR($C$5&gt;0,$C$5&lt;0),Q89*(1+$C$5),Q89*(1+'drop down lists'!$B$5))</f>
        <v>0</v>
      </c>
      <c r="S89" s="130">
        <f>IF(OR($C$5&gt;0,$C$5&lt;0),R89*(1+$C$5),R89*(1+'drop down lists'!$B$5))</f>
        <v>0</v>
      </c>
      <c r="T89" s="130">
        <f>IF(OR($C$5&gt;0,$C$5&lt;0),S89*(1+$C$5),S89*(1+'drop down lists'!$B$5))</f>
        <v>0</v>
      </c>
      <c r="U89" s="130">
        <f>IF(OR($C$5&gt;0,$C$5&lt;0),T89*(1+$C$5),T89*(1+'drop down lists'!$B$5))</f>
        <v>0</v>
      </c>
      <c r="V89" s="130">
        <f>IF(OR($C$5&gt;0,$C$5&lt;0),U89*(1+$C$5),U89*(1+'drop down lists'!$B$5))</f>
        <v>0</v>
      </c>
      <c r="W89" s="130">
        <f>IF(OR($C$5&gt;0,$C$5&lt;0),V89*(1+$C$5),V89*(1+'drop down lists'!$B$5))</f>
        <v>0</v>
      </c>
      <c r="X89" s="130">
        <f>IF(OR($C$5&gt;0,$C$5&lt;0),W89*(1+$C$5),W89*(1+'drop down lists'!$B$5))</f>
        <v>0</v>
      </c>
      <c r="Y89" s="130">
        <f>IF(OR($C$5&gt;0,$C$5&lt;0),X89*(1+$C$5),X89*(1+'drop down lists'!$B$5))</f>
        <v>0</v>
      </c>
      <c r="Z89" s="131">
        <f>IF(OR($C$5&gt;0,$C$5&lt;0),Y89*(1+$C$5),Y89*(1+'drop down lists'!$B$5))</f>
        <v>0</v>
      </c>
    </row>
    <row r="90" spans="2:26" x14ac:dyDescent="0.25">
      <c r="B90" s="60" t="s">
        <v>116</v>
      </c>
      <c r="C90" s="61">
        <f>'raw sector data'!F83+'raw sector data'!O83</f>
        <v>0</v>
      </c>
      <c r="D90" s="130">
        <f>IF(OR($C$5&gt;0,$C$5&lt;0),C90*(1+$C$5),C90*(1+'drop down lists'!$B$5))</f>
        <v>0</v>
      </c>
      <c r="E90" s="130">
        <f>IF(OR($C$5&gt;0,$C$5&lt;0),D90*(1+$C$5),D90*(1+'drop down lists'!$B$5))</f>
        <v>0</v>
      </c>
      <c r="F90" s="130">
        <f>IF(OR($C$5&gt;0,$C$5&lt;0),E90*(1+$C$5),E90*(1+'drop down lists'!$B$5))</f>
        <v>0</v>
      </c>
      <c r="G90" s="130">
        <f>IF(OR($C$5&gt;0,$C$5&lt;0),F90*(1+$C$5),F90*(1+'drop down lists'!$B$5))</f>
        <v>0</v>
      </c>
      <c r="H90" s="130">
        <f>IF(OR($C$5&gt;0,$C$5&lt;0),G90*(1+$C$5),G90*(1+'drop down lists'!$B$5))</f>
        <v>0</v>
      </c>
      <c r="I90" s="130">
        <f>IF(OR($C$5&gt;0,$C$5&lt;0),H90*(1+$C$5),H90*(1+'drop down lists'!$B$5))</f>
        <v>0</v>
      </c>
      <c r="J90" s="130">
        <f>IF(OR($C$5&gt;0,$C$5&lt;0),I90*(1+$C$5),I90*(1+'drop down lists'!$B$5))</f>
        <v>0</v>
      </c>
      <c r="K90" s="131">
        <f>IF(OR($C$5&gt;0,$C$5&lt;0),J90*(1+$C$5),J90*(1+'drop down lists'!$B$5))</f>
        <v>0</v>
      </c>
      <c r="L90" s="130">
        <f>IF(OR($C$5&gt;0,$C$5&lt;0),K90*(1+$C$5),K90*(1+'drop down lists'!$B$5))</f>
        <v>0</v>
      </c>
      <c r="M90" s="130">
        <f>IF(OR($C$5&gt;0,$C$5&lt;0),L90*(1+$C$5),L90*(1+'drop down lists'!$B$5))</f>
        <v>0</v>
      </c>
      <c r="N90" s="130">
        <f>IF(OR($C$5&gt;0,$C$5&lt;0),M90*(1+$C$5),M90*(1+'drop down lists'!$B$5))</f>
        <v>0</v>
      </c>
      <c r="O90" s="130">
        <f>IF(OR($C$5&gt;0,$C$5&lt;0),N90*(1+$C$5),N90*(1+'drop down lists'!$B$5))</f>
        <v>0</v>
      </c>
      <c r="P90" s="130">
        <f>IF(OR($C$5&gt;0,$C$5&lt;0),O90*(1+$C$5),O90*(1+'drop down lists'!$B$5))</f>
        <v>0</v>
      </c>
      <c r="Q90" s="130">
        <f>IF(OR($C$5&gt;0,$C$5&lt;0),P90*(1+$C$5),P90*(1+'drop down lists'!$B$5))</f>
        <v>0</v>
      </c>
      <c r="R90" s="130">
        <f>IF(OR($C$5&gt;0,$C$5&lt;0),Q90*(1+$C$5),Q90*(1+'drop down lists'!$B$5))</f>
        <v>0</v>
      </c>
      <c r="S90" s="130">
        <f>IF(OR($C$5&gt;0,$C$5&lt;0),R90*(1+$C$5),R90*(1+'drop down lists'!$B$5))</f>
        <v>0</v>
      </c>
      <c r="T90" s="130">
        <f>IF(OR($C$5&gt;0,$C$5&lt;0),S90*(1+$C$5),S90*(1+'drop down lists'!$B$5))</f>
        <v>0</v>
      </c>
      <c r="U90" s="130">
        <f>IF(OR($C$5&gt;0,$C$5&lt;0),T90*(1+$C$5),T90*(1+'drop down lists'!$B$5))</f>
        <v>0</v>
      </c>
      <c r="V90" s="130">
        <f>IF(OR($C$5&gt;0,$C$5&lt;0),U90*(1+$C$5),U90*(1+'drop down lists'!$B$5))</f>
        <v>0</v>
      </c>
      <c r="W90" s="130">
        <f>IF(OR($C$5&gt;0,$C$5&lt;0),V90*(1+$C$5),V90*(1+'drop down lists'!$B$5))</f>
        <v>0</v>
      </c>
      <c r="X90" s="130">
        <f>IF(OR($C$5&gt;0,$C$5&lt;0),W90*(1+$C$5),W90*(1+'drop down lists'!$B$5))</f>
        <v>0</v>
      </c>
      <c r="Y90" s="130">
        <f>IF(OR($C$5&gt;0,$C$5&lt;0),X90*(1+$C$5),X90*(1+'drop down lists'!$B$5))</f>
        <v>0</v>
      </c>
      <c r="Z90" s="131">
        <f>IF(OR($C$5&gt;0,$C$5&lt;0),Y90*(1+$C$5),Y90*(1+'drop down lists'!$B$5))</f>
        <v>0</v>
      </c>
    </row>
    <row r="91" spans="2:26" x14ac:dyDescent="0.25">
      <c r="B91" s="60" t="s">
        <v>117</v>
      </c>
      <c r="C91" s="61">
        <f>'raw sector data'!F84+'raw sector data'!O84</f>
        <v>0</v>
      </c>
      <c r="D91" s="130">
        <f>IF(OR($C$5&gt;0,$C$5&lt;0),C91*(1+$C$5),C91*(1+'drop down lists'!$B$5))</f>
        <v>0</v>
      </c>
      <c r="E91" s="130">
        <f>IF(OR($C$5&gt;0,$C$5&lt;0),D91*(1+$C$5),D91*(1+'drop down lists'!$B$5))</f>
        <v>0</v>
      </c>
      <c r="F91" s="130">
        <f>IF(OR($C$5&gt;0,$C$5&lt;0),E91*(1+$C$5),E91*(1+'drop down lists'!$B$5))</f>
        <v>0</v>
      </c>
      <c r="G91" s="130">
        <f>IF(OR($C$5&gt;0,$C$5&lt;0),F91*(1+$C$5),F91*(1+'drop down lists'!$B$5))</f>
        <v>0</v>
      </c>
      <c r="H91" s="130">
        <f>IF(OR($C$5&gt;0,$C$5&lt;0),G91*(1+$C$5),G91*(1+'drop down lists'!$B$5))</f>
        <v>0</v>
      </c>
      <c r="I91" s="130">
        <f>IF(OR($C$5&gt;0,$C$5&lt;0),H91*(1+$C$5),H91*(1+'drop down lists'!$B$5))</f>
        <v>0</v>
      </c>
      <c r="J91" s="130">
        <f>IF(OR($C$5&gt;0,$C$5&lt;0),I91*(1+$C$5),I91*(1+'drop down lists'!$B$5))</f>
        <v>0</v>
      </c>
      <c r="K91" s="131">
        <f>IF(OR($C$5&gt;0,$C$5&lt;0),J91*(1+$C$5),J91*(1+'drop down lists'!$B$5))</f>
        <v>0</v>
      </c>
      <c r="L91" s="130">
        <f>IF(OR($C$5&gt;0,$C$5&lt;0),K91*(1+$C$5),K91*(1+'drop down lists'!$B$5))</f>
        <v>0</v>
      </c>
      <c r="M91" s="130">
        <f>IF(OR($C$5&gt;0,$C$5&lt;0),L91*(1+$C$5),L91*(1+'drop down lists'!$B$5))</f>
        <v>0</v>
      </c>
      <c r="N91" s="130">
        <f>IF(OR($C$5&gt;0,$C$5&lt;0),M91*(1+$C$5),M91*(1+'drop down lists'!$B$5))</f>
        <v>0</v>
      </c>
      <c r="O91" s="130">
        <f>IF(OR($C$5&gt;0,$C$5&lt;0),N91*(1+$C$5),N91*(1+'drop down lists'!$B$5))</f>
        <v>0</v>
      </c>
      <c r="P91" s="130">
        <f>IF(OR($C$5&gt;0,$C$5&lt;0),O91*(1+$C$5),O91*(1+'drop down lists'!$B$5))</f>
        <v>0</v>
      </c>
      <c r="Q91" s="130">
        <f>IF(OR($C$5&gt;0,$C$5&lt;0),P91*(1+$C$5),P91*(1+'drop down lists'!$B$5))</f>
        <v>0</v>
      </c>
      <c r="R91" s="130">
        <f>IF(OR($C$5&gt;0,$C$5&lt;0),Q91*(1+$C$5),Q91*(1+'drop down lists'!$B$5))</f>
        <v>0</v>
      </c>
      <c r="S91" s="130">
        <f>IF(OR($C$5&gt;0,$C$5&lt;0),R91*(1+$C$5),R91*(1+'drop down lists'!$B$5))</f>
        <v>0</v>
      </c>
      <c r="T91" s="130">
        <f>IF(OR($C$5&gt;0,$C$5&lt;0),S91*(1+$C$5),S91*(1+'drop down lists'!$B$5))</f>
        <v>0</v>
      </c>
      <c r="U91" s="130">
        <f>IF(OR($C$5&gt;0,$C$5&lt;0),T91*(1+$C$5),T91*(1+'drop down lists'!$B$5))</f>
        <v>0</v>
      </c>
      <c r="V91" s="130">
        <f>IF(OR($C$5&gt;0,$C$5&lt;0),U91*(1+$C$5),U91*(1+'drop down lists'!$B$5))</f>
        <v>0</v>
      </c>
      <c r="W91" s="130">
        <f>IF(OR($C$5&gt;0,$C$5&lt;0),V91*(1+$C$5),V91*(1+'drop down lists'!$B$5))</f>
        <v>0</v>
      </c>
      <c r="X91" s="130">
        <f>IF(OR($C$5&gt;0,$C$5&lt;0),W91*(1+$C$5),W91*(1+'drop down lists'!$B$5))</f>
        <v>0</v>
      </c>
      <c r="Y91" s="130">
        <f>IF(OR($C$5&gt;0,$C$5&lt;0),X91*(1+$C$5),X91*(1+'drop down lists'!$B$5))</f>
        <v>0</v>
      </c>
      <c r="Z91" s="131">
        <f>IF(OR($C$5&gt;0,$C$5&lt;0),Y91*(1+$C$5),Y91*(1+'drop down lists'!$B$5))</f>
        <v>0</v>
      </c>
    </row>
    <row r="92" spans="2:26" x14ac:dyDescent="0.25">
      <c r="B92" s="60" t="s">
        <v>118</v>
      </c>
      <c r="C92" s="61">
        <f>'raw sector data'!F85+'raw sector data'!O85</f>
        <v>0</v>
      </c>
      <c r="D92" s="130">
        <f>IF(OR($C$5&gt;0,$C$5&lt;0),C92*(1+$C$5),C92*(1+'drop down lists'!$B$5))</f>
        <v>0</v>
      </c>
      <c r="E92" s="130">
        <f>IF(OR($C$5&gt;0,$C$5&lt;0),D92*(1+$C$5),D92*(1+'drop down lists'!$B$5))</f>
        <v>0</v>
      </c>
      <c r="F92" s="130">
        <f>IF(OR($C$5&gt;0,$C$5&lt;0),E92*(1+$C$5),E92*(1+'drop down lists'!$B$5))</f>
        <v>0</v>
      </c>
      <c r="G92" s="130">
        <f>IF(OR($C$5&gt;0,$C$5&lt;0),F92*(1+$C$5),F92*(1+'drop down lists'!$B$5))</f>
        <v>0</v>
      </c>
      <c r="H92" s="130">
        <f>IF(OR($C$5&gt;0,$C$5&lt;0),G92*(1+$C$5),G92*(1+'drop down lists'!$B$5))</f>
        <v>0</v>
      </c>
      <c r="I92" s="130">
        <f>IF(OR($C$5&gt;0,$C$5&lt;0),H92*(1+$C$5),H92*(1+'drop down lists'!$B$5))</f>
        <v>0</v>
      </c>
      <c r="J92" s="130">
        <f>IF(OR($C$5&gt;0,$C$5&lt;0),I92*(1+$C$5),I92*(1+'drop down lists'!$B$5))</f>
        <v>0</v>
      </c>
      <c r="K92" s="131">
        <f>IF(OR($C$5&gt;0,$C$5&lt;0),J92*(1+$C$5),J92*(1+'drop down lists'!$B$5))</f>
        <v>0</v>
      </c>
      <c r="L92" s="130">
        <f>IF(OR($C$5&gt;0,$C$5&lt;0),K92*(1+$C$5),K92*(1+'drop down lists'!$B$5))</f>
        <v>0</v>
      </c>
      <c r="M92" s="130">
        <f>IF(OR($C$5&gt;0,$C$5&lt;0),L92*(1+$C$5),L92*(1+'drop down lists'!$B$5))</f>
        <v>0</v>
      </c>
      <c r="N92" s="130">
        <f>IF(OR($C$5&gt;0,$C$5&lt;0),M92*(1+$C$5),M92*(1+'drop down lists'!$B$5))</f>
        <v>0</v>
      </c>
      <c r="O92" s="130">
        <f>IF(OR($C$5&gt;0,$C$5&lt;0),N92*(1+$C$5),N92*(1+'drop down lists'!$B$5))</f>
        <v>0</v>
      </c>
      <c r="P92" s="130">
        <f>IF(OR($C$5&gt;0,$C$5&lt;0),O92*(1+$C$5),O92*(1+'drop down lists'!$B$5))</f>
        <v>0</v>
      </c>
      <c r="Q92" s="130">
        <f>IF(OR($C$5&gt;0,$C$5&lt;0),P92*(1+$C$5),P92*(1+'drop down lists'!$B$5))</f>
        <v>0</v>
      </c>
      <c r="R92" s="130">
        <f>IF(OR($C$5&gt;0,$C$5&lt;0),Q92*(1+$C$5),Q92*(1+'drop down lists'!$B$5))</f>
        <v>0</v>
      </c>
      <c r="S92" s="130">
        <f>IF(OR($C$5&gt;0,$C$5&lt;0),R92*(1+$C$5),R92*(1+'drop down lists'!$B$5))</f>
        <v>0</v>
      </c>
      <c r="T92" s="130">
        <f>IF(OR($C$5&gt;0,$C$5&lt;0),S92*(1+$C$5),S92*(1+'drop down lists'!$B$5))</f>
        <v>0</v>
      </c>
      <c r="U92" s="130">
        <f>IF(OR($C$5&gt;0,$C$5&lt;0),T92*(1+$C$5),T92*(1+'drop down lists'!$B$5))</f>
        <v>0</v>
      </c>
      <c r="V92" s="130">
        <f>IF(OR($C$5&gt;0,$C$5&lt;0),U92*(1+$C$5),U92*(1+'drop down lists'!$B$5))</f>
        <v>0</v>
      </c>
      <c r="W92" s="130">
        <f>IF(OR($C$5&gt;0,$C$5&lt;0),V92*(1+$C$5),V92*(1+'drop down lists'!$B$5))</f>
        <v>0</v>
      </c>
      <c r="X92" s="130">
        <f>IF(OR($C$5&gt;0,$C$5&lt;0),W92*(1+$C$5),W92*(1+'drop down lists'!$B$5))</f>
        <v>0</v>
      </c>
      <c r="Y92" s="130">
        <f>IF(OR($C$5&gt;0,$C$5&lt;0),X92*(1+$C$5),X92*(1+'drop down lists'!$B$5))</f>
        <v>0</v>
      </c>
      <c r="Z92" s="131">
        <f>IF(OR($C$5&gt;0,$C$5&lt;0),Y92*(1+$C$5),Y92*(1+'drop down lists'!$B$5))</f>
        <v>0</v>
      </c>
    </row>
    <row r="93" spans="2:26" x14ac:dyDescent="0.25">
      <c r="B93" s="65" t="s">
        <v>119</v>
      </c>
      <c r="C93" s="61">
        <f>'raw sector data'!F86+'raw sector data'!O86</f>
        <v>0</v>
      </c>
      <c r="D93" s="132">
        <f>IF(OR($C$5&gt;0,$C$5&lt;0),C93*(1+$C$5),C93*(1+'drop down lists'!$B$5))</f>
        <v>0</v>
      </c>
      <c r="E93" s="132">
        <f>IF(OR($C$5&gt;0,$C$5&lt;0),D93*(1+$C$5),D93*(1+'drop down lists'!$B$5))</f>
        <v>0</v>
      </c>
      <c r="F93" s="132">
        <f>IF(OR($C$5&gt;0,$C$5&lt;0),E93*(1+$C$5),E93*(1+'drop down lists'!$B$5))</f>
        <v>0</v>
      </c>
      <c r="G93" s="132">
        <f>IF(OR($C$5&gt;0,$C$5&lt;0),F93*(1+$C$5),F93*(1+'drop down lists'!$B$5))</f>
        <v>0</v>
      </c>
      <c r="H93" s="132">
        <f>IF(OR($C$5&gt;0,$C$5&lt;0),G93*(1+$C$5),G93*(1+'drop down lists'!$B$5))</f>
        <v>0</v>
      </c>
      <c r="I93" s="132">
        <f>IF(OR($C$5&gt;0,$C$5&lt;0),H93*(1+$C$5),H93*(1+'drop down lists'!$B$5))</f>
        <v>0</v>
      </c>
      <c r="J93" s="132">
        <f>IF(OR($C$5&gt;0,$C$5&lt;0),I93*(1+$C$5),I93*(1+'drop down lists'!$B$5))</f>
        <v>0</v>
      </c>
      <c r="K93" s="131">
        <f>IF(OR($C$5&gt;0,$C$5&lt;0),J93*(1+$C$5),J93*(1+'drop down lists'!$B$5))</f>
        <v>0</v>
      </c>
      <c r="L93" s="132">
        <f>IF(OR($C$5&gt;0,$C$5&lt;0),K93*(1+$C$5),K93*(1+'drop down lists'!$B$5))</f>
        <v>0</v>
      </c>
      <c r="M93" s="132">
        <f>IF(OR($C$5&gt;0,$C$5&lt;0),L93*(1+$C$5),L93*(1+'drop down lists'!$B$5))</f>
        <v>0</v>
      </c>
      <c r="N93" s="132">
        <f>IF(OR($C$5&gt;0,$C$5&lt;0),M93*(1+$C$5),M93*(1+'drop down lists'!$B$5))</f>
        <v>0</v>
      </c>
      <c r="O93" s="132">
        <f>IF(OR($C$5&gt;0,$C$5&lt;0),N93*(1+$C$5),N93*(1+'drop down lists'!$B$5))</f>
        <v>0</v>
      </c>
      <c r="P93" s="132">
        <f>IF(OR($C$5&gt;0,$C$5&lt;0),O93*(1+$C$5),O93*(1+'drop down lists'!$B$5))</f>
        <v>0</v>
      </c>
      <c r="Q93" s="132">
        <f>IF(OR($C$5&gt;0,$C$5&lt;0),P93*(1+$C$5),P93*(1+'drop down lists'!$B$5))</f>
        <v>0</v>
      </c>
      <c r="R93" s="132">
        <f>IF(OR($C$5&gt;0,$C$5&lt;0),Q93*(1+$C$5),Q93*(1+'drop down lists'!$B$5))</f>
        <v>0</v>
      </c>
      <c r="S93" s="132">
        <f>IF(OR($C$5&gt;0,$C$5&lt;0),R93*(1+$C$5),R93*(1+'drop down lists'!$B$5))</f>
        <v>0</v>
      </c>
      <c r="T93" s="132">
        <f>IF(OR($C$5&gt;0,$C$5&lt;0),S93*(1+$C$5),S93*(1+'drop down lists'!$B$5))</f>
        <v>0</v>
      </c>
      <c r="U93" s="132">
        <f>IF(OR($C$5&gt;0,$C$5&lt;0),T93*(1+$C$5),T93*(1+'drop down lists'!$B$5))</f>
        <v>0</v>
      </c>
      <c r="V93" s="132">
        <f>IF(OR($C$5&gt;0,$C$5&lt;0),U93*(1+$C$5),U93*(1+'drop down lists'!$B$5))</f>
        <v>0</v>
      </c>
      <c r="W93" s="132">
        <f>IF(OR($C$5&gt;0,$C$5&lt;0),V93*(1+$C$5),V93*(1+'drop down lists'!$B$5))</f>
        <v>0</v>
      </c>
      <c r="X93" s="132">
        <f>IF(OR($C$5&gt;0,$C$5&lt;0),W93*(1+$C$5),W93*(1+'drop down lists'!$B$5))</f>
        <v>0</v>
      </c>
      <c r="Y93" s="132">
        <f>IF(OR($C$5&gt;0,$C$5&lt;0),X93*(1+$C$5),X93*(1+'drop down lists'!$B$5))</f>
        <v>0</v>
      </c>
      <c r="Z93" s="131">
        <f>IF(OR($C$5&gt;0,$C$5&lt;0),Y93*(1+$C$5),Y93*(1+'drop down lists'!$B$5))</f>
        <v>0</v>
      </c>
    </row>
    <row r="94" spans="2:26" x14ac:dyDescent="0.25">
      <c r="B94" s="65" t="s">
        <v>120</v>
      </c>
      <c r="C94" s="61">
        <f>'raw sector data'!F87+'raw sector data'!O87</f>
        <v>0</v>
      </c>
      <c r="D94" s="132">
        <f>IF(OR($C$5&gt;0,$C$5&lt;0),C94*(1+$C$5),C94*(1+'drop down lists'!$B$5))</f>
        <v>0</v>
      </c>
      <c r="E94" s="132">
        <f>IF(OR($C$5&gt;0,$C$5&lt;0),D94*(1+$C$5),D94*(1+'drop down lists'!$B$5))</f>
        <v>0</v>
      </c>
      <c r="F94" s="132">
        <f>IF(OR($C$5&gt;0,$C$5&lt;0),E94*(1+$C$5),E94*(1+'drop down lists'!$B$5))</f>
        <v>0</v>
      </c>
      <c r="G94" s="132">
        <f>IF(OR($C$5&gt;0,$C$5&lt;0),F94*(1+$C$5),F94*(1+'drop down lists'!$B$5))</f>
        <v>0</v>
      </c>
      <c r="H94" s="132">
        <f>IF(OR($C$5&gt;0,$C$5&lt;0),G94*(1+$C$5),G94*(1+'drop down lists'!$B$5))</f>
        <v>0</v>
      </c>
      <c r="I94" s="132">
        <f>IF(OR($C$5&gt;0,$C$5&lt;0),H94*(1+$C$5),H94*(1+'drop down lists'!$B$5))</f>
        <v>0</v>
      </c>
      <c r="J94" s="132">
        <f>IF(OR($C$5&gt;0,$C$5&lt;0),I94*(1+$C$5),I94*(1+'drop down lists'!$B$5))</f>
        <v>0</v>
      </c>
      <c r="K94" s="131">
        <f>IF(OR($C$5&gt;0,$C$5&lt;0),J94*(1+$C$5),J94*(1+'drop down lists'!$B$5))</f>
        <v>0</v>
      </c>
      <c r="L94" s="132">
        <f>IF(OR($C$5&gt;0,$C$5&lt;0),K94*(1+$C$5),K94*(1+'drop down lists'!$B$5))</f>
        <v>0</v>
      </c>
      <c r="M94" s="132">
        <f>IF(OR($C$5&gt;0,$C$5&lt;0),L94*(1+$C$5),L94*(1+'drop down lists'!$B$5))</f>
        <v>0</v>
      </c>
      <c r="N94" s="132">
        <f>IF(OR($C$5&gt;0,$C$5&lt;0),M94*(1+$C$5),M94*(1+'drop down lists'!$B$5))</f>
        <v>0</v>
      </c>
      <c r="O94" s="132">
        <f>IF(OR($C$5&gt;0,$C$5&lt;0),N94*(1+$C$5),N94*(1+'drop down lists'!$B$5))</f>
        <v>0</v>
      </c>
      <c r="P94" s="132">
        <f>IF(OR($C$5&gt;0,$C$5&lt;0),O94*(1+$C$5),O94*(1+'drop down lists'!$B$5))</f>
        <v>0</v>
      </c>
      <c r="Q94" s="132">
        <f>IF(OR($C$5&gt;0,$C$5&lt;0),P94*(1+$C$5),P94*(1+'drop down lists'!$B$5))</f>
        <v>0</v>
      </c>
      <c r="R94" s="132">
        <f>IF(OR($C$5&gt;0,$C$5&lt;0),Q94*(1+$C$5),Q94*(1+'drop down lists'!$B$5))</f>
        <v>0</v>
      </c>
      <c r="S94" s="132">
        <f>IF(OR($C$5&gt;0,$C$5&lt;0),R94*(1+$C$5),R94*(1+'drop down lists'!$B$5))</f>
        <v>0</v>
      </c>
      <c r="T94" s="132">
        <f>IF(OR($C$5&gt;0,$C$5&lt;0),S94*(1+$C$5),S94*(1+'drop down lists'!$B$5))</f>
        <v>0</v>
      </c>
      <c r="U94" s="132">
        <f>IF(OR($C$5&gt;0,$C$5&lt;0),T94*(1+$C$5),T94*(1+'drop down lists'!$B$5))</f>
        <v>0</v>
      </c>
      <c r="V94" s="132">
        <f>IF(OR($C$5&gt;0,$C$5&lt;0),U94*(1+$C$5),U94*(1+'drop down lists'!$B$5))</f>
        <v>0</v>
      </c>
      <c r="W94" s="132">
        <f>IF(OR($C$5&gt;0,$C$5&lt;0),V94*(1+$C$5),V94*(1+'drop down lists'!$B$5))</f>
        <v>0</v>
      </c>
      <c r="X94" s="132">
        <f>IF(OR($C$5&gt;0,$C$5&lt;0),W94*(1+$C$5),W94*(1+'drop down lists'!$B$5))</f>
        <v>0</v>
      </c>
      <c r="Y94" s="132">
        <f>IF(OR($C$5&gt;0,$C$5&lt;0),X94*(1+$C$5),X94*(1+'drop down lists'!$B$5))</f>
        <v>0</v>
      </c>
      <c r="Z94" s="131">
        <f>IF(OR($C$5&gt;0,$C$5&lt;0),Y94*(1+$C$5),Y94*(1+'drop down lists'!$B$5))</f>
        <v>0</v>
      </c>
    </row>
    <row r="95" spans="2:26" x14ac:dyDescent="0.25">
      <c r="B95" s="65" t="s">
        <v>121</v>
      </c>
      <c r="C95" s="61">
        <f>'raw sector data'!F88+'raw sector data'!O88</f>
        <v>0</v>
      </c>
      <c r="D95" s="132">
        <f>IF(OR($C$5&gt;0,$C$5&lt;0),C95*(1+$C$5),C95*(1+'drop down lists'!$B$5))</f>
        <v>0</v>
      </c>
      <c r="E95" s="132">
        <f>IF(OR($C$5&gt;0,$C$5&lt;0),D95*(1+$C$5),D95*(1+'drop down lists'!$B$5))</f>
        <v>0</v>
      </c>
      <c r="F95" s="132">
        <f>IF(OR($C$5&gt;0,$C$5&lt;0),E95*(1+$C$5),E95*(1+'drop down lists'!$B$5))</f>
        <v>0</v>
      </c>
      <c r="G95" s="132">
        <f>IF(OR($C$5&gt;0,$C$5&lt;0),F95*(1+$C$5),F95*(1+'drop down lists'!$B$5))</f>
        <v>0</v>
      </c>
      <c r="H95" s="132">
        <f>IF(OR($C$5&gt;0,$C$5&lt;0),G95*(1+$C$5),G95*(1+'drop down lists'!$B$5))</f>
        <v>0</v>
      </c>
      <c r="I95" s="132">
        <f>IF(OR($C$5&gt;0,$C$5&lt;0),H95*(1+$C$5),H95*(1+'drop down lists'!$B$5))</f>
        <v>0</v>
      </c>
      <c r="J95" s="132">
        <f>IF(OR($C$5&gt;0,$C$5&lt;0),I95*(1+$C$5),I95*(1+'drop down lists'!$B$5))</f>
        <v>0</v>
      </c>
      <c r="K95" s="131">
        <f>IF(OR($C$5&gt;0,$C$5&lt;0),J95*(1+$C$5),J95*(1+'drop down lists'!$B$5))</f>
        <v>0</v>
      </c>
      <c r="L95" s="132">
        <f>IF(OR($C$5&gt;0,$C$5&lt;0),K95*(1+$C$5),K95*(1+'drop down lists'!$B$5))</f>
        <v>0</v>
      </c>
      <c r="M95" s="132">
        <f>IF(OR($C$5&gt;0,$C$5&lt;0),L95*(1+$C$5),L95*(1+'drop down lists'!$B$5))</f>
        <v>0</v>
      </c>
      <c r="N95" s="132">
        <f>IF(OR($C$5&gt;0,$C$5&lt;0),M95*(1+$C$5),M95*(1+'drop down lists'!$B$5))</f>
        <v>0</v>
      </c>
      <c r="O95" s="132">
        <f>IF(OR($C$5&gt;0,$C$5&lt;0),N95*(1+$C$5),N95*(1+'drop down lists'!$B$5))</f>
        <v>0</v>
      </c>
      <c r="P95" s="132">
        <f>IF(OR($C$5&gt;0,$C$5&lt;0),O95*(1+$C$5),O95*(1+'drop down lists'!$B$5))</f>
        <v>0</v>
      </c>
      <c r="Q95" s="132">
        <f>IF(OR($C$5&gt;0,$C$5&lt;0),P95*(1+$C$5),P95*(1+'drop down lists'!$B$5))</f>
        <v>0</v>
      </c>
      <c r="R95" s="132">
        <f>IF(OR($C$5&gt;0,$C$5&lt;0),Q95*(1+$C$5),Q95*(1+'drop down lists'!$B$5))</f>
        <v>0</v>
      </c>
      <c r="S95" s="132">
        <f>IF(OR($C$5&gt;0,$C$5&lt;0),R95*(1+$C$5),R95*(1+'drop down lists'!$B$5))</f>
        <v>0</v>
      </c>
      <c r="T95" s="132">
        <f>IF(OR($C$5&gt;0,$C$5&lt;0),S95*(1+$C$5),S95*(1+'drop down lists'!$B$5))</f>
        <v>0</v>
      </c>
      <c r="U95" s="132">
        <f>IF(OR($C$5&gt;0,$C$5&lt;0),T95*(1+$C$5),T95*(1+'drop down lists'!$B$5))</f>
        <v>0</v>
      </c>
      <c r="V95" s="132">
        <f>IF(OR($C$5&gt;0,$C$5&lt;0),U95*(1+$C$5),U95*(1+'drop down lists'!$B$5))</f>
        <v>0</v>
      </c>
      <c r="W95" s="132">
        <f>IF(OR($C$5&gt;0,$C$5&lt;0),V95*(1+$C$5),V95*(1+'drop down lists'!$B$5))</f>
        <v>0</v>
      </c>
      <c r="X95" s="132">
        <f>IF(OR($C$5&gt;0,$C$5&lt;0),W95*(1+$C$5),W95*(1+'drop down lists'!$B$5))</f>
        <v>0</v>
      </c>
      <c r="Y95" s="132">
        <f>IF(OR($C$5&gt;0,$C$5&lt;0),X95*(1+$C$5),X95*(1+'drop down lists'!$B$5))</f>
        <v>0</v>
      </c>
      <c r="Z95" s="131">
        <f>IF(OR($C$5&gt;0,$C$5&lt;0),Y95*(1+$C$5),Y95*(1+'drop down lists'!$B$5))</f>
        <v>0</v>
      </c>
    </row>
    <row r="96" spans="2:26" x14ac:dyDescent="0.25">
      <c r="B96" s="65" t="s">
        <v>122</v>
      </c>
      <c r="C96" s="61">
        <f>'raw sector data'!F89+'raw sector data'!O89</f>
        <v>0</v>
      </c>
      <c r="D96" s="132">
        <f>IF(OR($C$5&gt;0,$C$5&lt;0),C96*(1+$C$5),C96*(1+'drop down lists'!$B$5))</f>
        <v>0</v>
      </c>
      <c r="E96" s="132">
        <f>IF(OR($C$5&gt;0,$C$5&lt;0),D96*(1+$C$5),D96*(1+'drop down lists'!$B$5))</f>
        <v>0</v>
      </c>
      <c r="F96" s="132">
        <f>IF(OR($C$5&gt;0,$C$5&lt;0),E96*(1+$C$5),E96*(1+'drop down lists'!$B$5))</f>
        <v>0</v>
      </c>
      <c r="G96" s="132">
        <f>IF(OR($C$5&gt;0,$C$5&lt;0),F96*(1+$C$5),F96*(1+'drop down lists'!$B$5))</f>
        <v>0</v>
      </c>
      <c r="H96" s="132">
        <f>IF(OR($C$5&gt;0,$C$5&lt;0),G96*(1+$C$5),G96*(1+'drop down lists'!$B$5))</f>
        <v>0</v>
      </c>
      <c r="I96" s="132">
        <f>IF(OR($C$5&gt;0,$C$5&lt;0),H96*(1+$C$5),H96*(1+'drop down lists'!$B$5))</f>
        <v>0</v>
      </c>
      <c r="J96" s="132">
        <f>IF(OR($C$5&gt;0,$C$5&lt;0),I96*(1+$C$5),I96*(1+'drop down lists'!$B$5))</f>
        <v>0</v>
      </c>
      <c r="K96" s="131">
        <f>IF(OR($C$5&gt;0,$C$5&lt;0),J96*(1+$C$5),J96*(1+'drop down lists'!$B$5))</f>
        <v>0</v>
      </c>
      <c r="L96" s="132">
        <f>IF(OR($C$5&gt;0,$C$5&lt;0),K96*(1+$C$5),K96*(1+'drop down lists'!$B$5))</f>
        <v>0</v>
      </c>
      <c r="M96" s="132">
        <f>IF(OR($C$5&gt;0,$C$5&lt;0),L96*(1+$C$5),L96*(1+'drop down lists'!$B$5))</f>
        <v>0</v>
      </c>
      <c r="N96" s="132">
        <f>IF(OR($C$5&gt;0,$C$5&lt;0),M96*(1+$C$5),M96*(1+'drop down lists'!$B$5))</f>
        <v>0</v>
      </c>
      <c r="O96" s="132">
        <f>IF(OR($C$5&gt;0,$C$5&lt;0),N96*(1+$C$5),N96*(1+'drop down lists'!$B$5))</f>
        <v>0</v>
      </c>
      <c r="P96" s="132">
        <f>IF(OR($C$5&gt;0,$C$5&lt;0),O96*(1+$C$5),O96*(1+'drop down lists'!$B$5))</f>
        <v>0</v>
      </c>
      <c r="Q96" s="132">
        <f>IF(OR($C$5&gt;0,$C$5&lt;0),P96*(1+$C$5),P96*(1+'drop down lists'!$B$5))</f>
        <v>0</v>
      </c>
      <c r="R96" s="132">
        <f>IF(OR($C$5&gt;0,$C$5&lt;0),Q96*(1+$C$5),Q96*(1+'drop down lists'!$B$5))</f>
        <v>0</v>
      </c>
      <c r="S96" s="132">
        <f>IF(OR($C$5&gt;0,$C$5&lt;0),R96*(1+$C$5),R96*(1+'drop down lists'!$B$5))</f>
        <v>0</v>
      </c>
      <c r="T96" s="132">
        <f>IF(OR($C$5&gt;0,$C$5&lt;0),S96*(1+$C$5),S96*(1+'drop down lists'!$B$5))</f>
        <v>0</v>
      </c>
      <c r="U96" s="132">
        <f>IF(OR($C$5&gt;0,$C$5&lt;0),T96*(1+$C$5),T96*(1+'drop down lists'!$B$5))</f>
        <v>0</v>
      </c>
      <c r="V96" s="132">
        <f>IF(OR($C$5&gt;0,$C$5&lt;0),U96*(1+$C$5),U96*(1+'drop down lists'!$B$5))</f>
        <v>0</v>
      </c>
      <c r="W96" s="132">
        <f>IF(OR($C$5&gt;0,$C$5&lt;0),V96*(1+$C$5),V96*(1+'drop down lists'!$B$5))</f>
        <v>0</v>
      </c>
      <c r="X96" s="132">
        <f>IF(OR($C$5&gt;0,$C$5&lt;0),W96*(1+$C$5),W96*(1+'drop down lists'!$B$5))</f>
        <v>0</v>
      </c>
      <c r="Y96" s="132">
        <f>IF(OR($C$5&gt;0,$C$5&lt;0),X96*(1+$C$5),X96*(1+'drop down lists'!$B$5))</f>
        <v>0</v>
      </c>
      <c r="Z96" s="131">
        <f>IF(OR($C$5&gt;0,$C$5&lt;0),Y96*(1+$C$5),Y96*(1+'drop down lists'!$B$5))</f>
        <v>0</v>
      </c>
    </row>
    <row r="97" spans="2:26" x14ac:dyDescent="0.25">
      <c r="B97" s="65" t="s">
        <v>123</v>
      </c>
      <c r="C97" s="61">
        <f>'raw sector data'!F90+'raw sector data'!O90</f>
        <v>0</v>
      </c>
      <c r="D97" s="132">
        <f>IF(OR($C$5&gt;0,$C$5&lt;0),C97*(1+$C$5),C97*(1+'drop down lists'!$B$5))</f>
        <v>0</v>
      </c>
      <c r="E97" s="132">
        <f>IF(OR($C$5&gt;0,$C$5&lt;0),D97*(1+$C$5),D97*(1+'drop down lists'!$B$5))</f>
        <v>0</v>
      </c>
      <c r="F97" s="132">
        <f>IF(OR($C$5&gt;0,$C$5&lt;0),E97*(1+$C$5),E97*(1+'drop down lists'!$B$5))</f>
        <v>0</v>
      </c>
      <c r="G97" s="132">
        <f>IF(OR($C$5&gt;0,$C$5&lt;0),F97*(1+$C$5),F97*(1+'drop down lists'!$B$5))</f>
        <v>0</v>
      </c>
      <c r="H97" s="132">
        <f>IF(OR($C$5&gt;0,$C$5&lt;0),G97*(1+$C$5),G97*(1+'drop down lists'!$B$5))</f>
        <v>0</v>
      </c>
      <c r="I97" s="132">
        <f>IF(OR($C$5&gt;0,$C$5&lt;0),H97*(1+$C$5),H97*(1+'drop down lists'!$B$5))</f>
        <v>0</v>
      </c>
      <c r="J97" s="132">
        <f>IF(OR($C$5&gt;0,$C$5&lt;0),I97*(1+$C$5),I97*(1+'drop down lists'!$B$5))</f>
        <v>0</v>
      </c>
      <c r="K97" s="131">
        <f>IF(OR($C$5&gt;0,$C$5&lt;0),J97*(1+$C$5),J97*(1+'drop down lists'!$B$5))</f>
        <v>0</v>
      </c>
      <c r="L97" s="132">
        <f>IF(OR($C$5&gt;0,$C$5&lt;0),K97*(1+$C$5),K97*(1+'drop down lists'!$B$5))</f>
        <v>0</v>
      </c>
      <c r="M97" s="132">
        <f>IF(OR($C$5&gt;0,$C$5&lt;0),L97*(1+$C$5),L97*(1+'drop down lists'!$B$5))</f>
        <v>0</v>
      </c>
      <c r="N97" s="132">
        <f>IF(OR($C$5&gt;0,$C$5&lt;0),M97*(1+$C$5),M97*(1+'drop down lists'!$B$5))</f>
        <v>0</v>
      </c>
      <c r="O97" s="132">
        <f>IF(OR($C$5&gt;0,$C$5&lt;0),N97*(1+$C$5),N97*(1+'drop down lists'!$B$5))</f>
        <v>0</v>
      </c>
      <c r="P97" s="132">
        <f>IF(OR($C$5&gt;0,$C$5&lt;0),O97*(1+$C$5),O97*(1+'drop down lists'!$B$5))</f>
        <v>0</v>
      </c>
      <c r="Q97" s="132">
        <f>IF(OR($C$5&gt;0,$C$5&lt;0),P97*(1+$C$5),P97*(1+'drop down lists'!$B$5))</f>
        <v>0</v>
      </c>
      <c r="R97" s="132">
        <f>IF(OR($C$5&gt;0,$C$5&lt;0),Q97*(1+$C$5),Q97*(1+'drop down lists'!$B$5))</f>
        <v>0</v>
      </c>
      <c r="S97" s="132">
        <f>IF(OR($C$5&gt;0,$C$5&lt;0),R97*(1+$C$5),R97*(1+'drop down lists'!$B$5))</f>
        <v>0</v>
      </c>
      <c r="T97" s="132">
        <f>IF(OR($C$5&gt;0,$C$5&lt;0),S97*(1+$C$5),S97*(1+'drop down lists'!$B$5))</f>
        <v>0</v>
      </c>
      <c r="U97" s="132">
        <f>IF(OR($C$5&gt;0,$C$5&lt;0),T97*(1+$C$5),T97*(1+'drop down lists'!$B$5))</f>
        <v>0</v>
      </c>
      <c r="V97" s="132">
        <f>IF(OR($C$5&gt;0,$C$5&lt;0),U97*(1+$C$5),U97*(1+'drop down lists'!$B$5))</f>
        <v>0</v>
      </c>
      <c r="W97" s="132">
        <f>IF(OR($C$5&gt;0,$C$5&lt;0),V97*(1+$C$5),V97*(1+'drop down lists'!$B$5))</f>
        <v>0</v>
      </c>
      <c r="X97" s="132">
        <f>IF(OR($C$5&gt;0,$C$5&lt;0),W97*(1+$C$5),W97*(1+'drop down lists'!$B$5))</f>
        <v>0</v>
      </c>
      <c r="Y97" s="132">
        <f>IF(OR($C$5&gt;0,$C$5&lt;0),X97*(1+$C$5),X97*(1+'drop down lists'!$B$5))</f>
        <v>0</v>
      </c>
      <c r="Z97" s="131">
        <f>IF(OR($C$5&gt;0,$C$5&lt;0),Y97*(1+$C$5),Y97*(1+'drop down lists'!$B$5))</f>
        <v>0</v>
      </c>
    </row>
    <row r="98" spans="2:26" x14ac:dyDescent="0.25">
      <c r="B98" s="65" t="s">
        <v>124</v>
      </c>
      <c r="C98" s="61">
        <f>'raw sector data'!F91+'raw sector data'!O91</f>
        <v>0</v>
      </c>
      <c r="D98" s="132">
        <f>IF(OR($C$5&gt;0,$C$5&lt;0),C98*(1+$C$5),C98*(1+'drop down lists'!$B$5))</f>
        <v>0</v>
      </c>
      <c r="E98" s="132">
        <f>IF(OR($C$5&gt;0,$C$5&lt;0),D98*(1+$C$5),D98*(1+'drop down lists'!$B$5))</f>
        <v>0</v>
      </c>
      <c r="F98" s="132">
        <f>IF(OR($C$5&gt;0,$C$5&lt;0),E98*(1+$C$5),E98*(1+'drop down lists'!$B$5))</f>
        <v>0</v>
      </c>
      <c r="G98" s="132">
        <f>IF(OR($C$5&gt;0,$C$5&lt;0),F98*(1+$C$5),F98*(1+'drop down lists'!$B$5))</f>
        <v>0</v>
      </c>
      <c r="H98" s="132">
        <f>IF(OR($C$5&gt;0,$C$5&lt;0),G98*(1+$C$5),G98*(1+'drop down lists'!$B$5))</f>
        <v>0</v>
      </c>
      <c r="I98" s="132">
        <f>IF(OR($C$5&gt;0,$C$5&lt;0),H98*(1+$C$5),H98*(1+'drop down lists'!$B$5))</f>
        <v>0</v>
      </c>
      <c r="J98" s="132">
        <f>IF(OR($C$5&gt;0,$C$5&lt;0),I98*(1+$C$5),I98*(1+'drop down lists'!$B$5))</f>
        <v>0</v>
      </c>
      <c r="K98" s="131">
        <f>IF(OR($C$5&gt;0,$C$5&lt;0),J98*(1+$C$5),J98*(1+'drop down lists'!$B$5))</f>
        <v>0</v>
      </c>
      <c r="L98" s="132">
        <f>IF(OR($C$5&gt;0,$C$5&lt;0),K98*(1+$C$5),K98*(1+'drop down lists'!$B$5))</f>
        <v>0</v>
      </c>
      <c r="M98" s="132">
        <f>IF(OR($C$5&gt;0,$C$5&lt;0),L98*(1+$C$5),L98*(1+'drop down lists'!$B$5))</f>
        <v>0</v>
      </c>
      <c r="N98" s="132">
        <f>IF(OR($C$5&gt;0,$C$5&lt;0),M98*(1+$C$5),M98*(1+'drop down lists'!$B$5))</f>
        <v>0</v>
      </c>
      <c r="O98" s="132">
        <f>IF(OR($C$5&gt;0,$C$5&lt;0),N98*(1+$C$5),N98*(1+'drop down lists'!$B$5))</f>
        <v>0</v>
      </c>
      <c r="P98" s="132">
        <f>IF(OR($C$5&gt;0,$C$5&lt;0),O98*(1+$C$5),O98*(1+'drop down lists'!$B$5))</f>
        <v>0</v>
      </c>
      <c r="Q98" s="132">
        <f>IF(OR($C$5&gt;0,$C$5&lt;0),P98*(1+$C$5),P98*(1+'drop down lists'!$B$5))</f>
        <v>0</v>
      </c>
      <c r="R98" s="132">
        <f>IF(OR($C$5&gt;0,$C$5&lt;0),Q98*(1+$C$5),Q98*(1+'drop down lists'!$B$5))</f>
        <v>0</v>
      </c>
      <c r="S98" s="132">
        <f>IF(OR($C$5&gt;0,$C$5&lt;0),R98*(1+$C$5),R98*(1+'drop down lists'!$B$5))</f>
        <v>0</v>
      </c>
      <c r="T98" s="132">
        <f>IF(OR($C$5&gt;0,$C$5&lt;0),S98*(1+$C$5),S98*(1+'drop down lists'!$B$5))</f>
        <v>0</v>
      </c>
      <c r="U98" s="132">
        <f>IF(OR($C$5&gt;0,$C$5&lt;0),T98*(1+$C$5),T98*(1+'drop down lists'!$B$5))</f>
        <v>0</v>
      </c>
      <c r="V98" s="132">
        <f>IF(OR($C$5&gt;0,$C$5&lt;0),U98*(1+$C$5),U98*(1+'drop down lists'!$B$5))</f>
        <v>0</v>
      </c>
      <c r="W98" s="132">
        <f>IF(OR($C$5&gt;0,$C$5&lt;0),V98*(1+$C$5),V98*(1+'drop down lists'!$B$5))</f>
        <v>0</v>
      </c>
      <c r="X98" s="132">
        <f>IF(OR($C$5&gt;0,$C$5&lt;0),W98*(1+$C$5),W98*(1+'drop down lists'!$B$5))</f>
        <v>0</v>
      </c>
      <c r="Y98" s="132">
        <f>IF(OR($C$5&gt;0,$C$5&lt;0),X98*(1+$C$5),X98*(1+'drop down lists'!$B$5))</f>
        <v>0</v>
      </c>
      <c r="Z98" s="131">
        <f>IF(OR($C$5&gt;0,$C$5&lt;0),Y98*(1+$C$5),Y98*(1+'drop down lists'!$B$5))</f>
        <v>0</v>
      </c>
    </row>
    <row r="99" spans="2:26" x14ac:dyDescent="0.25">
      <c r="B99" s="65" t="s">
        <v>125</v>
      </c>
      <c r="C99" s="61">
        <f>'raw sector data'!F92+'raw sector data'!O92</f>
        <v>50</v>
      </c>
      <c r="D99" s="132">
        <f>IF(OR($C$5&gt;0,$C$5&lt;0),C99*(1+$C$5),C99*(1+'drop down lists'!$B$5))</f>
        <v>50.616973673255458</v>
      </c>
      <c r="E99" s="132">
        <f>IF(OR($C$5&gt;0,$C$5&lt;0),D99*(1+$C$5),D99*(1+'drop down lists'!$B$5))</f>
        <v>51.241560476780727</v>
      </c>
      <c r="F99" s="132">
        <f>IF(OR($C$5&gt;0,$C$5&lt;0),E99*(1+$C$5),E99*(1+'drop down lists'!$B$5))</f>
        <v>51.873854352594755</v>
      </c>
      <c r="G99" s="132">
        <f>IF(OR($C$5&gt;0,$C$5&lt;0),F99*(1+$C$5),F99*(1+'drop down lists'!$B$5))</f>
        <v>52.513950401911536</v>
      </c>
      <c r="H99" s="132">
        <f>IF(OR($C$5&gt;0,$C$5&lt;0),G99*(1+$C$5),G99*(1+'drop down lists'!$B$5))</f>
        <v>53.161944899443988</v>
      </c>
      <c r="I99" s="132">
        <f>IF(OR($C$5&gt;0,$C$5&lt;0),H99*(1+$C$5),H99*(1+'drop down lists'!$B$5))</f>
        <v>53.817935307884277</v>
      </c>
      <c r="J99" s="132">
        <f>IF(OR($C$5&gt;0,$C$5&lt;0),I99*(1+$C$5),I99*(1+'drop down lists'!$B$5))</f>
        <v>54.482020292562879</v>
      </c>
      <c r="K99" s="131">
        <f>IF(OR($C$5&gt;0,$C$5&lt;0),J99*(1+$C$5),J99*(1+'drop down lists'!$B$5))</f>
        <v>55.1542997362885</v>
      </c>
      <c r="L99" s="132">
        <f>IF(OR($C$5&gt;0,$C$5&lt;0),K99*(1+$C$5),K99*(1+'drop down lists'!$B$5))</f>
        <v>55.834874754371114</v>
      </c>
      <c r="M99" s="132">
        <f>IF(OR($C$5&gt;0,$C$5&lt;0),L99*(1+$C$5),L99*(1+'drop down lists'!$B$5))</f>
        <v>56.52384770983037</v>
      </c>
      <c r="N99" s="132">
        <f>IF(OR($C$5&gt;0,$C$5&lt;0),M99*(1+$C$5),M99*(1+'drop down lists'!$B$5))</f>
        <v>57.221322228791699</v>
      </c>
      <c r="O99" s="132">
        <f>IF(OR($C$5&gt;0,$C$5&lt;0),N99*(1+$C$5),N99*(1+'drop down lists'!$B$5))</f>
        <v>57.927403216072335</v>
      </c>
      <c r="P99" s="132">
        <f>IF(OR($C$5&gt;0,$C$5&lt;0),O99*(1+$C$5),O99*(1+'drop down lists'!$B$5))</f>
        <v>58.642196870959744</v>
      </c>
      <c r="Q99" s="132">
        <f>IF(OR($C$5&gt;0,$C$5&lt;0),P99*(1+$C$5),P99*(1+'drop down lists'!$B$5))</f>
        <v>59.365810703184664</v>
      </c>
      <c r="R99" s="132">
        <f>IF(OR($C$5&gt;0,$C$5&lt;0),Q99*(1+$C$5),Q99*(1+'drop down lists'!$B$5))</f>
        <v>60.098353549091307</v>
      </c>
      <c r="S99" s="132">
        <f>IF(OR($C$5&gt;0,$C$5&lt;0),R99*(1+$C$5),R99*(1+'drop down lists'!$B$5))</f>
        <v>60.839935588007073</v>
      </c>
      <c r="T99" s="132">
        <f>IF(OR($C$5&gt;0,$C$5&lt;0),S99*(1+$C$5),S99*(1+'drop down lists'!$B$5))</f>
        <v>61.590668358814241</v>
      </c>
      <c r="U99" s="132">
        <f>IF(OR($C$5&gt;0,$C$5&lt;0),T99*(1+$C$5),T99*(1+'drop down lists'!$B$5))</f>
        <v>62.35066477672617</v>
      </c>
      <c r="V99" s="132">
        <f>IF(OR($C$5&gt;0,$C$5&lt;0),U99*(1+$C$5),U99*(1+'drop down lists'!$B$5))</f>
        <v>63.1200391502705</v>
      </c>
      <c r="W99" s="132">
        <f>IF(OR($C$5&gt;0,$C$5&lt;0),V99*(1+$C$5),V99*(1+'drop down lists'!$B$5))</f>
        <v>63.898907198481915</v>
      </c>
      <c r="X99" s="132">
        <f>IF(OR($C$5&gt;0,$C$5&lt;0),W99*(1+$C$5),W99*(1+'drop down lists'!$B$5))</f>
        <v>64.687386068307063</v>
      </c>
      <c r="Y99" s="132">
        <f>IF(OR($C$5&gt;0,$C$5&lt;0),X99*(1+$C$5),X99*(1+'drop down lists'!$B$5))</f>
        <v>65.485594352224211</v>
      </c>
      <c r="Z99" s="131">
        <f>IF(OR($C$5&gt;0,$C$5&lt;0),Y99*(1+$C$5),Y99*(1+'drop down lists'!$B$5))</f>
        <v>66.293652106080387</v>
      </c>
    </row>
    <row r="100" spans="2:26" x14ac:dyDescent="0.25">
      <c r="B100" s="65" t="s">
        <v>126</v>
      </c>
      <c r="C100" s="61">
        <f>'raw sector data'!F93+'raw sector data'!O93</f>
        <v>0</v>
      </c>
      <c r="D100" s="132">
        <f>IF(OR($C$5&gt;0,$C$5&lt;0),C100*(1+$C$5),C100*(1+'drop down lists'!$B$5))</f>
        <v>0</v>
      </c>
      <c r="E100" s="132">
        <f>IF(OR($C$5&gt;0,$C$5&lt;0),D100*(1+$C$5),D100*(1+'drop down lists'!$B$5))</f>
        <v>0</v>
      </c>
      <c r="F100" s="132">
        <f>IF(OR($C$5&gt;0,$C$5&lt;0),E100*(1+$C$5),E100*(1+'drop down lists'!$B$5))</f>
        <v>0</v>
      </c>
      <c r="G100" s="132">
        <f>IF(OR($C$5&gt;0,$C$5&lt;0),F100*(1+$C$5),F100*(1+'drop down lists'!$B$5))</f>
        <v>0</v>
      </c>
      <c r="H100" s="132">
        <f>IF(OR($C$5&gt;0,$C$5&lt;0),G100*(1+$C$5),G100*(1+'drop down lists'!$B$5))</f>
        <v>0</v>
      </c>
      <c r="I100" s="132">
        <f>IF(OR($C$5&gt;0,$C$5&lt;0),H100*(1+$C$5),H100*(1+'drop down lists'!$B$5))</f>
        <v>0</v>
      </c>
      <c r="J100" s="132">
        <f>IF(OR($C$5&gt;0,$C$5&lt;0),I100*(1+$C$5),I100*(1+'drop down lists'!$B$5))</f>
        <v>0</v>
      </c>
      <c r="K100" s="131">
        <f>IF(OR($C$5&gt;0,$C$5&lt;0),J100*(1+$C$5),J100*(1+'drop down lists'!$B$5))</f>
        <v>0</v>
      </c>
      <c r="L100" s="132">
        <f>IF(OR($C$5&gt;0,$C$5&lt;0),K100*(1+$C$5),K100*(1+'drop down lists'!$B$5))</f>
        <v>0</v>
      </c>
      <c r="M100" s="132">
        <f>IF(OR($C$5&gt;0,$C$5&lt;0),L100*(1+$C$5),L100*(1+'drop down lists'!$B$5))</f>
        <v>0</v>
      </c>
      <c r="N100" s="132">
        <f>IF(OR($C$5&gt;0,$C$5&lt;0),M100*(1+$C$5),M100*(1+'drop down lists'!$B$5))</f>
        <v>0</v>
      </c>
      <c r="O100" s="132">
        <f>IF(OR($C$5&gt;0,$C$5&lt;0),N100*(1+$C$5),N100*(1+'drop down lists'!$B$5))</f>
        <v>0</v>
      </c>
      <c r="P100" s="132">
        <f>IF(OR($C$5&gt;0,$C$5&lt;0),O100*(1+$C$5),O100*(1+'drop down lists'!$B$5))</f>
        <v>0</v>
      </c>
      <c r="Q100" s="132">
        <f>IF(OR($C$5&gt;0,$C$5&lt;0),P100*(1+$C$5),P100*(1+'drop down lists'!$B$5))</f>
        <v>0</v>
      </c>
      <c r="R100" s="132">
        <f>IF(OR($C$5&gt;0,$C$5&lt;0),Q100*(1+$C$5),Q100*(1+'drop down lists'!$B$5))</f>
        <v>0</v>
      </c>
      <c r="S100" s="132">
        <f>IF(OR($C$5&gt;0,$C$5&lt;0),R100*(1+$C$5),R100*(1+'drop down lists'!$B$5))</f>
        <v>0</v>
      </c>
      <c r="T100" s="132">
        <f>IF(OR($C$5&gt;0,$C$5&lt;0),S100*(1+$C$5),S100*(1+'drop down lists'!$B$5))</f>
        <v>0</v>
      </c>
      <c r="U100" s="132">
        <f>IF(OR($C$5&gt;0,$C$5&lt;0),T100*(1+$C$5),T100*(1+'drop down lists'!$B$5))</f>
        <v>0</v>
      </c>
      <c r="V100" s="132">
        <f>IF(OR($C$5&gt;0,$C$5&lt;0),U100*(1+$C$5),U100*(1+'drop down lists'!$B$5))</f>
        <v>0</v>
      </c>
      <c r="W100" s="132">
        <f>IF(OR($C$5&gt;0,$C$5&lt;0),V100*(1+$C$5),V100*(1+'drop down lists'!$B$5))</f>
        <v>0</v>
      </c>
      <c r="X100" s="132">
        <f>IF(OR($C$5&gt;0,$C$5&lt;0),W100*(1+$C$5),W100*(1+'drop down lists'!$B$5))</f>
        <v>0</v>
      </c>
      <c r="Y100" s="132">
        <f>IF(OR($C$5&gt;0,$C$5&lt;0),X100*(1+$C$5),X100*(1+'drop down lists'!$B$5))</f>
        <v>0</v>
      </c>
      <c r="Z100" s="131">
        <f>IF(OR($C$5&gt;0,$C$5&lt;0),Y100*(1+$C$5),Y100*(1+'drop down lists'!$B$5))</f>
        <v>0</v>
      </c>
    </row>
    <row r="101" spans="2:26" x14ac:dyDescent="0.25">
      <c r="B101" s="65" t="s">
        <v>127</v>
      </c>
      <c r="C101" s="61">
        <f>'raw sector data'!F94+'raw sector data'!O94</f>
        <v>0</v>
      </c>
      <c r="D101" s="132">
        <f>IF(OR($C$5&gt;0,$C$5&lt;0),C101*(1+$C$5),C101*(1+'drop down lists'!$B$5))</f>
        <v>0</v>
      </c>
      <c r="E101" s="132">
        <f>IF(OR($C$5&gt;0,$C$5&lt;0),D101*(1+$C$5),D101*(1+'drop down lists'!$B$5))</f>
        <v>0</v>
      </c>
      <c r="F101" s="132">
        <f>IF(OR($C$5&gt;0,$C$5&lt;0),E101*(1+$C$5),E101*(1+'drop down lists'!$B$5))</f>
        <v>0</v>
      </c>
      <c r="G101" s="132">
        <f>IF(OR($C$5&gt;0,$C$5&lt;0),F101*(1+$C$5),F101*(1+'drop down lists'!$B$5))</f>
        <v>0</v>
      </c>
      <c r="H101" s="132">
        <f>IF(OR($C$5&gt;0,$C$5&lt;0),G101*(1+$C$5),G101*(1+'drop down lists'!$B$5))</f>
        <v>0</v>
      </c>
      <c r="I101" s="132">
        <f>IF(OR($C$5&gt;0,$C$5&lt;0),H101*(1+$C$5),H101*(1+'drop down lists'!$B$5))</f>
        <v>0</v>
      </c>
      <c r="J101" s="132">
        <f>IF(OR($C$5&gt;0,$C$5&lt;0),I101*(1+$C$5),I101*(1+'drop down lists'!$B$5))</f>
        <v>0</v>
      </c>
      <c r="K101" s="131">
        <f>IF(OR($C$5&gt;0,$C$5&lt;0),J101*(1+$C$5),J101*(1+'drop down lists'!$B$5))</f>
        <v>0</v>
      </c>
      <c r="L101" s="132">
        <f>IF(OR($C$5&gt;0,$C$5&lt;0),K101*(1+$C$5),K101*(1+'drop down lists'!$B$5))</f>
        <v>0</v>
      </c>
      <c r="M101" s="132">
        <f>IF(OR($C$5&gt;0,$C$5&lt;0),L101*(1+$C$5),L101*(1+'drop down lists'!$B$5))</f>
        <v>0</v>
      </c>
      <c r="N101" s="132">
        <f>IF(OR($C$5&gt;0,$C$5&lt;0),M101*(1+$C$5),M101*(1+'drop down lists'!$B$5))</f>
        <v>0</v>
      </c>
      <c r="O101" s="132">
        <f>IF(OR($C$5&gt;0,$C$5&lt;0),N101*(1+$C$5),N101*(1+'drop down lists'!$B$5))</f>
        <v>0</v>
      </c>
      <c r="P101" s="132">
        <f>IF(OR($C$5&gt;0,$C$5&lt;0),O101*(1+$C$5),O101*(1+'drop down lists'!$B$5))</f>
        <v>0</v>
      </c>
      <c r="Q101" s="132">
        <f>IF(OR($C$5&gt;0,$C$5&lt;0),P101*(1+$C$5),P101*(1+'drop down lists'!$B$5))</f>
        <v>0</v>
      </c>
      <c r="R101" s="132">
        <f>IF(OR($C$5&gt;0,$C$5&lt;0),Q101*(1+$C$5),Q101*(1+'drop down lists'!$B$5))</f>
        <v>0</v>
      </c>
      <c r="S101" s="132">
        <f>IF(OR($C$5&gt;0,$C$5&lt;0),R101*(1+$C$5),R101*(1+'drop down lists'!$B$5))</f>
        <v>0</v>
      </c>
      <c r="T101" s="132">
        <f>IF(OR($C$5&gt;0,$C$5&lt;0),S101*(1+$C$5),S101*(1+'drop down lists'!$B$5))</f>
        <v>0</v>
      </c>
      <c r="U101" s="132">
        <f>IF(OR($C$5&gt;0,$C$5&lt;0),T101*(1+$C$5),T101*(1+'drop down lists'!$B$5))</f>
        <v>0</v>
      </c>
      <c r="V101" s="132">
        <f>IF(OR($C$5&gt;0,$C$5&lt;0),U101*(1+$C$5),U101*(1+'drop down lists'!$B$5))</f>
        <v>0</v>
      </c>
      <c r="W101" s="132">
        <f>IF(OR($C$5&gt;0,$C$5&lt;0),V101*(1+$C$5),V101*(1+'drop down lists'!$B$5))</f>
        <v>0</v>
      </c>
      <c r="X101" s="132">
        <f>IF(OR($C$5&gt;0,$C$5&lt;0),W101*(1+$C$5),W101*(1+'drop down lists'!$B$5))</f>
        <v>0</v>
      </c>
      <c r="Y101" s="132">
        <f>IF(OR($C$5&gt;0,$C$5&lt;0),X101*(1+$C$5),X101*(1+'drop down lists'!$B$5))</f>
        <v>0</v>
      </c>
      <c r="Z101" s="131">
        <f>IF(OR($C$5&gt;0,$C$5&lt;0),Y101*(1+$C$5),Y101*(1+'drop down lists'!$B$5))</f>
        <v>0</v>
      </c>
    </row>
    <row r="102" spans="2:26" x14ac:dyDescent="0.25">
      <c r="B102" s="65" t="s">
        <v>128</v>
      </c>
      <c r="C102" s="61">
        <f>'raw sector data'!F95+'raw sector data'!O95</f>
        <v>0</v>
      </c>
      <c r="D102" s="132">
        <f>IF(OR($C$5&gt;0,$C$5&lt;0),C102*(1+$C$5),C102*(1+'drop down lists'!$B$5))</f>
        <v>0</v>
      </c>
      <c r="E102" s="132">
        <f>IF(OR($C$5&gt;0,$C$5&lt;0),D102*(1+$C$5),D102*(1+'drop down lists'!$B$5))</f>
        <v>0</v>
      </c>
      <c r="F102" s="132">
        <f>IF(OR($C$5&gt;0,$C$5&lt;0),E102*(1+$C$5),E102*(1+'drop down lists'!$B$5))</f>
        <v>0</v>
      </c>
      <c r="G102" s="132">
        <f>IF(OR($C$5&gt;0,$C$5&lt;0),F102*(1+$C$5),F102*(1+'drop down lists'!$B$5))</f>
        <v>0</v>
      </c>
      <c r="H102" s="132">
        <f>IF(OR($C$5&gt;0,$C$5&lt;0),G102*(1+$C$5),G102*(1+'drop down lists'!$B$5))</f>
        <v>0</v>
      </c>
      <c r="I102" s="132">
        <f>IF(OR($C$5&gt;0,$C$5&lt;0),H102*(1+$C$5),H102*(1+'drop down lists'!$B$5))</f>
        <v>0</v>
      </c>
      <c r="J102" s="132">
        <f>IF(OR($C$5&gt;0,$C$5&lt;0),I102*(1+$C$5),I102*(1+'drop down lists'!$B$5))</f>
        <v>0</v>
      </c>
      <c r="K102" s="131">
        <f>IF(OR($C$5&gt;0,$C$5&lt;0),J102*(1+$C$5),J102*(1+'drop down lists'!$B$5))</f>
        <v>0</v>
      </c>
      <c r="L102" s="132">
        <f>IF(OR($C$5&gt;0,$C$5&lt;0),K102*(1+$C$5),K102*(1+'drop down lists'!$B$5))</f>
        <v>0</v>
      </c>
      <c r="M102" s="132">
        <f>IF(OR($C$5&gt;0,$C$5&lt;0),L102*(1+$C$5),L102*(1+'drop down lists'!$B$5))</f>
        <v>0</v>
      </c>
      <c r="N102" s="132">
        <f>IF(OR($C$5&gt;0,$C$5&lt;0),M102*(1+$C$5),M102*(1+'drop down lists'!$B$5))</f>
        <v>0</v>
      </c>
      <c r="O102" s="132">
        <f>IF(OR($C$5&gt;0,$C$5&lt;0),N102*(1+$C$5),N102*(1+'drop down lists'!$B$5))</f>
        <v>0</v>
      </c>
      <c r="P102" s="132">
        <f>IF(OR($C$5&gt;0,$C$5&lt;0),O102*(1+$C$5),O102*(1+'drop down lists'!$B$5))</f>
        <v>0</v>
      </c>
      <c r="Q102" s="132">
        <f>IF(OR($C$5&gt;0,$C$5&lt;0),P102*(1+$C$5),P102*(1+'drop down lists'!$B$5))</f>
        <v>0</v>
      </c>
      <c r="R102" s="132">
        <f>IF(OR($C$5&gt;0,$C$5&lt;0),Q102*(1+$C$5),Q102*(1+'drop down lists'!$B$5))</f>
        <v>0</v>
      </c>
      <c r="S102" s="132">
        <f>IF(OR($C$5&gt;0,$C$5&lt;0),R102*(1+$C$5),R102*(1+'drop down lists'!$B$5))</f>
        <v>0</v>
      </c>
      <c r="T102" s="132">
        <f>IF(OR($C$5&gt;0,$C$5&lt;0),S102*(1+$C$5),S102*(1+'drop down lists'!$B$5))</f>
        <v>0</v>
      </c>
      <c r="U102" s="132">
        <f>IF(OR($C$5&gt;0,$C$5&lt;0),T102*(1+$C$5),T102*(1+'drop down lists'!$B$5))</f>
        <v>0</v>
      </c>
      <c r="V102" s="132">
        <f>IF(OR($C$5&gt;0,$C$5&lt;0),U102*(1+$C$5),U102*(1+'drop down lists'!$B$5))</f>
        <v>0</v>
      </c>
      <c r="W102" s="132">
        <f>IF(OR($C$5&gt;0,$C$5&lt;0),V102*(1+$C$5),V102*(1+'drop down lists'!$B$5))</f>
        <v>0</v>
      </c>
      <c r="X102" s="132">
        <f>IF(OR($C$5&gt;0,$C$5&lt;0),W102*(1+$C$5),W102*(1+'drop down lists'!$B$5))</f>
        <v>0</v>
      </c>
      <c r="Y102" s="132">
        <f>IF(OR($C$5&gt;0,$C$5&lt;0),X102*(1+$C$5),X102*(1+'drop down lists'!$B$5))</f>
        <v>0</v>
      </c>
      <c r="Z102" s="131">
        <f>IF(OR($C$5&gt;0,$C$5&lt;0),Y102*(1+$C$5),Y102*(1+'drop down lists'!$B$5))</f>
        <v>0</v>
      </c>
    </row>
    <row r="103" spans="2:26" x14ac:dyDescent="0.25">
      <c r="B103" s="65" t="s">
        <v>129</v>
      </c>
      <c r="C103" s="61">
        <f>'raw sector data'!F96+'raw sector data'!O96</f>
        <v>0</v>
      </c>
      <c r="D103" s="132">
        <f>IF(OR($C$5&gt;0,$C$5&lt;0),C103*(1+$C$5),C103*(1+'drop down lists'!$B$5))</f>
        <v>0</v>
      </c>
      <c r="E103" s="132">
        <f>IF(OR($C$5&gt;0,$C$5&lt;0),D103*(1+$C$5),D103*(1+'drop down lists'!$B$5))</f>
        <v>0</v>
      </c>
      <c r="F103" s="132">
        <f>IF(OR($C$5&gt;0,$C$5&lt;0),E103*(1+$C$5),E103*(1+'drop down lists'!$B$5))</f>
        <v>0</v>
      </c>
      <c r="G103" s="132">
        <f>IF(OR($C$5&gt;0,$C$5&lt;0),F103*(1+$C$5),F103*(1+'drop down lists'!$B$5))</f>
        <v>0</v>
      </c>
      <c r="H103" s="132">
        <f>IF(OR($C$5&gt;0,$C$5&lt;0),G103*(1+$C$5),G103*(1+'drop down lists'!$B$5))</f>
        <v>0</v>
      </c>
      <c r="I103" s="132">
        <f>IF(OR($C$5&gt;0,$C$5&lt;0),H103*(1+$C$5),H103*(1+'drop down lists'!$B$5))</f>
        <v>0</v>
      </c>
      <c r="J103" s="132">
        <f>IF(OR($C$5&gt;0,$C$5&lt;0),I103*(1+$C$5),I103*(1+'drop down lists'!$B$5))</f>
        <v>0</v>
      </c>
      <c r="K103" s="131">
        <f>IF(OR($C$5&gt;0,$C$5&lt;0),J103*(1+$C$5),J103*(1+'drop down lists'!$B$5))</f>
        <v>0</v>
      </c>
      <c r="L103" s="132">
        <f>IF(OR($C$5&gt;0,$C$5&lt;0),K103*(1+$C$5),K103*(1+'drop down lists'!$B$5))</f>
        <v>0</v>
      </c>
      <c r="M103" s="132">
        <f>IF(OR($C$5&gt;0,$C$5&lt;0),L103*(1+$C$5),L103*(1+'drop down lists'!$B$5))</f>
        <v>0</v>
      </c>
      <c r="N103" s="132">
        <f>IF(OR($C$5&gt;0,$C$5&lt;0),M103*(1+$C$5),M103*(1+'drop down lists'!$B$5))</f>
        <v>0</v>
      </c>
      <c r="O103" s="132">
        <f>IF(OR($C$5&gt;0,$C$5&lt;0),N103*(1+$C$5),N103*(1+'drop down lists'!$B$5))</f>
        <v>0</v>
      </c>
      <c r="P103" s="132">
        <f>IF(OR($C$5&gt;0,$C$5&lt;0),O103*(1+$C$5),O103*(1+'drop down lists'!$B$5))</f>
        <v>0</v>
      </c>
      <c r="Q103" s="132">
        <f>IF(OR($C$5&gt;0,$C$5&lt;0),P103*(1+$C$5),P103*(1+'drop down lists'!$B$5))</f>
        <v>0</v>
      </c>
      <c r="R103" s="132">
        <f>IF(OR($C$5&gt;0,$C$5&lt;0),Q103*(1+$C$5),Q103*(1+'drop down lists'!$B$5))</f>
        <v>0</v>
      </c>
      <c r="S103" s="132">
        <f>IF(OR($C$5&gt;0,$C$5&lt;0),R103*(1+$C$5),R103*(1+'drop down lists'!$B$5))</f>
        <v>0</v>
      </c>
      <c r="T103" s="132">
        <f>IF(OR($C$5&gt;0,$C$5&lt;0),S103*(1+$C$5),S103*(1+'drop down lists'!$B$5))</f>
        <v>0</v>
      </c>
      <c r="U103" s="132">
        <f>IF(OR($C$5&gt;0,$C$5&lt;0),T103*(1+$C$5),T103*(1+'drop down lists'!$B$5))</f>
        <v>0</v>
      </c>
      <c r="V103" s="132">
        <f>IF(OR($C$5&gt;0,$C$5&lt;0),U103*(1+$C$5),U103*(1+'drop down lists'!$B$5))</f>
        <v>0</v>
      </c>
      <c r="W103" s="132">
        <f>IF(OR($C$5&gt;0,$C$5&lt;0),V103*(1+$C$5),V103*(1+'drop down lists'!$B$5))</f>
        <v>0</v>
      </c>
      <c r="X103" s="132">
        <f>IF(OR($C$5&gt;0,$C$5&lt;0),W103*(1+$C$5),W103*(1+'drop down lists'!$B$5))</f>
        <v>0</v>
      </c>
      <c r="Y103" s="132">
        <f>IF(OR($C$5&gt;0,$C$5&lt;0),X103*(1+$C$5),X103*(1+'drop down lists'!$B$5))</f>
        <v>0</v>
      </c>
      <c r="Z103" s="131">
        <f>IF(OR($C$5&gt;0,$C$5&lt;0),Y103*(1+$C$5),Y103*(1+'drop down lists'!$B$5))</f>
        <v>0</v>
      </c>
    </row>
    <row r="104" spans="2:26" x14ac:dyDescent="0.25">
      <c r="B104" s="65" t="s">
        <v>130</v>
      </c>
      <c r="C104" s="61">
        <f>'raw sector data'!F97+'raw sector data'!O97</f>
        <v>0</v>
      </c>
      <c r="D104" s="132">
        <f>IF(OR($C$5&gt;0,$C$5&lt;0),C104*(1+$C$5),C104*(1+'drop down lists'!$B$5))</f>
        <v>0</v>
      </c>
      <c r="E104" s="132">
        <f>IF(OR($C$5&gt;0,$C$5&lt;0),D104*(1+$C$5),D104*(1+'drop down lists'!$B$5))</f>
        <v>0</v>
      </c>
      <c r="F104" s="132">
        <f>IF(OR($C$5&gt;0,$C$5&lt;0),E104*(1+$C$5),E104*(1+'drop down lists'!$B$5))</f>
        <v>0</v>
      </c>
      <c r="G104" s="132">
        <f>IF(OR($C$5&gt;0,$C$5&lt;0),F104*(1+$C$5),F104*(1+'drop down lists'!$B$5))</f>
        <v>0</v>
      </c>
      <c r="H104" s="132">
        <f>IF(OR($C$5&gt;0,$C$5&lt;0),G104*(1+$C$5),G104*(1+'drop down lists'!$B$5))</f>
        <v>0</v>
      </c>
      <c r="I104" s="132">
        <f>IF(OR($C$5&gt;0,$C$5&lt;0),H104*(1+$C$5),H104*(1+'drop down lists'!$B$5))</f>
        <v>0</v>
      </c>
      <c r="J104" s="132">
        <f>IF(OR($C$5&gt;0,$C$5&lt;0),I104*(1+$C$5),I104*(1+'drop down lists'!$B$5))</f>
        <v>0</v>
      </c>
      <c r="K104" s="131">
        <f>IF(OR($C$5&gt;0,$C$5&lt;0),J104*(1+$C$5),J104*(1+'drop down lists'!$B$5))</f>
        <v>0</v>
      </c>
      <c r="L104" s="132">
        <f>IF(OR($C$5&gt;0,$C$5&lt;0),K104*(1+$C$5),K104*(1+'drop down lists'!$B$5))</f>
        <v>0</v>
      </c>
      <c r="M104" s="132">
        <f>IF(OR($C$5&gt;0,$C$5&lt;0),L104*(1+$C$5),L104*(1+'drop down lists'!$B$5))</f>
        <v>0</v>
      </c>
      <c r="N104" s="132">
        <f>IF(OR($C$5&gt;0,$C$5&lt;0),M104*(1+$C$5),M104*(1+'drop down lists'!$B$5))</f>
        <v>0</v>
      </c>
      <c r="O104" s="132">
        <f>IF(OR($C$5&gt;0,$C$5&lt;0),N104*(1+$C$5),N104*(1+'drop down lists'!$B$5))</f>
        <v>0</v>
      </c>
      <c r="P104" s="132">
        <f>IF(OR($C$5&gt;0,$C$5&lt;0),O104*(1+$C$5),O104*(1+'drop down lists'!$B$5))</f>
        <v>0</v>
      </c>
      <c r="Q104" s="132">
        <f>IF(OR($C$5&gt;0,$C$5&lt;0),P104*(1+$C$5),P104*(1+'drop down lists'!$B$5))</f>
        <v>0</v>
      </c>
      <c r="R104" s="132">
        <f>IF(OR($C$5&gt;0,$C$5&lt;0),Q104*(1+$C$5),Q104*(1+'drop down lists'!$B$5))</f>
        <v>0</v>
      </c>
      <c r="S104" s="132">
        <f>IF(OR($C$5&gt;0,$C$5&lt;0),R104*(1+$C$5),R104*(1+'drop down lists'!$B$5))</f>
        <v>0</v>
      </c>
      <c r="T104" s="132">
        <f>IF(OR($C$5&gt;0,$C$5&lt;0),S104*(1+$C$5),S104*(1+'drop down lists'!$B$5))</f>
        <v>0</v>
      </c>
      <c r="U104" s="132">
        <f>IF(OR($C$5&gt;0,$C$5&lt;0),T104*(1+$C$5),T104*(1+'drop down lists'!$B$5))</f>
        <v>0</v>
      </c>
      <c r="V104" s="132">
        <f>IF(OR($C$5&gt;0,$C$5&lt;0),U104*(1+$C$5),U104*(1+'drop down lists'!$B$5))</f>
        <v>0</v>
      </c>
      <c r="W104" s="132">
        <f>IF(OR($C$5&gt;0,$C$5&lt;0),V104*(1+$C$5),V104*(1+'drop down lists'!$B$5))</f>
        <v>0</v>
      </c>
      <c r="X104" s="132">
        <f>IF(OR($C$5&gt;0,$C$5&lt;0),W104*(1+$C$5),W104*(1+'drop down lists'!$B$5))</f>
        <v>0</v>
      </c>
      <c r="Y104" s="132">
        <f>IF(OR($C$5&gt;0,$C$5&lt;0),X104*(1+$C$5),X104*(1+'drop down lists'!$B$5))</f>
        <v>0</v>
      </c>
      <c r="Z104" s="131">
        <f>IF(OR($C$5&gt;0,$C$5&lt;0),Y104*(1+$C$5),Y104*(1+'drop down lists'!$B$5))</f>
        <v>0</v>
      </c>
    </row>
    <row r="105" spans="2:26" x14ac:dyDescent="0.25">
      <c r="B105" s="65" t="s">
        <v>131</v>
      </c>
      <c r="C105" s="61">
        <f>'raw sector data'!F98+'raw sector data'!O98</f>
        <v>0</v>
      </c>
      <c r="D105" s="132">
        <f>IF(OR($C$5&gt;0,$C$5&lt;0),C105*(1+$C$5),C105*(1+'drop down lists'!$B$5))</f>
        <v>0</v>
      </c>
      <c r="E105" s="132">
        <f>IF(OR($C$5&gt;0,$C$5&lt;0),D105*(1+$C$5),D105*(1+'drop down lists'!$B$5))</f>
        <v>0</v>
      </c>
      <c r="F105" s="132">
        <f>IF(OR($C$5&gt;0,$C$5&lt;0),E105*(1+$C$5),E105*(1+'drop down lists'!$B$5))</f>
        <v>0</v>
      </c>
      <c r="G105" s="132">
        <f>IF(OR($C$5&gt;0,$C$5&lt;0),F105*(1+$C$5),F105*(1+'drop down lists'!$B$5))</f>
        <v>0</v>
      </c>
      <c r="H105" s="132">
        <f>IF(OR($C$5&gt;0,$C$5&lt;0),G105*(1+$C$5),G105*(1+'drop down lists'!$B$5))</f>
        <v>0</v>
      </c>
      <c r="I105" s="132">
        <f>IF(OR($C$5&gt;0,$C$5&lt;0),H105*(1+$C$5),H105*(1+'drop down lists'!$B$5))</f>
        <v>0</v>
      </c>
      <c r="J105" s="132">
        <f>IF(OR($C$5&gt;0,$C$5&lt;0),I105*(1+$C$5),I105*(1+'drop down lists'!$B$5))</f>
        <v>0</v>
      </c>
      <c r="K105" s="131">
        <f>IF(OR($C$5&gt;0,$C$5&lt;0),J105*(1+$C$5),J105*(1+'drop down lists'!$B$5))</f>
        <v>0</v>
      </c>
      <c r="L105" s="132">
        <f>IF(OR($C$5&gt;0,$C$5&lt;0),K105*(1+$C$5),K105*(1+'drop down lists'!$B$5))</f>
        <v>0</v>
      </c>
      <c r="M105" s="132">
        <f>IF(OR($C$5&gt;0,$C$5&lt;0),L105*(1+$C$5),L105*(1+'drop down lists'!$B$5))</f>
        <v>0</v>
      </c>
      <c r="N105" s="132">
        <f>IF(OR($C$5&gt;0,$C$5&lt;0),M105*(1+$C$5),M105*(1+'drop down lists'!$B$5))</f>
        <v>0</v>
      </c>
      <c r="O105" s="132">
        <f>IF(OR($C$5&gt;0,$C$5&lt;0),N105*(1+$C$5),N105*(1+'drop down lists'!$B$5))</f>
        <v>0</v>
      </c>
      <c r="P105" s="132">
        <f>IF(OR($C$5&gt;0,$C$5&lt;0),O105*(1+$C$5),O105*(1+'drop down lists'!$B$5))</f>
        <v>0</v>
      </c>
      <c r="Q105" s="132">
        <f>IF(OR($C$5&gt;0,$C$5&lt;0),P105*(1+$C$5),P105*(1+'drop down lists'!$B$5))</f>
        <v>0</v>
      </c>
      <c r="R105" s="132">
        <f>IF(OR($C$5&gt;0,$C$5&lt;0),Q105*(1+$C$5),Q105*(1+'drop down lists'!$B$5))</f>
        <v>0</v>
      </c>
      <c r="S105" s="132">
        <f>IF(OR($C$5&gt;0,$C$5&lt;0),R105*(1+$C$5),R105*(1+'drop down lists'!$B$5))</f>
        <v>0</v>
      </c>
      <c r="T105" s="132">
        <f>IF(OR($C$5&gt;0,$C$5&lt;0),S105*(1+$C$5),S105*(1+'drop down lists'!$B$5))</f>
        <v>0</v>
      </c>
      <c r="U105" s="132">
        <f>IF(OR($C$5&gt;0,$C$5&lt;0),T105*(1+$C$5),T105*(1+'drop down lists'!$B$5))</f>
        <v>0</v>
      </c>
      <c r="V105" s="132">
        <f>IF(OR($C$5&gt;0,$C$5&lt;0),U105*(1+$C$5),U105*(1+'drop down lists'!$B$5))</f>
        <v>0</v>
      </c>
      <c r="W105" s="132">
        <f>IF(OR($C$5&gt;0,$C$5&lt;0),V105*(1+$C$5),V105*(1+'drop down lists'!$B$5))</f>
        <v>0</v>
      </c>
      <c r="X105" s="132">
        <f>IF(OR($C$5&gt;0,$C$5&lt;0),W105*(1+$C$5),W105*(1+'drop down lists'!$B$5))</f>
        <v>0</v>
      </c>
      <c r="Y105" s="132">
        <f>IF(OR($C$5&gt;0,$C$5&lt;0),X105*(1+$C$5),X105*(1+'drop down lists'!$B$5))</f>
        <v>0</v>
      </c>
      <c r="Z105" s="131">
        <f>IF(OR($C$5&gt;0,$C$5&lt;0),Y105*(1+$C$5),Y105*(1+'drop down lists'!$B$5))</f>
        <v>0</v>
      </c>
    </row>
    <row r="106" spans="2:26" x14ac:dyDescent="0.25">
      <c r="B106" s="65" t="s">
        <v>132</v>
      </c>
      <c r="C106" s="61">
        <f>'raw sector data'!F99+'raw sector data'!O99</f>
        <v>0</v>
      </c>
      <c r="D106" s="132">
        <f>IF(OR($C$5&gt;0,$C$5&lt;0),C106*(1+$C$5),C106*(1+'drop down lists'!$B$5))</f>
        <v>0</v>
      </c>
      <c r="E106" s="132">
        <f>IF(OR($C$5&gt;0,$C$5&lt;0),D106*(1+$C$5),D106*(1+'drop down lists'!$B$5))</f>
        <v>0</v>
      </c>
      <c r="F106" s="132">
        <f>IF(OR($C$5&gt;0,$C$5&lt;0),E106*(1+$C$5),E106*(1+'drop down lists'!$B$5))</f>
        <v>0</v>
      </c>
      <c r="G106" s="132">
        <f>IF(OR($C$5&gt;0,$C$5&lt;0),F106*(1+$C$5),F106*(1+'drop down lists'!$B$5))</f>
        <v>0</v>
      </c>
      <c r="H106" s="132">
        <f>IF(OR($C$5&gt;0,$C$5&lt;0),G106*(1+$C$5),G106*(1+'drop down lists'!$B$5))</f>
        <v>0</v>
      </c>
      <c r="I106" s="132">
        <f>IF(OR($C$5&gt;0,$C$5&lt;0),H106*(1+$C$5),H106*(1+'drop down lists'!$B$5))</f>
        <v>0</v>
      </c>
      <c r="J106" s="132">
        <f>IF(OR($C$5&gt;0,$C$5&lt;0),I106*(1+$C$5),I106*(1+'drop down lists'!$B$5))</f>
        <v>0</v>
      </c>
      <c r="K106" s="131">
        <f>IF(OR($C$5&gt;0,$C$5&lt;0),J106*(1+$C$5),J106*(1+'drop down lists'!$B$5))</f>
        <v>0</v>
      </c>
      <c r="L106" s="132">
        <f>IF(OR($C$5&gt;0,$C$5&lt;0),K106*(1+$C$5),K106*(1+'drop down lists'!$B$5))</f>
        <v>0</v>
      </c>
      <c r="M106" s="132">
        <f>IF(OR($C$5&gt;0,$C$5&lt;0),L106*(1+$C$5),L106*(1+'drop down lists'!$B$5))</f>
        <v>0</v>
      </c>
      <c r="N106" s="132">
        <f>IF(OR($C$5&gt;0,$C$5&lt;0),M106*(1+$C$5),M106*(1+'drop down lists'!$B$5))</f>
        <v>0</v>
      </c>
      <c r="O106" s="132">
        <f>IF(OR($C$5&gt;0,$C$5&lt;0),N106*(1+$C$5),N106*(1+'drop down lists'!$B$5))</f>
        <v>0</v>
      </c>
      <c r="P106" s="132">
        <f>IF(OR($C$5&gt;0,$C$5&lt;0),O106*(1+$C$5),O106*(1+'drop down lists'!$B$5))</f>
        <v>0</v>
      </c>
      <c r="Q106" s="132">
        <f>IF(OR($C$5&gt;0,$C$5&lt;0),P106*(1+$C$5),P106*(1+'drop down lists'!$B$5))</f>
        <v>0</v>
      </c>
      <c r="R106" s="132">
        <f>IF(OR($C$5&gt;0,$C$5&lt;0),Q106*(1+$C$5),Q106*(1+'drop down lists'!$B$5))</f>
        <v>0</v>
      </c>
      <c r="S106" s="132">
        <f>IF(OR($C$5&gt;0,$C$5&lt;0),R106*(1+$C$5),R106*(1+'drop down lists'!$B$5))</f>
        <v>0</v>
      </c>
      <c r="T106" s="132">
        <f>IF(OR($C$5&gt;0,$C$5&lt;0),S106*(1+$C$5),S106*(1+'drop down lists'!$B$5))</f>
        <v>0</v>
      </c>
      <c r="U106" s="132">
        <f>IF(OR($C$5&gt;0,$C$5&lt;0),T106*(1+$C$5),T106*(1+'drop down lists'!$B$5))</f>
        <v>0</v>
      </c>
      <c r="V106" s="132">
        <f>IF(OR($C$5&gt;0,$C$5&lt;0),U106*(1+$C$5),U106*(1+'drop down lists'!$B$5))</f>
        <v>0</v>
      </c>
      <c r="W106" s="132">
        <f>IF(OR($C$5&gt;0,$C$5&lt;0),V106*(1+$C$5),V106*(1+'drop down lists'!$B$5))</f>
        <v>0</v>
      </c>
      <c r="X106" s="132">
        <f>IF(OR($C$5&gt;0,$C$5&lt;0),W106*(1+$C$5),W106*(1+'drop down lists'!$B$5))</f>
        <v>0</v>
      </c>
      <c r="Y106" s="132">
        <f>IF(OR($C$5&gt;0,$C$5&lt;0),X106*(1+$C$5),X106*(1+'drop down lists'!$B$5))</f>
        <v>0</v>
      </c>
      <c r="Z106" s="131">
        <f>IF(OR($C$5&gt;0,$C$5&lt;0),Y106*(1+$C$5),Y106*(1+'drop down lists'!$B$5))</f>
        <v>0</v>
      </c>
    </row>
    <row r="107" spans="2:26" x14ac:dyDescent="0.25">
      <c r="B107" s="65" t="s">
        <v>133</v>
      </c>
      <c r="C107" s="61">
        <f>'raw sector data'!F100+'raw sector data'!O100</f>
        <v>0</v>
      </c>
      <c r="D107" s="132">
        <f>IF(OR($C$5&gt;0,$C$5&lt;0),C107*(1+$C$5),C107*(1+'drop down lists'!$B$5))</f>
        <v>0</v>
      </c>
      <c r="E107" s="132">
        <f>IF(OR($C$5&gt;0,$C$5&lt;0),D107*(1+$C$5),D107*(1+'drop down lists'!$B$5))</f>
        <v>0</v>
      </c>
      <c r="F107" s="132">
        <f>IF(OR($C$5&gt;0,$C$5&lt;0),E107*(1+$C$5),E107*(1+'drop down lists'!$B$5))</f>
        <v>0</v>
      </c>
      <c r="G107" s="132">
        <f>IF(OR($C$5&gt;0,$C$5&lt;0),F107*(1+$C$5),F107*(1+'drop down lists'!$B$5))</f>
        <v>0</v>
      </c>
      <c r="H107" s="132">
        <f>IF(OR($C$5&gt;0,$C$5&lt;0),G107*(1+$C$5),G107*(1+'drop down lists'!$B$5))</f>
        <v>0</v>
      </c>
      <c r="I107" s="132">
        <f>IF(OR($C$5&gt;0,$C$5&lt;0),H107*(1+$C$5),H107*(1+'drop down lists'!$B$5))</f>
        <v>0</v>
      </c>
      <c r="J107" s="132">
        <f>IF(OR($C$5&gt;0,$C$5&lt;0),I107*(1+$C$5),I107*(1+'drop down lists'!$B$5))</f>
        <v>0</v>
      </c>
      <c r="K107" s="131">
        <f>IF(OR($C$5&gt;0,$C$5&lt;0),J107*(1+$C$5),J107*(1+'drop down lists'!$B$5))</f>
        <v>0</v>
      </c>
      <c r="L107" s="132">
        <f>IF(OR($C$5&gt;0,$C$5&lt;0),K107*(1+$C$5),K107*(1+'drop down lists'!$B$5))</f>
        <v>0</v>
      </c>
      <c r="M107" s="132">
        <f>IF(OR($C$5&gt;0,$C$5&lt;0),L107*(1+$C$5),L107*(1+'drop down lists'!$B$5))</f>
        <v>0</v>
      </c>
      <c r="N107" s="132">
        <f>IF(OR($C$5&gt;0,$C$5&lt;0),M107*(1+$C$5),M107*(1+'drop down lists'!$B$5))</f>
        <v>0</v>
      </c>
      <c r="O107" s="132">
        <f>IF(OR($C$5&gt;0,$C$5&lt;0),N107*(1+$C$5),N107*(1+'drop down lists'!$B$5))</f>
        <v>0</v>
      </c>
      <c r="P107" s="132">
        <f>IF(OR($C$5&gt;0,$C$5&lt;0),O107*(1+$C$5),O107*(1+'drop down lists'!$B$5))</f>
        <v>0</v>
      </c>
      <c r="Q107" s="132">
        <f>IF(OR($C$5&gt;0,$C$5&lt;0),P107*(1+$C$5),P107*(1+'drop down lists'!$B$5))</f>
        <v>0</v>
      </c>
      <c r="R107" s="132">
        <f>IF(OR($C$5&gt;0,$C$5&lt;0),Q107*(1+$C$5),Q107*(1+'drop down lists'!$B$5))</f>
        <v>0</v>
      </c>
      <c r="S107" s="132">
        <f>IF(OR($C$5&gt;0,$C$5&lt;0),R107*(1+$C$5),R107*(1+'drop down lists'!$B$5))</f>
        <v>0</v>
      </c>
      <c r="T107" s="132">
        <f>IF(OR($C$5&gt;0,$C$5&lt;0),S107*(1+$C$5),S107*(1+'drop down lists'!$B$5))</f>
        <v>0</v>
      </c>
      <c r="U107" s="132">
        <f>IF(OR($C$5&gt;0,$C$5&lt;0),T107*(1+$C$5),T107*(1+'drop down lists'!$B$5))</f>
        <v>0</v>
      </c>
      <c r="V107" s="132">
        <f>IF(OR($C$5&gt;0,$C$5&lt;0),U107*(1+$C$5),U107*(1+'drop down lists'!$B$5))</f>
        <v>0</v>
      </c>
      <c r="W107" s="132">
        <f>IF(OR($C$5&gt;0,$C$5&lt;0),V107*(1+$C$5),V107*(1+'drop down lists'!$B$5))</f>
        <v>0</v>
      </c>
      <c r="X107" s="132">
        <f>IF(OR($C$5&gt;0,$C$5&lt;0),W107*(1+$C$5),W107*(1+'drop down lists'!$B$5))</f>
        <v>0</v>
      </c>
      <c r="Y107" s="132">
        <f>IF(OR($C$5&gt;0,$C$5&lt;0),X107*(1+$C$5),X107*(1+'drop down lists'!$B$5))</f>
        <v>0</v>
      </c>
      <c r="Z107" s="131">
        <f>IF(OR($C$5&gt;0,$C$5&lt;0),Y107*(1+$C$5),Y107*(1+'drop down lists'!$B$5))</f>
        <v>0</v>
      </c>
    </row>
    <row r="108" spans="2:26" x14ac:dyDescent="0.25">
      <c r="B108" s="65" t="s">
        <v>134</v>
      </c>
      <c r="C108" s="61">
        <f>'raw sector data'!F101+'raw sector data'!O101</f>
        <v>0</v>
      </c>
      <c r="D108" s="132">
        <f>IF(OR($C$5&gt;0,$C$5&lt;0),C108*(1+$C$5),C108*(1+'drop down lists'!$B$5))</f>
        <v>0</v>
      </c>
      <c r="E108" s="132">
        <f>IF(OR($C$5&gt;0,$C$5&lt;0),D108*(1+$C$5),D108*(1+'drop down lists'!$B$5))</f>
        <v>0</v>
      </c>
      <c r="F108" s="132">
        <f>IF(OR($C$5&gt;0,$C$5&lt;0),E108*(1+$C$5),E108*(1+'drop down lists'!$B$5))</f>
        <v>0</v>
      </c>
      <c r="G108" s="132">
        <f>IF(OR($C$5&gt;0,$C$5&lt;0),F108*(1+$C$5),F108*(1+'drop down lists'!$B$5))</f>
        <v>0</v>
      </c>
      <c r="H108" s="132">
        <f>IF(OR($C$5&gt;0,$C$5&lt;0),G108*(1+$C$5),G108*(1+'drop down lists'!$B$5))</f>
        <v>0</v>
      </c>
      <c r="I108" s="132">
        <f>IF(OR($C$5&gt;0,$C$5&lt;0),H108*(1+$C$5),H108*(1+'drop down lists'!$B$5))</f>
        <v>0</v>
      </c>
      <c r="J108" s="132">
        <f>IF(OR($C$5&gt;0,$C$5&lt;0),I108*(1+$C$5),I108*(1+'drop down lists'!$B$5))</f>
        <v>0</v>
      </c>
      <c r="K108" s="131">
        <f>IF(OR($C$5&gt;0,$C$5&lt;0),J108*(1+$C$5),J108*(1+'drop down lists'!$B$5))</f>
        <v>0</v>
      </c>
      <c r="L108" s="132">
        <f>IF(OR($C$5&gt;0,$C$5&lt;0),K108*(1+$C$5),K108*(1+'drop down lists'!$B$5))</f>
        <v>0</v>
      </c>
      <c r="M108" s="132">
        <f>IF(OR($C$5&gt;0,$C$5&lt;0),L108*(1+$C$5),L108*(1+'drop down lists'!$B$5))</f>
        <v>0</v>
      </c>
      <c r="N108" s="132">
        <f>IF(OR($C$5&gt;0,$C$5&lt;0),M108*(1+$C$5),M108*(1+'drop down lists'!$B$5))</f>
        <v>0</v>
      </c>
      <c r="O108" s="132">
        <f>IF(OR($C$5&gt;0,$C$5&lt;0),N108*(1+$C$5),N108*(1+'drop down lists'!$B$5))</f>
        <v>0</v>
      </c>
      <c r="P108" s="132">
        <f>IF(OR($C$5&gt;0,$C$5&lt;0),O108*(1+$C$5),O108*(1+'drop down lists'!$B$5))</f>
        <v>0</v>
      </c>
      <c r="Q108" s="132">
        <f>IF(OR($C$5&gt;0,$C$5&lt;0),P108*(1+$C$5),P108*(1+'drop down lists'!$B$5))</f>
        <v>0</v>
      </c>
      <c r="R108" s="132">
        <f>IF(OR($C$5&gt;0,$C$5&lt;0),Q108*(1+$C$5),Q108*(1+'drop down lists'!$B$5))</f>
        <v>0</v>
      </c>
      <c r="S108" s="132">
        <f>IF(OR($C$5&gt;0,$C$5&lt;0),R108*(1+$C$5),R108*(1+'drop down lists'!$B$5))</f>
        <v>0</v>
      </c>
      <c r="T108" s="132">
        <f>IF(OR($C$5&gt;0,$C$5&lt;0),S108*(1+$C$5),S108*(1+'drop down lists'!$B$5))</f>
        <v>0</v>
      </c>
      <c r="U108" s="132">
        <f>IF(OR($C$5&gt;0,$C$5&lt;0),T108*(1+$C$5),T108*(1+'drop down lists'!$B$5))</f>
        <v>0</v>
      </c>
      <c r="V108" s="132">
        <f>IF(OR($C$5&gt;0,$C$5&lt;0),U108*(1+$C$5),U108*(1+'drop down lists'!$B$5))</f>
        <v>0</v>
      </c>
      <c r="W108" s="132">
        <f>IF(OR($C$5&gt;0,$C$5&lt;0),V108*(1+$C$5),V108*(1+'drop down lists'!$B$5))</f>
        <v>0</v>
      </c>
      <c r="X108" s="132">
        <f>IF(OR($C$5&gt;0,$C$5&lt;0),W108*(1+$C$5),W108*(1+'drop down lists'!$B$5))</f>
        <v>0</v>
      </c>
      <c r="Y108" s="132">
        <f>IF(OR($C$5&gt;0,$C$5&lt;0),X108*(1+$C$5),X108*(1+'drop down lists'!$B$5))</f>
        <v>0</v>
      </c>
      <c r="Z108" s="131">
        <f>IF(OR($C$5&gt;0,$C$5&lt;0),Y108*(1+$C$5),Y108*(1+'drop down lists'!$B$5))</f>
        <v>0</v>
      </c>
    </row>
    <row r="109" spans="2:26" x14ac:dyDescent="0.25">
      <c r="B109" s="65" t="s">
        <v>135</v>
      </c>
      <c r="C109" s="61">
        <f>'raw sector data'!F102+'raw sector data'!O102</f>
        <v>0</v>
      </c>
      <c r="D109" s="132">
        <f>IF(OR($C$5&gt;0,$C$5&lt;0),C109*(1+$C$5),C109*(1+'drop down lists'!$B$5))</f>
        <v>0</v>
      </c>
      <c r="E109" s="132">
        <f>IF(OR($C$5&gt;0,$C$5&lt;0),D109*(1+$C$5),D109*(1+'drop down lists'!$B$5))</f>
        <v>0</v>
      </c>
      <c r="F109" s="132">
        <f>IF(OR($C$5&gt;0,$C$5&lt;0),E109*(1+$C$5),E109*(1+'drop down lists'!$B$5))</f>
        <v>0</v>
      </c>
      <c r="G109" s="132">
        <f>IF(OR($C$5&gt;0,$C$5&lt;0),F109*(1+$C$5),F109*(1+'drop down lists'!$B$5))</f>
        <v>0</v>
      </c>
      <c r="H109" s="132">
        <f>IF(OR($C$5&gt;0,$C$5&lt;0),G109*(1+$C$5),G109*(1+'drop down lists'!$B$5))</f>
        <v>0</v>
      </c>
      <c r="I109" s="132">
        <f>IF(OR($C$5&gt;0,$C$5&lt;0),H109*(1+$C$5),H109*(1+'drop down lists'!$B$5))</f>
        <v>0</v>
      </c>
      <c r="J109" s="132">
        <f>IF(OR($C$5&gt;0,$C$5&lt;0),I109*(1+$C$5),I109*(1+'drop down lists'!$B$5))</f>
        <v>0</v>
      </c>
      <c r="K109" s="131">
        <f>IF(OR($C$5&gt;0,$C$5&lt;0),J109*(1+$C$5),J109*(1+'drop down lists'!$B$5))</f>
        <v>0</v>
      </c>
      <c r="L109" s="132">
        <f>IF(OR($C$5&gt;0,$C$5&lt;0),K109*(1+$C$5),K109*(1+'drop down lists'!$B$5))</f>
        <v>0</v>
      </c>
      <c r="M109" s="132">
        <f>IF(OR($C$5&gt;0,$C$5&lt;0),L109*(1+$C$5),L109*(1+'drop down lists'!$B$5))</f>
        <v>0</v>
      </c>
      <c r="N109" s="132">
        <f>IF(OR($C$5&gt;0,$C$5&lt;0),M109*(1+$C$5),M109*(1+'drop down lists'!$B$5))</f>
        <v>0</v>
      </c>
      <c r="O109" s="132">
        <f>IF(OR($C$5&gt;0,$C$5&lt;0),N109*(1+$C$5),N109*(1+'drop down lists'!$B$5))</f>
        <v>0</v>
      </c>
      <c r="P109" s="132">
        <f>IF(OR($C$5&gt;0,$C$5&lt;0),O109*(1+$C$5),O109*(1+'drop down lists'!$B$5))</f>
        <v>0</v>
      </c>
      <c r="Q109" s="132">
        <f>IF(OR($C$5&gt;0,$C$5&lt;0),P109*(1+$C$5),P109*(1+'drop down lists'!$B$5))</f>
        <v>0</v>
      </c>
      <c r="R109" s="132">
        <f>IF(OR($C$5&gt;0,$C$5&lt;0),Q109*(1+$C$5),Q109*(1+'drop down lists'!$B$5))</f>
        <v>0</v>
      </c>
      <c r="S109" s="132">
        <f>IF(OR($C$5&gt;0,$C$5&lt;0),R109*(1+$C$5),R109*(1+'drop down lists'!$B$5))</f>
        <v>0</v>
      </c>
      <c r="T109" s="132">
        <f>IF(OR($C$5&gt;0,$C$5&lt;0),S109*(1+$C$5),S109*(1+'drop down lists'!$B$5))</f>
        <v>0</v>
      </c>
      <c r="U109" s="132">
        <f>IF(OR($C$5&gt;0,$C$5&lt;0),T109*(1+$C$5),T109*(1+'drop down lists'!$B$5))</f>
        <v>0</v>
      </c>
      <c r="V109" s="132">
        <f>IF(OR($C$5&gt;0,$C$5&lt;0),U109*(1+$C$5),U109*(1+'drop down lists'!$B$5))</f>
        <v>0</v>
      </c>
      <c r="W109" s="132">
        <f>IF(OR($C$5&gt;0,$C$5&lt;0),V109*(1+$C$5),V109*(1+'drop down lists'!$B$5))</f>
        <v>0</v>
      </c>
      <c r="X109" s="132">
        <f>IF(OR($C$5&gt;0,$C$5&lt;0),W109*(1+$C$5),W109*(1+'drop down lists'!$B$5))</f>
        <v>0</v>
      </c>
      <c r="Y109" s="132">
        <f>IF(OR($C$5&gt;0,$C$5&lt;0),X109*(1+$C$5),X109*(1+'drop down lists'!$B$5))</f>
        <v>0</v>
      </c>
      <c r="Z109" s="131">
        <f>IF(OR($C$5&gt;0,$C$5&lt;0),Y109*(1+$C$5),Y109*(1+'drop down lists'!$B$5))</f>
        <v>0</v>
      </c>
    </row>
    <row r="110" spans="2:26" x14ac:dyDescent="0.25">
      <c r="B110" s="65" t="s">
        <v>136</v>
      </c>
      <c r="C110" s="61">
        <f>'raw sector data'!F103+'raw sector data'!O103</f>
        <v>0</v>
      </c>
      <c r="D110" s="132">
        <f>IF(OR($C$5&gt;0,$C$5&lt;0),C110*(1+$C$5),C110*(1+'drop down lists'!$B$5))</f>
        <v>0</v>
      </c>
      <c r="E110" s="132">
        <f>IF(OR($C$5&gt;0,$C$5&lt;0),D110*(1+$C$5),D110*(1+'drop down lists'!$B$5))</f>
        <v>0</v>
      </c>
      <c r="F110" s="132">
        <f>IF(OR($C$5&gt;0,$C$5&lt;0),E110*(1+$C$5),E110*(1+'drop down lists'!$B$5))</f>
        <v>0</v>
      </c>
      <c r="G110" s="132">
        <f>IF(OR($C$5&gt;0,$C$5&lt;0),F110*(1+$C$5),F110*(1+'drop down lists'!$B$5))</f>
        <v>0</v>
      </c>
      <c r="H110" s="132">
        <f>IF(OR($C$5&gt;0,$C$5&lt;0),G110*(1+$C$5),G110*(1+'drop down lists'!$B$5))</f>
        <v>0</v>
      </c>
      <c r="I110" s="132">
        <f>IF(OR($C$5&gt;0,$C$5&lt;0),H110*(1+$C$5),H110*(1+'drop down lists'!$B$5))</f>
        <v>0</v>
      </c>
      <c r="J110" s="132">
        <f>IF(OR($C$5&gt;0,$C$5&lt;0),I110*(1+$C$5),I110*(1+'drop down lists'!$B$5))</f>
        <v>0</v>
      </c>
      <c r="K110" s="131">
        <f>IF(OR($C$5&gt;0,$C$5&lt;0),J110*(1+$C$5),J110*(1+'drop down lists'!$B$5))</f>
        <v>0</v>
      </c>
      <c r="L110" s="132">
        <f>IF(OR($C$5&gt;0,$C$5&lt;0),K110*(1+$C$5),K110*(1+'drop down lists'!$B$5))</f>
        <v>0</v>
      </c>
      <c r="M110" s="132">
        <f>IF(OR($C$5&gt;0,$C$5&lt;0),L110*(1+$C$5),L110*(1+'drop down lists'!$B$5))</f>
        <v>0</v>
      </c>
      <c r="N110" s="132">
        <f>IF(OR($C$5&gt;0,$C$5&lt;0),M110*(1+$C$5),M110*(1+'drop down lists'!$B$5))</f>
        <v>0</v>
      </c>
      <c r="O110" s="132">
        <f>IF(OR($C$5&gt;0,$C$5&lt;0),N110*(1+$C$5),N110*(1+'drop down lists'!$B$5))</f>
        <v>0</v>
      </c>
      <c r="P110" s="132">
        <f>IF(OR($C$5&gt;0,$C$5&lt;0),O110*(1+$C$5),O110*(1+'drop down lists'!$B$5))</f>
        <v>0</v>
      </c>
      <c r="Q110" s="132">
        <f>IF(OR($C$5&gt;0,$C$5&lt;0),P110*(1+$C$5),P110*(1+'drop down lists'!$B$5))</f>
        <v>0</v>
      </c>
      <c r="R110" s="132">
        <f>IF(OR($C$5&gt;0,$C$5&lt;0),Q110*(1+$C$5),Q110*(1+'drop down lists'!$B$5))</f>
        <v>0</v>
      </c>
      <c r="S110" s="132">
        <f>IF(OR($C$5&gt;0,$C$5&lt;0),R110*(1+$C$5),R110*(1+'drop down lists'!$B$5))</f>
        <v>0</v>
      </c>
      <c r="T110" s="132">
        <f>IF(OR($C$5&gt;0,$C$5&lt;0),S110*(1+$C$5),S110*(1+'drop down lists'!$B$5))</f>
        <v>0</v>
      </c>
      <c r="U110" s="132">
        <f>IF(OR($C$5&gt;0,$C$5&lt;0),T110*(1+$C$5),T110*(1+'drop down lists'!$B$5))</f>
        <v>0</v>
      </c>
      <c r="V110" s="132">
        <f>IF(OR($C$5&gt;0,$C$5&lt;0),U110*(1+$C$5),U110*(1+'drop down lists'!$B$5))</f>
        <v>0</v>
      </c>
      <c r="W110" s="132">
        <f>IF(OR($C$5&gt;0,$C$5&lt;0),V110*(1+$C$5),V110*(1+'drop down lists'!$B$5))</f>
        <v>0</v>
      </c>
      <c r="X110" s="132">
        <f>IF(OR($C$5&gt;0,$C$5&lt;0),W110*(1+$C$5),W110*(1+'drop down lists'!$B$5))</f>
        <v>0</v>
      </c>
      <c r="Y110" s="132">
        <f>IF(OR($C$5&gt;0,$C$5&lt;0),X110*(1+$C$5),X110*(1+'drop down lists'!$B$5))</f>
        <v>0</v>
      </c>
      <c r="Z110" s="131">
        <f>IF(OR($C$5&gt;0,$C$5&lt;0),Y110*(1+$C$5),Y110*(1+'drop down lists'!$B$5))</f>
        <v>0</v>
      </c>
    </row>
    <row r="111" spans="2:26" x14ac:dyDescent="0.25">
      <c r="B111" s="60" t="s">
        <v>137</v>
      </c>
      <c r="C111" s="61">
        <f>'raw sector data'!F104+'raw sector data'!O104</f>
        <v>0</v>
      </c>
      <c r="D111" s="130">
        <f>IF(OR($C$5&gt;0,$C$5&lt;0),C111*(1+$C$5),C111*(1+'drop down lists'!$B$5))</f>
        <v>0</v>
      </c>
      <c r="E111" s="130">
        <f>IF(OR($C$5&gt;0,$C$5&lt;0),D111*(1+$C$5),D111*(1+'drop down lists'!$B$5))</f>
        <v>0</v>
      </c>
      <c r="F111" s="130">
        <f>IF(OR($C$5&gt;0,$C$5&lt;0),E111*(1+$C$5),E111*(1+'drop down lists'!$B$5))</f>
        <v>0</v>
      </c>
      <c r="G111" s="130">
        <f>IF(OR($C$5&gt;0,$C$5&lt;0),F111*(1+$C$5),F111*(1+'drop down lists'!$B$5))</f>
        <v>0</v>
      </c>
      <c r="H111" s="130">
        <f>IF(OR($C$5&gt;0,$C$5&lt;0),G111*(1+$C$5),G111*(1+'drop down lists'!$B$5))</f>
        <v>0</v>
      </c>
      <c r="I111" s="130">
        <f>IF(OR($C$5&gt;0,$C$5&lt;0),H111*(1+$C$5),H111*(1+'drop down lists'!$B$5))</f>
        <v>0</v>
      </c>
      <c r="J111" s="130">
        <f>IF(OR($C$5&gt;0,$C$5&lt;0),I111*(1+$C$5),I111*(1+'drop down lists'!$B$5))</f>
        <v>0</v>
      </c>
      <c r="K111" s="131">
        <f>IF(OR($C$5&gt;0,$C$5&lt;0),J111*(1+$C$5),J111*(1+'drop down lists'!$B$5))</f>
        <v>0</v>
      </c>
      <c r="L111" s="130">
        <f>IF(OR($C$5&gt;0,$C$5&lt;0),K111*(1+$C$5),K111*(1+'drop down lists'!$B$5))</f>
        <v>0</v>
      </c>
      <c r="M111" s="130">
        <f>IF(OR($C$5&gt;0,$C$5&lt;0),L111*(1+$C$5),L111*(1+'drop down lists'!$B$5))</f>
        <v>0</v>
      </c>
      <c r="N111" s="130">
        <f>IF(OR($C$5&gt;0,$C$5&lt;0),M111*(1+$C$5),M111*(1+'drop down lists'!$B$5))</f>
        <v>0</v>
      </c>
      <c r="O111" s="130">
        <f>IF(OR($C$5&gt;0,$C$5&lt;0),N111*(1+$C$5),N111*(1+'drop down lists'!$B$5))</f>
        <v>0</v>
      </c>
      <c r="P111" s="130">
        <f>IF(OR($C$5&gt;0,$C$5&lt;0),O111*(1+$C$5),O111*(1+'drop down lists'!$B$5))</f>
        <v>0</v>
      </c>
      <c r="Q111" s="130">
        <f>IF(OR($C$5&gt;0,$C$5&lt;0),P111*(1+$C$5),P111*(1+'drop down lists'!$B$5))</f>
        <v>0</v>
      </c>
      <c r="R111" s="130">
        <f>IF(OR($C$5&gt;0,$C$5&lt;0),Q111*(1+$C$5),Q111*(1+'drop down lists'!$B$5))</f>
        <v>0</v>
      </c>
      <c r="S111" s="130">
        <f>IF(OR($C$5&gt;0,$C$5&lt;0),R111*(1+$C$5),R111*(1+'drop down lists'!$B$5))</f>
        <v>0</v>
      </c>
      <c r="T111" s="130">
        <f>IF(OR($C$5&gt;0,$C$5&lt;0),S111*(1+$C$5),S111*(1+'drop down lists'!$B$5))</f>
        <v>0</v>
      </c>
      <c r="U111" s="130">
        <f>IF(OR($C$5&gt;0,$C$5&lt;0),T111*(1+$C$5),T111*(1+'drop down lists'!$B$5))</f>
        <v>0</v>
      </c>
      <c r="V111" s="130">
        <f>IF(OR($C$5&gt;0,$C$5&lt;0),U111*(1+$C$5),U111*(1+'drop down lists'!$B$5))</f>
        <v>0</v>
      </c>
      <c r="W111" s="130">
        <f>IF(OR($C$5&gt;0,$C$5&lt;0),V111*(1+$C$5),V111*(1+'drop down lists'!$B$5))</f>
        <v>0</v>
      </c>
      <c r="X111" s="130">
        <f>IF(OR($C$5&gt;0,$C$5&lt;0),W111*(1+$C$5),W111*(1+'drop down lists'!$B$5))</f>
        <v>0</v>
      </c>
      <c r="Y111" s="130">
        <f>IF(OR($C$5&gt;0,$C$5&lt;0),X111*(1+$C$5),X111*(1+'drop down lists'!$B$5))</f>
        <v>0</v>
      </c>
      <c r="Z111" s="131">
        <f>IF(OR($C$5&gt;0,$C$5&lt;0),Y111*(1+$C$5),Y111*(1+'drop down lists'!$B$5))</f>
        <v>0</v>
      </c>
    </row>
    <row r="112" spans="2:26" x14ac:dyDescent="0.25">
      <c r="B112" s="60" t="s">
        <v>138</v>
      </c>
      <c r="C112" s="61">
        <f>'raw sector data'!F105+'raw sector data'!O105</f>
        <v>0</v>
      </c>
      <c r="D112" s="130">
        <f>IF(OR($C$5&gt;0,$C$5&lt;0),C112*(1+$C$5),C112*(1+'drop down lists'!$B$5))</f>
        <v>0</v>
      </c>
      <c r="E112" s="130">
        <f>IF(OR($C$5&gt;0,$C$5&lt;0),D112*(1+$C$5),D112*(1+'drop down lists'!$B$5))</f>
        <v>0</v>
      </c>
      <c r="F112" s="130">
        <f>IF(OR($C$5&gt;0,$C$5&lt;0),E112*(1+$C$5),E112*(1+'drop down lists'!$B$5))</f>
        <v>0</v>
      </c>
      <c r="G112" s="130">
        <f>IF(OR($C$5&gt;0,$C$5&lt;0),F112*(1+$C$5),F112*(1+'drop down lists'!$B$5))</f>
        <v>0</v>
      </c>
      <c r="H112" s="130">
        <f>IF(OR($C$5&gt;0,$C$5&lt;0),G112*(1+$C$5),G112*(1+'drop down lists'!$B$5))</f>
        <v>0</v>
      </c>
      <c r="I112" s="130">
        <f>IF(OR($C$5&gt;0,$C$5&lt;0),H112*(1+$C$5),H112*(1+'drop down lists'!$B$5))</f>
        <v>0</v>
      </c>
      <c r="J112" s="130">
        <f>IF(OR($C$5&gt;0,$C$5&lt;0),I112*(1+$C$5),I112*(1+'drop down lists'!$B$5))</f>
        <v>0</v>
      </c>
      <c r="K112" s="131">
        <f>IF(OR($C$5&gt;0,$C$5&lt;0),J112*(1+$C$5),J112*(1+'drop down lists'!$B$5))</f>
        <v>0</v>
      </c>
      <c r="L112" s="130">
        <f>IF(OR($C$5&gt;0,$C$5&lt;0),K112*(1+$C$5),K112*(1+'drop down lists'!$B$5))</f>
        <v>0</v>
      </c>
      <c r="M112" s="130">
        <f>IF(OR($C$5&gt;0,$C$5&lt;0),L112*(1+$C$5),L112*(1+'drop down lists'!$B$5))</f>
        <v>0</v>
      </c>
      <c r="N112" s="130">
        <f>IF(OR($C$5&gt;0,$C$5&lt;0),M112*(1+$C$5),M112*(1+'drop down lists'!$B$5))</f>
        <v>0</v>
      </c>
      <c r="O112" s="130">
        <f>IF(OR($C$5&gt;0,$C$5&lt;0),N112*(1+$C$5),N112*(1+'drop down lists'!$B$5))</f>
        <v>0</v>
      </c>
      <c r="P112" s="130">
        <f>IF(OR($C$5&gt;0,$C$5&lt;0),O112*(1+$C$5),O112*(1+'drop down lists'!$B$5))</f>
        <v>0</v>
      </c>
      <c r="Q112" s="130">
        <f>IF(OR($C$5&gt;0,$C$5&lt;0),P112*(1+$C$5),P112*(1+'drop down lists'!$B$5))</f>
        <v>0</v>
      </c>
      <c r="R112" s="130">
        <f>IF(OR($C$5&gt;0,$C$5&lt;0),Q112*(1+$C$5),Q112*(1+'drop down lists'!$B$5))</f>
        <v>0</v>
      </c>
      <c r="S112" s="130">
        <f>IF(OR($C$5&gt;0,$C$5&lt;0),R112*(1+$C$5),R112*(1+'drop down lists'!$B$5))</f>
        <v>0</v>
      </c>
      <c r="T112" s="130">
        <f>IF(OR($C$5&gt;0,$C$5&lt;0),S112*(1+$C$5),S112*(1+'drop down lists'!$B$5))</f>
        <v>0</v>
      </c>
      <c r="U112" s="130">
        <f>IF(OR($C$5&gt;0,$C$5&lt;0),T112*(1+$C$5),T112*(1+'drop down lists'!$B$5))</f>
        <v>0</v>
      </c>
      <c r="V112" s="130">
        <f>IF(OR($C$5&gt;0,$C$5&lt;0),U112*(1+$C$5),U112*(1+'drop down lists'!$B$5))</f>
        <v>0</v>
      </c>
      <c r="W112" s="130">
        <f>IF(OR($C$5&gt;0,$C$5&lt;0),V112*(1+$C$5),V112*(1+'drop down lists'!$B$5))</f>
        <v>0</v>
      </c>
      <c r="X112" s="130">
        <f>IF(OR($C$5&gt;0,$C$5&lt;0),W112*(1+$C$5),W112*(1+'drop down lists'!$B$5))</f>
        <v>0</v>
      </c>
      <c r="Y112" s="130">
        <f>IF(OR($C$5&gt;0,$C$5&lt;0),X112*(1+$C$5),X112*(1+'drop down lists'!$B$5))</f>
        <v>0</v>
      </c>
      <c r="Z112" s="131">
        <f>IF(OR($C$5&gt;0,$C$5&lt;0),Y112*(1+$C$5),Y112*(1+'drop down lists'!$B$5))</f>
        <v>0</v>
      </c>
    </row>
    <row r="113" spans="2:26" x14ac:dyDescent="0.25">
      <c r="B113" s="60" t="s">
        <v>139</v>
      </c>
      <c r="C113" s="61">
        <f>'raw sector data'!F106+'raw sector data'!O106</f>
        <v>0</v>
      </c>
      <c r="D113" s="130">
        <f>IF(OR($C$5&gt;0,$C$5&lt;0),C113*(1+$C$5),C113*(1+'drop down lists'!$B$5))</f>
        <v>0</v>
      </c>
      <c r="E113" s="130">
        <f>IF(OR($C$5&gt;0,$C$5&lt;0),D113*(1+$C$5),D113*(1+'drop down lists'!$B$5))</f>
        <v>0</v>
      </c>
      <c r="F113" s="130">
        <f>IF(OR($C$5&gt;0,$C$5&lt;0),E113*(1+$C$5),E113*(1+'drop down lists'!$B$5))</f>
        <v>0</v>
      </c>
      <c r="G113" s="130">
        <f>IF(OR($C$5&gt;0,$C$5&lt;0),F113*(1+$C$5),F113*(1+'drop down lists'!$B$5))</f>
        <v>0</v>
      </c>
      <c r="H113" s="130">
        <f>IF(OR($C$5&gt;0,$C$5&lt;0),G113*(1+$C$5),G113*(1+'drop down lists'!$B$5))</f>
        <v>0</v>
      </c>
      <c r="I113" s="130">
        <f>IF(OR($C$5&gt;0,$C$5&lt;0),H113*(1+$C$5),H113*(1+'drop down lists'!$B$5))</f>
        <v>0</v>
      </c>
      <c r="J113" s="130">
        <f>IF(OR($C$5&gt;0,$C$5&lt;0),I113*(1+$C$5),I113*(1+'drop down lists'!$B$5))</f>
        <v>0</v>
      </c>
      <c r="K113" s="131">
        <f>IF(OR($C$5&gt;0,$C$5&lt;0),J113*(1+$C$5),J113*(1+'drop down lists'!$B$5))</f>
        <v>0</v>
      </c>
      <c r="L113" s="130">
        <f>IF(OR($C$5&gt;0,$C$5&lt;0),K113*(1+$C$5),K113*(1+'drop down lists'!$B$5))</f>
        <v>0</v>
      </c>
      <c r="M113" s="130">
        <f>IF(OR($C$5&gt;0,$C$5&lt;0),L113*(1+$C$5),L113*(1+'drop down lists'!$B$5))</f>
        <v>0</v>
      </c>
      <c r="N113" s="130">
        <f>IF(OR($C$5&gt;0,$C$5&lt;0),M113*(1+$C$5),M113*(1+'drop down lists'!$B$5))</f>
        <v>0</v>
      </c>
      <c r="O113" s="130">
        <f>IF(OR($C$5&gt;0,$C$5&lt;0),N113*(1+$C$5),N113*(1+'drop down lists'!$B$5))</f>
        <v>0</v>
      </c>
      <c r="P113" s="130">
        <f>IF(OR($C$5&gt;0,$C$5&lt;0),O113*(1+$C$5),O113*(1+'drop down lists'!$B$5))</f>
        <v>0</v>
      </c>
      <c r="Q113" s="130">
        <f>IF(OR($C$5&gt;0,$C$5&lt;0),P113*(1+$C$5),P113*(1+'drop down lists'!$B$5))</f>
        <v>0</v>
      </c>
      <c r="R113" s="130">
        <f>IF(OR($C$5&gt;0,$C$5&lt;0),Q113*(1+$C$5),Q113*(1+'drop down lists'!$B$5))</f>
        <v>0</v>
      </c>
      <c r="S113" s="130">
        <f>IF(OR($C$5&gt;0,$C$5&lt;0),R113*(1+$C$5),R113*(1+'drop down lists'!$B$5))</f>
        <v>0</v>
      </c>
      <c r="T113" s="130">
        <f>IF(OR($C$5&gt;0,$C$5&lt;0),S113*(1+$C$5),S113*(1+'drop down lists'!$B$5))</f>
        <v>0</v>
      </c>
      <c r="U113" s="130">
        <f>IF(OR($C$5&gt;0,$C$5&lt;0),T113*(1+$C$5),T113*(1+'drop down lists'!$B$5))</f>
        <v>0</v>
      </c>
      <c r="V113" s="130">
        <f>IF(OR($C$5&gt;0,$C$5&lt;0),U113*(1+$C$5),U113*(1+'drop down lists'!$B$5))</f>
        <v>0</v>
      </c>
      <c r="W113" s="130">
        <f>IF(OR($C$5&gt;0,$C$5&lt;0),V113*(1+$C$5),V113*(1+'drop down lists'!$B$5))</f>
        <v>0</v>
      </c>
      <c r="X113" s="130">
        <f>IF(OR($C$5&gt;0,$C$5&lt;0),W113*(1+$C$5),W113*(1+'drop down lists'!$B$5))</f>
        <v>0</v>
      </c>
      <c r="Y113" s="130">
        <f>IF(OR($C$5&gt;0,$C$5&lt;0),X113*(1+$C$5),X113*(1+'drop down lists'!$B$5))</f>
        <v>0</v>
      </c>
      <c r="Z113" s="131">
        <f>IF(OR($C$5&gt;0,$C$5&lt;0),Y113*(1+$C$5),Y113*(1+'drop down lists'!$B$5))</f>
        <v>0</v>
      </c>
    </row>
    <row r="114" spans="2:26" x14ac:dyDescent="0.25">
      <c r="B114" s="60" t="s">
        <v>140</v>
      </c>
      <c r="C114" s="61">
        <f>'raw sector data'!F107+'raw sector data'!O107</f>
        <v>0</v>
      </c>
      <c r="D114" s="130">
        <f>IF(OR($C$5&gt;0,$C$5&lt;0),C114*(1+$C$5),C114*(1+'drop down lists'!$B$5))</f>
        <v>0</v>
      </c>
      <c r="E114" s="130">
        <f>IF(OR($C$5&gt;0,$C$5&lt;0),D114*(1+$C$5),D114*(1+'drop down lists'!$B$5))</f>
        <v>0</v>
      </c>
      <c r="F114" s="130">
        <f>IF(OR($C$5&gt;0,$C$5&lt;0),E114*(1+$C$5),E114*(1+'drop down lists'!$B$5))</f>
        <v>0</v>
      </c>
      <c r="G114" s="130">
        <f>IF(OR($C$5&gt;0,$C$5&lt;0),F114*(1+$C$5),F114*(1+'drop down lists'!$B$5))</f>
        <v>0</v>
      </c>
      <c r="H114" s="130">
        <f>IF(OR($C$5&gt;0,$C$5&lt;0),G114*(1+$C$5),G114*(1+'drop down lists'!$B$5))</f>
        <v>0</v>
      </c>
      <c r="I114" s="130">
        <f>IF(OR($C$5&gt;0,$C$5&lt;0),H114*(1+$C$5),H114*(1+'drop down lists'!$B$5))</f>
        <v>0</v>
      </c>
      <c r="J114" s="130">
        <f>IF(OR($C$5&gt;0,$C$5&lt;0),I114*(1+$C$5),I114*(1+'drop down lists'!$B$5))</f>
        <v>0</v>
      </c>
      <c r="K114" s="131">
        <f>IF(OR($C$5&gt;0,$C$5&lt;0),J114*(1+$C$5),J114*(1+'drop down lists'!$B$5))</f>
        <v>0</v>
      </c>
      <c r="L114" s="130">
        <f>IF(OR($C$5&gt;0,$C$5&lt;0),K114*(1+$C$5),K114*(1+'drop down lists'!$B$5))</f>
        <v>0</v>
      </c>
      <c r="M114" s="130">
        <f>IF(OR($C$5&gt;0,$C$5&lt;0),L114*(1+$C$5),L114*(1+'drop down lists'!$B$5))</f>
        <v>0</v>
      </c>
      <c r="N114" s="130">
        <f>IF(OR($C$5&gt;0,$C$5&lt;0),M114*(1+$C$5),M114*(1+'drop down lists'!$B$5))</f>
        <v>0</v>
      </c>
      <c r="O114" s="130">
        <f>IF(OR($C$5&gt;0,$C$5&lt;0),N114*(1+$C$5),N114*(1+'drop down lists'!$B$5))</f>
        <v>0</v>
      </c>
      <c r="P114" s="130">
        <f>IF(OR($C$5&gt;0,$C$5&lt;0),O114*(1+$C$5),O114*(1+'drop down lists'!$B$5))</f>
        <v>0</v>
      </c>
      <c r="Q114" s="130">
        <f>IF(OR($C$5&gt;0,$C$5&lt;0),P114*(1+$C$5),P114*(1+'drop down lists'!$B$5))</f>
        <v>0</v>
      </c>
      <c r="R114" s="130">
        <f>IF(OR($C$5&gt;0,$C$5&lt;0),Q114*(1+$C$5),Q114*(1+'drop down lists'!$B$5))</f>
        <v>0</v>
      </c>
      <c r="S114" s="130">
        <f>IF(OR($C$5&gt;0,$C$5&lt;0),R114*(1+$C$5),R114*(1+'drop down lists'!$B$5))</f>
        <v>0</v>
      </c>
      <c r="T114" s="130">
        <f>IF(OR($C$5&gt;0,$C$5&lt;0),S114*(1+$C$5),S114*(1+'drop down lists'!$B$5))</f>
        <v>0</v>
      </c>
      <c r="U114" s="130">
        <f>IF(OR($C$5&gt;0,$C$5&lt;0),T114*(1+$C$5),T114*(1+'drop down lists'!$B$5))</f>
        <v>0</v>
      </c>
      <c r="V114" s="130">
        <f>IF(OR($C$5&gt;0,$C$5&lt;0),U114*(1+$C$5),U114*(1+'drop down lists'!$B$5))</f>
        <v>0</v>
      </c>
      <c r="W114" s="130">
        <f>IF(OR($C$5&gt;0,$C$5&lt;0),V114*(1+$C$5),V114*(1+'drop down lists'!$B$5))</f>
        <v>0</v>
      </c>
      <c r="X114" s="130">
        <f>IF(OR($C$5&gt;0,$C$5&lt;0),W114*(1+$C$5),W114*(1+'drop down lists'!$B$5))</f>
        <v>0</v>
      </c>
      <c r="Y114" s="130">
        <f>IF(OR($C$5&gt;0,$C$5&lt;0),X114*(1+$C$5),X114*(1+'drop down lists'!$B$5))</f>
        <v>0</v>
      </c>
      <c r="Z114" s="131">
        <f>IF(OR($C$5&gt;0,$C$5&lt;0),Y114*(1+$C$5),Y114*(1+'drop down lists'!$B$5))</f>
        <v>0</v>
      </c>
    </row>
    <row r="115" spans="2:26" x14ac:dyDescent="0.25">
      <c r="B115" s="60" t="s">
        <v>141</v>
      </c>
      <c r="C115" s="61">
        <f>'raw sector data'!F108+'raw sector data'!O108</f>
        <v>0</v>
      </c>
      <c r="D115" s="130">
        <f>IF(OR($C$5&gt;0,$C$5&lt;0),C115*(1+$C$5),C115*(1+'drop down lists'!$B$5))</f>
        <v>0</v>
      </c>
      <c r="E115" s="130">
        <f>IF(OR($C$5&gt;0,$C$5&lt;0),D115*(1+$C$5),D115*(1+'drop down lists'!$B$5))</f>
        <v>0</v>
      </c>
      <c r="F115" s="130">
        <f>IF(OR($C$5&gt;0,$C$5&lt;0),E115*(1+$C$5),E115*(1+'drop down lists'!$B$5))</f>
        <v>0</v>
      </c>
      <c r="G115" s="130">
        <f>IF(OR($C$5&gt;0,$C$5&lt;0),F115*(1+$C$5),F115*(1+'drop down lists'!$B$5))</f>
        <v>0</v>
      </c>
      <c r="H115" s="130">
        <f>IF(OR($C$5&gt;0,$C$5&lt;0),G115*(1+$C$5),G115*(1+'drop down lists'!$B$5))</f>
        <v>0</v>
      </c>
      <c r="I115" s="130">
        <f>IF(OR($C$5&gt;0,$C$5&lt;0),H115*(1+$C$5),H115*(1+'drop down lists'!$B$5))</f>
        <v>0</v>
      </c>
      <c r="J115" s="130">
        <f>IF(OR($C$5&gt;0,$C$5&lt;0),I115*(1+$C$5),I115*(1+'drop down lists'!$B$5))</f>
        <v>0</v>
      </c>
      <c r="K115" s="131">
        <f>IF(OR($C$5&gt;0,$C$5&lt;0),J115*(1+$C$5),J115*(1+'drop down lists'!$B$5))</f>
        <v>0</v>
      </c>
      <c r="L115" s="130">
        <f>IF(OR($C$5&gt;0,$C$5&lt;0),K115*(1+$C$5),K115*(1+'drop down lists'!$B$5))</f>
        <v>0</v>
      </c>
      <c r="M115" s="130">
        <f>IF(OR($C$5&gt;0,$C$5&lt;0),L115*(1+$C$5),L115*(1+'drop down lists'!$B$5))</f>
        <v>0</v>
      </c>
      <c r="N115" s="130">
        <f>IF(OR($C$5&gt;0,$C$5&lt;0),M115*(1+$C$5),M115*(1+'drop down lists'!$B$5))</f>
        <v>0</v>
      </c>
      <c r="O115" s="130">
        <f>IF(OR($C$5&gt;0,$C$5&lt;0),N115*(1+$C$5),N115*(1+'drop down lists'!$B$5))</f>
        <v>0</v>
      </c>
      <c r="P115" s="130">
        <f>IF(OR($C$5&gt;0,$C$5&lt;0),O115*(1+$C$5),O115*(1+'drop down lists'!$B$5))</f>
        <v>0</v>
      </c>
      <c r="Q115" s="130">
        <f>IF(OR($C$5&gt;0,$C$5&lt;0),P115*(1+$C$5),P115*(1+'drop down lists'!$B$5))</f>
        <v>0</v>
      </c>
      <c r="R115" s="130">
        <f>IF(OR($C$5&gt;0,$C$5&lt;0),Q115*(1+$C$5),Q115*(1+'drop down lists'!$B$5))</f>
        <v>0</v>
      </c>
      <c r="S115" s="130">
        <f>IF(OR($C$5&gt;0,$C$5&lt;0),R115*(1+$C$5),R115*(1+'drop down lists'!$B$5))</f>
        <v>0</v>
      </c>
      <c r="T115" s="130">
        <f>IF(OR($C$5&gt;0,$C$5&lt;0),S115*(1+$C$5),S115*(1+'drop down lists'!$B$5))</f>
        <v>0</v>
      </c>
      <c r="U115" s="130">
        <f>IF(OR($C$5&gt;0,$C$5&lt;0),T115*(1+$C$5),T115*(1+'drop down lists'!$B$5))</f>
        <v>0</v>
      </c>
      <c r="V115" s="130">
        <f>IF(OR($C$5&gt;0,$C$5&lt;0),U115*(1+$C$5),U115*(1+'drop down lists'!$B$5))</f>
        <v>0</v>
      </c>
      <c r="W115" s="130">
        <f>IF(OR($C$5&gt;0,$C$5&lt;0),V115*(1+$C$5),V115*(1+'drop down lists'!$B$5))</f>
        <v>0</v>
      </c>
      <c r="X115" s="130">
        <f>IF(OR($C$5&gt;0,$C$5&lt;0),W115*(1+$C$5),W115*(1+'drop down lists'!$B$5))</f>
        <v>0</v>
      </c>
      <c r="Y115" s="130">
        <f>IF(OR($C$5&gt;0,$C$5&lt;0),X115*(1+$C$5),X115*(1+'drop down lists'!$B$5))</f>
        <v>0</v>
      </c>
      <c r="Z115" s="131">
        <f>IF(OR($C$5&gt;0,$C$5&lt;0),Y115*(1+$C$5),Y115*(1+'drop down lists'!$B$5))</f>
        <v>0</v>
      </c>
    </row>
    <row r="116" spans="2:26" x14ac:dyDescent="0.25">
      <c r="B116" s="60" t="s">
        <v>142</v>
      </c>
      <c r="C116" s="61">
        <f>'raw sector data'!F109+'raw sector data'!O109</f>
        <v>0</v>
      </c>
      <c r="D116" s="130">
        <f>IF(OR($C$5&gt;0,$C$5&lt;0),C116*(1+$C$5),C116*(1+'drop down lists'!$B$5))</f>
        <v>0</v>
      </c>
      <c r="E116" s="130">
        <f>IF(OR($C$5&gt;0,$C$5&lt;0),D116*(1+$C$5),D116*(1+'drop down lists'!$B$5))</f>
        <v>0</v>
      </c>
      <c r="F116" s="130">
        <f>IF(OR($C$5&gt;0,$C$5&lt;0),E116*(1+$C$5),E116*(1+'drop down lists'!$B$5))</f>
        <v>0</v>
      </c>
      <c r="G116" s="130">
        <f>IF(OR($C$5&gt;0,$C$5&lt;0),F116*(1+$C$5),F116*(1+'drop down lists'!$B$5))</f>
        <v>0</v>
      </c>
      <c r="H116" s="130">
        <f>IF(OR($C$5&gt;0,$C$5&lt;0),G116*(1+$C$5),G116*(1+'drop down lists'!$B$5))</f>
        <v>0</v>
      </c>
      <c r="I116" s="130">
        <f>IF(OR($C$5&gt;0,$C$5&lt;0),H116*(1+$C$5),H116*(1+'drop down lists'!$B$5))</f>
        <v>0</v>
      </c>
      <c r="J116" s="130">
        <f>IF(OR($C$5&gt;0,$C$5&lt;0),I116*(1+$C$5),I116*(1+'drop down lists'!$B$5))</f>
        <v>0</v>
      </c>
      <c r="K116" s="131">
        <f>IF(OR($C$5&gt;0,$C$5&lt;0),J116*(1+$C$5),J116*(1+'drop down lists'!$B$5))</f>
        <v>0</v>
      </c>
      <c r="L116" s="130">
        <f>IF(OR($C$5&gt;0,$C$5&lt;0),K116*(1+$C$5),K116*(1+'drop down lists'!$B$5))</f>
        <v>0</v>
      </c>
      <c r="M116" s="130">
        <f>IF(OR($C$5&gt;0,$C$5&lt;0),L116*(1+$C$5),L116*(1+'drop down lists'!$B$5))</f>
        <v>0</v>
      </c>
      <c r="N116" s="130">
        <f>IF(OR($C$5&gt;0,$C$5&lt;0),M116*(1+$C$5),M116*(1+'drop down lists'!$B$5))</f>
        <v>0</v>
      </c>
      <c r="O116" s="130">
        <f>IF(OR($C$5&gt;0,$C$5&lt;0),N116*(1+$C$5),N116*(1+'drop down lists'!$B$5))</f>
        <v>0</v>
      </c>
      <c r="P116" s="130">
        <f>IF(OR($C$5&gt;0,$C$5&lt;0),O116*(1+$C$5),O116*(1+'drop down lists'!$B$5))</f>
        <v>0</v>
      </c>
      <c r="Q116" s="130">
        <f>IF(OR($C$5&gt;0,$C$5&lt;0),P116*(1+$C$5),P116*(1+'drop down lists'!$B$5))</f>
        <v>0</v>
      </c>
      <c r="R116" s="130">
        <f>IF(OR($C$5&gt;0,$C$5&lt;0),Q116*(1+$C$5),Q116*(1+'drop down lists'!$B$5))</f>
        <v>0</v>
      </c>
      <c r="S116" s="130">
        <f>IF(OR($C$5&gt;0,$C$5&lt;0),R116*(1+$C$5),R116*(1+'drop down lists'!$B$5))</f>
        <v>0</v>
      </c>
      <c r="T116" s="130">
        <f>IF(OR($C$5&gt;0,$C$5&lt;0),S116*(1+$C$5),S116*(1+'drop down lists'!$B$5))</f>
        <v>0</v>
      </c>
      <c r="U116" s="130">
        <f>IF(OR($C$5&gt;0,$C$5&lt;0),T116*(1+$C$5),T116*(1+'drop down lists'!$B$5))</f>
        <v>0</v>
      </c>
      <c r="V116" s="130">
        <f>IF(OR($C$5&gt;0,$C$5&lt;0),U116*(1+$C$5),U116*(1+'drop down lists'!$B$5))</f>
        <v>0</v>
      </c>
      <c r="W116" s="130">
        <f>IF(OR($C$5&gt;0,$C$5&lt;0),V116*(1+$C$5),V116*(1+'drop down lists'!$B$5))</f>
        <v>0</v>
      </c>
      <c r="X116" s="130">
        <f>IF(OR($C$5&gt;0,$C$5&lt;0),W116*(1+$C$5),W116*(1+'drop down lists'!$B$5))</f>
        <v>0</v>
      </c>
      <c r="Y116" s="130">
        <f>IF(OR($C$5&gt;0,$C$5&lt;0),X116*(1+$C$5),X116*(1+'drop down lists'!$B$5))</f>
        <v>0</v>
      </c>
      <c r="Z116" s="131">
        <f>IF(OR($C$5&gt;0,$C$5&lt;0),Y116*(1+$C$5),Y116*(1+'drop down lists'!$B$5))</f>
        <v>0</v>
      </c>
    </row>
    <row r="117" spans="2:26" x14ac:dyDescent="0.25">
      <c r="B117" s="60" t="s">
        <v>143</v>
      </c>
      <c r="C117" s="61">
        <f>'raw sector data'!F110+'raw sector data'!O110</f>
        <v>0</v>
      </c>
      <c r="D117" s="130">
        <f>IF(OR($C$5&gt;0,$C$5&lt;0),C117*(1+$C$5),C117*(1+'drop down lists'!$B$5))</f>
        <v>0</v>
      </c>
      <c r="E117" s="130">
        <f>IF(OR($C$5&gt;0,$C$5&lt;0),D117*(1+$C$5),D117*(1+'drop down lists'!$B$5))</f>
        <v>0</v>
      </c>
      <c r="F117" s="130">
        <f>IF(OR($C$5&gt;0,$C$5&lt;0),E117*(1+$C$5),E117*(1+'drop down lists'!$B$5))</f>
        <v>0</v>
      </c>
      <c r="G117" s="130">
        <f>IF(OR($C$5&gt;0,$C$5&lt;0),F117*(1+$C$5),F117*(1+'drop down lists'!$B$5))</f>
        <v>0</v>
      </c>
      <c r="H117" s="130">
        <f>IF(OR($C$5&gt;0,$C$5&lt;0),G117*(1+$C$5),G117*(1+'drop down lists'!$B$5))</f>
        <v>0</v>
      </c>
      <c r="I117" s="130">
        <f>IF(OR($C$5&gt;0,$C$5&lt;0),H117*(1+$C$5),H117*(1+'drop down lists'!$B$5))</f>
        <v>0</v>
      </c>
      <c r="J117" s="130">
        <f>IF(OR($C$5&gt;0,$C$5&lt;0),I117*(1+$C$5),I117*(1+'drop down lists'!$B$5))</f>
        <v>0</v>
      </c>
      <c r="K117" s="131">
        <f>IF(OR($C$5&gt;0,$C$5&lt;0),J117*(1+$C$5),J117*(1+'drop down lists'!$B$5))</f>
        <v>0</v>
      </c>
      <c r="L117" s="130">
        <f>IF(OR($C$5&gt;0,$C$5&lt;0),K117*(1+$C$5),K117*(1+'drop down lists'!$B$5))</f>
        <v>0</v>
      </c>
      <c r="M117" s="130">
        <f>IF(OR($C$5&gt;0,$C$5&lt;0),L117*(1+$C$5),L117*(1+'drop down lists'!$B$5))</f>
        <v>0</v>
      </c>
      <c r="N117" s="130">
        <f>IF(OR($C$5&gt;0,$C$5&lt;0),M117*(1+$C$5),M117*(1+'drop down lists'!$B$5))</f>
        <v>0</v>
      </c>
      <c r="O117" s="130">
        <f>IF(OR($C$5&gt;0,$C$5&lt;0),N117*(1+$C$5),N117*(1+'drop down lists'!$B$5))</f>
        <v>0</v>
      </c>
      <c r="P117" s="130">
        <f>IF(OR($C$5&gt;0,$C$5&lt;0),O117*(1+$C$5),O117*(1+'drop down lists'!$B$5))</f>
        <v>0</v>
      </c>
      <c r="Q117" s="130">
        <f>IF(OR($C$5&gt;0,$C$5&lt;0),P117*(1+$C$5),P117*(1+'drop down lists'!$B$5))</f>
        <v>0</v>
      </c>
      <c r="R117" s="130">
        <f>IF(OR($C$5&gt;0,$C$5&lt;0),Q117*(1+$C$5),Q117*(1+'drop down lists'!$B$5))</f>
        <v>0</v>
      </c>
      <c r="S117" s="130">
        <f>IF(OR($C$5&gt;0,$C$5&lt;0),R117*(1+$C$5),R117*(1+'drop down lists'!$B$5))</f>
        <v>0</v>
      </c>
      <c r="T117" s="130">
        <f>IF(OR($C$5&gt;0,$C$5&lt;0),S117*(1+$C$5),S117*(1+'drop down lists'!$B$5))</f>
        <v>0</v>
      </c>
      <c r="U117" s="130">
        <f>IF(OR($C$5&gt;0,$C$5&lt;0),T117*(1+$C$5),T117*(1+'drop down lists'!$B$5))</f>
        <v>0</v>
      </c>
      <c r="V117" s="130">
        <f>IF(OR($C$5&gt;0,$C$5&lt;0),U117*(1+$C$5),U117*(1+'drop down lists'!$B$5))</f>
        <v>0</v>
      </c>
      <c r="W117" s="130">
        <f>IF(OR($C$5&gt;0,$C$5&lt;0),V117*(1+$C$5),V117*(1+'drop down lists'!$B$5))</f>
        <v>0</v>
      </c>
      <c r="X117" s="130">
        <f>IF(OR($C$5&gt;0,$C$5&lt;0),W117*(1+$C$5),W117*(1+'drop down lists'!$B$5))</f>
        <v>0</v>
      </c>
      <c r="Y117" s="130">
        <f>IF(OR($C$5&gt;0,$C$5&lt;0),X117*(1+$C$5),X117*(1+'drop down lists'!$B$5))</f>
        <v>0</v>
      </c>
      <c r="Z117" s="131">
        <f>IF(OR($C$5&gt;0,$C$5&lt;0),Y117*(1+$C$5),Y117*(1+'drop down lists'!$B$5))</f>
        <v>0</v>
      </c>
    </row>
    <row r="118" spans="2:26" x14ac:dyDescent="0.25">
      <c r="B118" s="60" t="s">
        <v>144</v>
      </c>
      <c r="C118" s="61">
        <f>'raw sector data'!F111+'raw sector data'!O111</f>
        <v>0</v>
      </c>
      <c r="D118" s="130">
        <f>IF(OR($C$5&gt;0,$C$5&lt;0),C118*(1+$C$5),C118*(1+'drop down lists'!$B$5))</f>
        <v>0</v>
      </c>
      <c r="E118" s="130">
        <f>IF(OR($C$5&gt;0,$C$5&lt;0),D118*(1+$C$5),D118*(1+'drop down lists'!$B$5))</f>
        <v>0</v>
      </c>
      <c r="F118" s="130">
        <f>IF(OR($C$5&gt;0,$C$5&lt;0),E118*(1+$C$5),E118*(1+'drop down lists'!$B$5))</f>
        <v>0</v>
      </c>
      <c r="G118" s="130">
        <f>IF(OR($C$5&gt;0,$C$5&lt;0),F118*(1+$C$5),F118*(1+'drop down lists'!$B$5))</f>
        <v>0</v>
      </c>
      <c r="H118" s="130">
        <f>IF(OR($C$5&gt;0,$C$5&lt;0),G118*(1+$C$5),G118*(1+'drop down lists'!$B$5))</f>
        <v>0</v>
      </c>
      <c r="I118" s="130">
        <f>IF(OR($C$5&gt;0,$C$5&lt;0),H118*(1+$C$5),H118*(1+'drop down lists'!$B$5))</f>
        <v>0</v>
      </c>
      <c r="J118" s="130">
        <f>IF(OR($C$5&gt;0,$C$5&lt;0),I118*(1+$C$5),I118*(1+'drop down lists'!$B$5))</f>
        <v>0</v>
      </c>
      <c r="K118" s="131">
        <f>IF(OR($C$5&gt;0,$C$5&lt;0),J118*(1+$C$5),J118*(1+'drop down lists'!$B$5))</f>
        <v>0</v>
      </c>
      <c r="L118" s="130">
        <f>IF(OR($C$5&gt;0,$C$5&lt;0),K118*(1+$C$5),K118*(1+'drop down lists'!$B$5))</f>
        <v>0</v>
      </c>
      <c r="M118" s="130">
        <f>IF(OR($C$5&gt;0,$C$5&lt;0),L118*(1+$C$5),L118*(1+'drop down lists'!$B$5))</f>
        <v>0</v>
      </c>
      <c r="N118" s="130">
        <f>IF(OR($C$5&gt;0,$C$5&lt;0),M118*(1+$C$5),M118*(1+'drop down lists'!$B$5))</f>
        <v>0</v>
      </c>
      <c r="O118" s="130">
        <f>IF(OR($C$5&gt;0,$C$5&lt;0),N118*(1+$C$5),N118*(1+'drop down lists'!$B$5))</f>
        <v>0</v>
      </c>
      <c r="P118" s="130">
        <f>IF(OR($C$5&gt;0,$C$5&lt;0),O118*(1+$C$5),O118*(1+'drop down lists'!$B$5))</f>
        <v>0</v>
      </c>
      <c r="Q118" s="130">
        <f>IF(OR($C$5&gt;0,$C$5&lt;0),P118*(1+$C$5),P118*(1+'drop down lists'!$B$5))</f>
        <v>0</v>
      </c>
      <c r="R118" s="130">
        <f>IF(OR($C$5&gt;0,$C$5&lt;0),Q118*(1+$C$5),Q118*(1+'drop down lists'!$B$5))</f>
        <v>0</v>
      </c>
      <c r="S118" s="130">
        <f>IF(OR($C$5&gt;0,$C$5&lt;0),R118*(1+$C$5),R118*(1+'drop down lists'!$B$5))</f>
        <v>0</v>
      </c>
      <c r="T118" s="130">
        <f>IF(OR($C$5&gt;0,$C$5&lt;0),S118*(1+$C$5),S118*(1+'drop down lists'!$B$5))</f>
        <v>0</v>
      </c>
      <c r="U118" s="130">
        <f>IF(OR($C$5&gt;0,$C$5&lt;0),T118*(1+$C$5),T118*(1+'drop down lists'!$B$5))</f>
        <v>0</v>
      </c>
      <c r="V118" s="130">
        <f>IF(OR($C$5&gt;0,$C$5&lt;0),U118*(1+$C$5),U118*(1+'drop down lists'!$B$5))</f>
        <v>0</v>
      </c>
      <c r="W118" s="130">
        <f>IF(OR($C$5&gt;0,$C$5&lt;0),V118*(1+$C$5),V118*(1+'drop down lists'!$B$5))</f>
        <v>0</v>
      </c>
      <c r="X118" s="130">
        <f>IF(OR($C$5&gt;0,$C$5&lt;0),W118*(1+$C$5),W118*(1+'drop down lists'!$B$5))</f>
        <v>0</v>
      </c>
      <c r="Y118" s="130">
        <f>IF(OR($C$5&gt;0,$C$5&lt;0),X118*(1+$C$5),X118*(1+'drop down lists'!$B$5))</f>
        <v>0</v>
      </c>
      <c r="Z118" s="131">
        <f>IF(OR($C$5&gt;0,$C$5&lt;0),Y118*(1+$C$5),Y118*(1+'drop down lists'!$B$5))</f>
        <v>0</v>
      </c>
    </row>
    <row r="119" spans="2:26" x14ac:dyDescent="0.25">
      <c r="B119" s="60" t="s">
        <v>145</v>
      </c>
      <c r="C119" s="61">
        <f>'raw sector data'!F112+'raw sector data'!O112</f>
        <v>0</v>
      </c>
      <c r="D119" s="130">
        <f>IF(OR($C$5&gt;0,$C$5&lt;0),C119*(1+$C$5),C119*(1+'drop down lists'!$B$5))</f>
        <v>0</v>
      </c>
      <c r="E119" s="130">
        <f>IF(OR($C$5&gt;0,$C$5&lt;0),D119*(1+$C$5),D119*(1+'drop down lists'!$B$5))</f>
        <v>0</v>
      </c>
      <c r="F119" s="130">
        <f>IF(OR($C$5&gt;0,$C$5&lt;0),E119*(1+$C$5),E119*(1+'drop down lists'!$B$5))</f>
        <v>0</v>
      </c>
      <c r="G119" s="130">
        <f>IF(OR($C$5&gt;0,$C$5&lt;0),F119*(1+$C$5),F119*(1+'drop down lists'!$B$5))</f>
        <v>0</v>
      </c>
      <c r="H119" s="130">
        <f>IF(OR($C$5&gt;0,$C$5&lt;0),G119*(1+$C$5),G119*(1+'drop down lists'!$B$5))</f>
        <v>0</v>
      </c>
      <c r="I119" s="130">
        <f>IF(OR($C$5&gt;0,$C$5&lt;0),H119*(1+$C$5),H119*(1+'drop down lists'!$B$5))</f>
        <v>0</v>
      </c>
      <c r="J119" s="130">
        <f>IF(OR($C$5&gt;0,$C$5&lt;0),I119*(1+$C$5),I119*(1+'drop down lists'!$B$5))</f>
        <v>0</v>
      </c>
      <c r="K119" s="131">
        <f>IF(OR($C$5&gt;0,$C$5&lt;0),J119*(1+$C$5),J119*(1+'drop down lists'!$B$5))</f>
        <v>0</v>
      </c>
      <c r="L119" s="130">
        <f>IF(OR($C$5&gt;0,$C$5&lt;0),K119*(1+$C$5),K119*(1+'drop down lists'!$B$5))</f>
        <v>0</v>
      </c>
      <c r="M119" s="130">
        <f>IF(OR($C$5&gt;0,$C$5&lt;0),L119*(1+$C$5),L119*(1+'drop down lists'!$B$5))</f>
        <v>0</v>
      </c>
      <c r="N119" s="130">
        <f>IF(OR($C$5&gt;0,$C$5&lt;0),M119*(1+$C$5),M119*(1+'drop down lists'!$B$5))</f>
        <v>0</v>
      </c>
      <c r="O119" s="130">
        <f>IF(OR($C$5&gt;0,$C$5&lt;0),N119*(1+$C$5),N119*(1+'drop down lists'!$B$5))</f>
        <v>0</v>
      </c>
      <c r="P119" s="130">
        <f>IF(OR($C$5&gt;0,$C$5&lt;0),O119*(1+$C$5),O119*(1+'drop down lists'!$B$5))</f>
        <v>0</v>
      </c>
      <c r="Q119" s="130">
        <f>IF(OR($C$5&gt;0,$C$5&lt;0),P119*(1+$C$5),P119*(1+'drop down lists'!$B$5))</f>
        <v>0</v>
      </c>
      <c r="R119" s="130">
        <f>IF(OR($C$5&gt;0,$C$5&lt;0),Q119*(1+$C$5),Q119*(1+'drop down lists'!$B$5))</f>
        <v>0</v>
      </c>
      <c r="S119" s="130">
        <f>IF(OR($C$5&gt;0,$C$5&lt;0),R119*(1+$C$5),R119*(1+'drop down lists'!$B$5))</f>
        <v>0</v>
      </c>
      <c r="T119" s="130">
        <f>IF(OR($C$5&gt;0,$C$5&lt;0),S119*(1+$C$5),S119*(1+'drop down lists'!$B$5))</f>
        <v>0</v>
      </c>
      <c r="U119" s="130">
        <f>IF(OR($C$5&gt;0,$C$5&lt;0),T119*(1+$C$5),T119*(1+'drop down lists'!$B$5))</f>
        <v>0</v>
      </c>
      <c r="V119" s="130">
        <f>IF(OR($C$5&gt;0,$C$5&lt;0),U119*(1+$C$5),U119*(1+'drop down lists'!$B$5))</f>
        <v>0</v>
      </c>
      <c r="W119" s="130">
        <f>IF(OR($C$5&gt;0,$C$5&lt;0),V119*(1+$C$5),V119*(1+'drop down lists'!$B$5))</f>
        <v>0</v>
      </c>
      <c r="X119" s="130">
        <f>IF(OR($C$5&gt;0,$C$5&lt;0),W119*(1+$C$5),W119*(1+'drop down lists'!$B$5))</f>
        <v>0</v>
      </c>
      <c r="Y119" s="130">
        <f>IF(OR($C$5&gt;0,$C$5&lt;0),X119*(1+$C$5),X119*(1+'drop down lists'!$B$5))</f>
        <v>0</v>
      </c>
      <c r="Z119" s="131">
        <f>IF(OR($C$5&gt;0,$C$5&lt;0),Y119*(1+$C$5),Y119*(1+'drop down lists'!$B$5))</f>
        <v>0</v>
      </c>
    </row>
    <row r="120" spans="2:26" x14ac:dyDescent="0.25">
      <c r="B120" s="60" t="s">
        <v>146</v>
      </c>
      <c r="C120" s="61">
        <f>'raw sector data'!F113+'raw sector data'!O113</f>
        <v>0</v>
      </c>
      <c r="D120" s="130">
        <f>IF(OR($C$5&gt;0,$C$5&lt;0),C120*(1+$C$5),C120*(1+'drop down lists'!$B$5))</f>
        <v>0</v>
      </c>
      <c r="E120" s="130">
        <f>IF(OR($C$5&gt;0,$C$5&lt;0),D120*(1+$C$5),D120*(1+'drop down lists'!$B$5))</f>
        <v>0</v>
      </c>
      <c r="F120" s="130">
        <f>IF(OR($C$5&gt;0,$C$5&lt;0),E120*(1+$C$5),E120*(1+'drop down lists'!$B$5))</f>
        <v>0</v>
      </c>
      <c r="G120" s="130">
        <f>IF(OR($C$5&gt;0,$C$5&lt;0),F120*(1+$C$5),F120*(1+'drop down lists'!$B$5))</f>
        <v>0</v>
      </c>
      <c r="H120" s="130">
        <f>IF(OR($C$5&gt;0,$C$5&lt;0),G120*(1+$C$5),G120*(1+'drop down lists'!$B$5))</f>
        <v>0</v>
      </c>
      <c r="I120" s="130">
        <f>IF(OR($C$5&gt;0,$C$5&lt;0),H120*(1+$C$5),H120*(1+'drop down lists'!$B$5))</f>
        <v>0</v>
      </c>
      <c r="J120" s="130">
        <f>IF(OR($C$5&gt;0,$C$5&lt;0),I120*(1+$C$5),I120*(1+'drop down lists'!$B$5))</f>
        <v>0</v>
      </c>
      <c r="K120" s="131">
        <f>IF(OR($C$5&gt;0,$C$5&lt;0),J120*(1+$C$5),J120*(1+'drop down lists'!$B$5))</f>
        <v>0</v>
      </c>
      <c r="L120" s="130">
        <f>IF(OR($C$5&gt;0,$C$5&lt;0),K120*(1+$C$5),K120*(1+'drop down lists'!$B$5))</f>
        <v>0</v>
      </c>
      <c r="M120" s="130">
        <f>IF(OR($C$5&gt;0,$C$5&lt;0),L120*(1+$C$5),L120*(1+'drop down lists'!$B$5))</f>
        <v>0</v>
      </c>
      <c r="N120" s="130">
        <f>IF(OR($C$5&gt;0,$C$5&lt;0),M120*(1+$C$5),M120*(1+'drop down lists'!$B$5))</f>
        <v>0</v>
      </c>
      <c r="O120" s="130">
        <f>IF(OR($C$5&gt;0,$C$5&lt;0),N120*(1+$C$5),N120*(1+'drop down lists'!$B$5))</f>
        <v>0</v>
      </c>
      <c r="P120" s="130">
        <f>IF(OR($C$5&gt;0,$C$5&lt;0),O120*(1+$C$5),O120*(1+'drop down lists'!$B$5))</f>
        <v>0</v>
      </c>
      <c r="Q120" s="130">
        <f>IF(OR($C$5&gt;0,$C$5&lt;0),P120*(1+$C$5),P120*(1+'drop down lists'!$B$5))</f>
        <v>0</v>
      </c>
      <c r="R120" s="130">
        <f>IF(OR($C$5&gt;0,$C$5&lt;0),Q120*(1+$C$5),Q120*(1+'drop down lists'!$B$5))</f>
        <v>0</v>
      </c>
      <c r="S120" s="130">
        <f>IF(OR($C$5&gt;0,$C$5&lt;0),R120*(1+$C$5),R120*(1+'drop down lists'!$B$5))</f>
        <v>0</v>
      </c>
      <c r="T120" s="130">
        <f>IF(OR($C$5&gt;0,$C$5&lt;0),S120*(1+$C$5),S120*(1+'drop down lists'!$B$5))</f>
        <v>0</v>
      </c>
      <c r="U120" s="130">
        <f>IF(OR($C$5&gt;0,$C$5&lt;0),T120*(1+$C$5),T120*(1+'drop down lists'!$B$5))</f>
        <v>0</v>
      </c>
      <c r="V120" s="130">
        <f>IF(OR($C$5&gt;0,$C$5&lt;0),U120*(1+$C$5),U120*(1+'drop down lists'!$B$5))</f>
        <v>0</v>
      </c>
      <c r="W120" s="130">
        <f>IF(OR($C$5&gt;0,$C$5&lt;0),V120*(1+$C$5),V120*(1+'drop down lists'!$B$5))</f>
        <v>0</v>
      </c>
      <c r="X120" s="130">
        <f>IF(OR($C$5&gt;0,$C$5&lt;0),W120*(1+$C$5),W120*(1+'drop down lists'!$B$5))</f>
        <v>0</v>
      </c>
      <c r="Y120" s="130">
        <f>IF(OR($C$5&gt;0,$C$5&lt;0),X120*(1+$C$5),X120*(1+'drop down lists'!$B$5))</f>
        <v>0</v>
      </c>
      <c r="Z120" s="131">
        <f>IF(OR($C$5&gt;0,$C$5&lt;0),Y120*(1+$C$5),Y120*(1+'drop down lists'!$B$5))</f>
        <v>0</v>
      </c>
    </row>
    <row r="121" spans="2:26" x14ac:dyDescent="0.25">
      <c r="B121" s="60" t="s">
        <v>147</v>
      </c>
      <c r="C121" s="61">
        <f>'raw sector data'!F114+'raw sector data'!O114</f>
        <v>0</v>
      </c>
      <c r="D121" s="130">
        <f>IF(OR($C$5&gt;0,$C$5&lt;0),C121*(1+$C$5),C121*(1+'drop down lists'!$B$5))</f>
        <v>0</v>
      </c>
      <c r="E121" s="130">
        <f>IF(OR($C$5&gt;0,$C$5&lt;0),D121*(1+$C$5),D121*(1+'drop down lists'!$B$5))</f>
        <v>0</v>
      </c>
      <c r="F121" s="130">
        <f>IF(OR($C$5&gt;0,$C$5&lt;0),E121*(1+$C$5),E121*(1+'drop down lists'!$B$5))</f>
        <v>0</v>
      </c>
      <c r="G121" s="130">
        <f>IF(OR($C$5&gt;0,$C$5&lt;0),F121*(1+$C$5),F121*(1+'drop down lists'!$B$5))</f>
        <v>0</v>
      </c>
      <c r="H121" s="130">
        <f>IF(OR($C$5&gt;0,$C$5&lt;0),G121*(1+$C$5),G121*(1+'drop down lists'!$B$5))</f>
        <v>0</v>
      </c>
      <c r="I121" s="130">
        <f>IF(OR($C$5&gt;0,$C$5&lt;0),H121*(1+$C$5),H121*(1+'drop down lists'!$B$5))</f>
        <v>0</v>
      </c>
      <c r="J121" s="130">
        <f>IF(OR($C$5&gt;0,$C$5&lt;0),I121*(1+$C$5),I121*(1+'drop down lists'!$B$5))</f>
        <v>0</v>
      </c>
      <c r="K121" s="131">
        <f>IF(OR($C$5&gt;0,$C$5&lt;0),J121*(1+$C$5),J121*(1+'drop down lists'!$B$5))</f>
        <v>0</v>
      </c>
      <c r="L121" s="130">
        <f>IF(OR($C$5&gt;0,$C$5&lt;0),K121*(1+$C$5),K121*(1+'drop down lists'!$B$5))</f>
        <v>0</v>
      </c>
      <c r="M121" s="130">
        <f>IF(OR($C$5&gt;0,$C$5&lt;0),L121*(1+$C$5),L121*(1+'drop down lists'!$B$5))</f>
        <v>0</v>
      </c>
      <c r="N121" s="130">
        <f>IF(OR($C$5&gt;0,$C$5&lt;0),M121*(1+$C$5),M121*(1+'drop down lists'!$B$5))</f>
        <v>0</v>
      </c>
      <c r="O121" s="130">
        <f>IF(OR($C$5&gt;0,$C$5&lt;0),N121*(1+$C$5),N121*(1+'drop down lists'!$B$5))</f>
        <v>0</v>
      </c>
      <c r="P121" s="130">
        <f>IF(OR($C$5&gt;0,$C$5&lt;0),O121*(1+$C$5),O121*(1+'drop down lists'!$B$5))</f>
        <v>0</v>
      </c>
      <c r="Q121" s="130">
        <f>IF(OR($C$5&gt;0,$C$5&lt;0),P121*(1+$C$5),P121*(1+'drop down lists'!$B$5))</f>
        <v>0</v>
      </c>
      <c r="R121" s="130">
        <f>IF(OR($C$5&gt;0,$C$5&lt;0),Q121*(1+$C$5),Q121*(1+'drop down lists'!$B$5))</f>
        <v>0</v>
      </c>
      <c r="S121" s="130">
        <f>IF(OR($C$5&gt;0,$C$5&lt;0),R121*(1+$C$5),R121*(1+'drop down lists'!$B$5))</f>
        <v>0</v>
      </c>
      <c r="T121" s="130">
        <f>IF(OR($C$5&gt;0,$C$5&lt;0),S121*(1+$C$5),S121*(1+'drop down lists'!$B$5))</f>
        <v>0</v>
      </c>
      <c r="U121" s="130">
        <f>IF(OR($C$5&gt;0,$C$5&lt;0),T121*(1+$C$5),T121*(1+'drop down lists'!$B$5))</f>
        <v>0</v>
      </c>
      <c r="V121" s="130">
        <f>IF(OR($C$5&gt;0,$C$5&lt;0),U121*(1+$C$5),U121*(1+'drop down lists'!$B$5))</f>
        <v>0</v>
      </c>
      <c r="W121" s="130">
        <f>IF(OR($C$5&gt;0,$C$5&lt;0),V121*(1+$C$5),V121*(1+'drop down lists'!$B$5))</f>
        <v>0</v>
      </c>
      <c r="X121" s="130">
        <f>IF(OR($C$5&gt;0,$C$5&lt;0),W121*(1+$C$5),W121*(1+'drop down lists'!$B$5))</f>
        <v>0</v>
      </c>
      <c r="Y121" s="130">
        <f>IF(OR($C$5&gt;0,$C$5&lt;0),X121*(1+$C$5),X121*(1+'drop down lists'!$B$5))</f>
        <v>0</v>
      </c>
      <c r="Z121" s="131">
        <f>IF(OR($C$5&gt;0,$C$5&lt;0),Y121*(1+$C$5),Y121*(1+'drop down lists'!$B$5))</f>
        <v>0</v>
      </c>
    </row>
    <row r="122" spans="2:26" x14ac:dyDescent="0.25">
      <c r="B122" s="60" t="s">
        <v>148</v>
      </c>
      <c r="C122" s="61">
        <f>'raw sector data'!F115+'raw sector data'!O115</f>
        <v>0</v>
      </c>
      <c r="D122" s="130">
        <f>IF(OR($C$5&gt;0,$C$5&lt;0),C122*(1+$C$5),C122*(1+'drop down lists'!$B$5))</f>
        <v>0</v>
      </c>
      <c r="E122" s="130">
        <f>IF(OR($C$5&gt;0,$C$5&lt;0),D122*(1+$C$5),D122*(1+'drop down lists'!$B$5))</f>
        <v>0</v>
      </c>
      <c r="F122" s="130">
        <f>IF(OR($C$5&gt;0,$C$5&lt;0),E122*(1+$C$5),E122*(1+'drop down lists'!$B$5))</f>
        <v>0</v>
      </c>
      <c r="G122" s="130">
        <f>IF(OR($C$5&gt;0,$C$5&lt;0),F122*(1+$C$5),F122*(1+'drop down lists'!$B$5))</f>
        <v>0</v>
      </c>
      <c r="H122" s="130">
        <f>IF(OR($C$5&gt;0,$C$5&lt;0),G122*(1+$C$5),G122*(1+'drop down lists'!$B$5))</f>
        <v>0</v>
      </c>
      <c r="I122" s="130">
        <f>IF(OR($C$5&gt;0,$C$5&lt;0),H122*(1+$C$5),H122*(1+'drop down lists'!$B$5))</f>
        <v>0</v>
      </c>
      <c r="J122" s="130">
        <f>IF(OR($C$5&gt;0,$C$5&lt;0),I122*(1+$C$5),I122*(1+'drop down lists'!$B$5))</f>
        <v>0</v>
      </c>
      <c r="K122" s="131">
        <f>IF(OR($C$5&gt;0,$C$5&lt;0),J122*(1+$C$5),J122*(1+'drop down lists'!$B$5))</f>
        <v>0</v>
      </c>
      <c r="L122" s="130">
        <f>IF(OR($C$5&gt;0,$C$5&lt;0),K122*(1+$C$5),K122*(1+'drop down lists'!$B$5))</f>
        <v>0</v>
      </c>
      <c r="M122" s="130">
        <f>IF(OR($C$5&gt;0,$C$5&lt;0),L122*(1+$C$5),L122*(1+'drop down lists'!$B$5))</f>
        <v>0</v>
      </c>
      <c r="N122" s="130">
        <f>IF(OR($C$5&gt;0,$C$5&lt;0),M122*(1+$C$5),M122*(1+'drop down lists'!$B$5))</f>
        <v>0</v>
      </c>
      <c r="O122" s="130">
        <f>IF(OR($C$5&gt;0,$C$5&lt;0),N122*(1+$C$5),N122*(1+'drop down lists'!$B$5))</f>
        <v>0</v>
      </c>
      <c r="P122" s="130">
        <f>IF(OR($C$5&gt;0,$C$5&lt;0),O122*(1+$C$5),O122*(1+'drop down lists'!$B$5))</f>
        <v>0</v>
      </c>
      <c r="Q122" s="130">
        <f>IF(OR($C$5&gt;0,$C$5&lt;0),P122*(1+$C$5),P122*(1+'drop down lists'!$B$5))</f>
        <v>0</v>
      </c>
      <c r="R122" s="130">
        <f>IF(OR($C$5&gt;0,$C$5&lt;0),Q122*(1+$C$5),Q122*(1+'drop down lists'!$B$5))</f>
        <v>0</v>
      </c>
      <c r="S122" s="130">
        <f>IF(OR($C$5&gt;0,$C$5&lt;0),R122*(1+$C$5),R122*(1+'drop down lists'!$B$5))</f>
        <v>0</v>
      </c>
      <c r="T122" s="130">
        <f>IF(OR($C$5&gt;0,$C$5&lt;0),S122*(1+$C$5),S122*(1+'drop down lists'!$B$5))</f>
        <v>0</v>
      </c>
      <c r="U122" s="130">
        <f>IF(OR($C$5&gt;0,$C$5&lt;0),T122*(1+$C$5),T122*(1+'drop down lists'!$B$5))</f>
        <v>0</v>
      </c>
      <c r="V122" s="130">
        <f>IF(OR($C$5&gt;0,$C$5&lt;0),U122*(1+$C$5),U122*(1+'drop down lists'!$B$5))</f>
        <v>0</v>
      </c>
      <c r="W122" s="130">
        <f>IF(OR($C$5&gt;0,$C$5&lt;0),V122*(1+$C$5),V122*(1+'drop down lists'!$B$5))</f>
        <v>0</v>
      </c>
      <c r="X122" s="130">
        <f>IF(OR($C$5&gt;0,$C$5&lt;0),W122*(1+$C$5),W122*(1+'drop down lists'!$B$5))</f>
        <v>0</v>
      </c>
      <c r="Y122" s="130">
        <f>IF(OR($C$5&gt;0,$C$5&lt;0),X122*(1+$C$5),X122*(1+'drop down lists'!$B$5))</f>
        <v>0</v>
      </c>
      <c r="Z122" s="131">
        <f>IF(OR($C$5&gt;0,$C$5&lt;0),Y122*(1+$C$5),Y122*(1+'drop down lists'!$B$5))</f>
        <v>0</v>
      </c>
    </row>
    <row r="123" spans="2:26" x14ac:dyDescent="0.25">
      <c r="B123" s="60" t="s">
        <v>149</v>
      </c>
      <c r="C123" s="61">
        <f>'raw sector data'!F116+'raw sector data'!O116</f>
        <v>0</v>
      </c>
      <c r="D123" s="130">
        <f>IF(OR($C$5&gt;0,$C$5&lt;0),C123*(1+$C$5),C123*(1+'drop down lists'!$B$5))</f>
        <v>0</v>
      </c>
      <c r="E123" s="130">
        <f>IF(OR($C$5&gt;0,$C$5&lt;0),D123*(1+$C$5),D123*(1+'drop down lists'!$B$5))</f>
        <v>0</v>
      </c>
      <c r="F123" s="130">
        <f>IF(OR($C$5&gt;0,$C$5&lt;0),E123*(1+$C$5),E123*(1+'drop down lists'!$B$5))</f>
        <v>0</v>
      </c>
      <c r="G123" s="130">
        <f>IF(OR($C$5&gt;0,$C$5&lt;0),F123*(1+$C$5),F123*(1+'drop down lists'!$B$5))</f>
        <v>0</v>
      </c>
      <c r="H123" s="130">
        <f>IF(OR($C$5&gt;0,$C$5&lt;0),G123*(1+$C$5),G123*(1+'drop down lists'!$B$5))</f>
        <v>0</v>
      </c>
      <c r="I123" s="130">
        <f>IF(OR($C$5&gt;0,$C$5&lt;0),H123*(1+$C$5),H123*(1+'drop down lists'!$B$5))</f>
        <v>0</v>
      </c>
      <c r="J123" s="130">
        <f>IF(OR($C$5&gt;0,$C$5&lt;0),I123*(1+$C$5),I123*(1+'drop down lists'!$B$5))</f>
        <v>0</v>
      </c>
      <c r="K123" s="131">
        <f>IF(OR($C$5&gt;0,$C$5&lt;0),J123*(1+$C$5),J123*(1+'drop down lists'!$B$5))</f>
        <v>0</v>
      </c>
      <c r="L123" s="130">
        <f>IF(OR($C$5&gt;0,$C$5&lt;0),K123*(1+$C$5),K123*(1+'drop down lists'!$B$5))</f>
        <v>0</v>
      </c>
      <c r="M123" s="130">
        <f>IF(OR($C$5&gt;0,$C$5&lt;0),L123*(1+$C$5),L123*(1+'drop down lists'!$B$5))</f>
        <v>0</v>
      </c>
      <c r="N123" s="130">
        <f>IF(OR($C$5&gt;0,$C$5&lt;0),M123*(1+$C$5),M123*(1+'drop down lists'!$B$5))</f>
        <v>0</v>
      </c>
      <c r="O123" s="130">
        <f>IF(OR($C$5&gt;0,$C$5&lt;0),N123*(1+$C$5),N123*(1+'drop down lists'!$B$5))</f>
        <v>0</v>
      </c>
      <c r="P123" s="130">
        <f>IF(OR($C$5&gt;0,$C$5&lt;0),O123*(1+$C$5),O123*(1+'drop down lists'!$B$5))</f>
        <v>0</v>
      </c>
      <c r="Q123" s="130">
        <f>IF(OR($C$5&gt;0,$C$5&lt;0),P123*(1+$C$5),P123*(1+'drop down lists'!$B$5))</f>
        <v>0</v>
      </c>
      <c r="R123" s="130">
        <f>IF(OR($C$5&gt;0,$C$5&lt;0),Q123*(1+$C$5),Q123*(1+'drop down lists'!$B$5))</f>
        <v>0</v>
      </c>
      <c r="S123" s="130">
        <f>IF(OR($C$5&gt;0,$C$5&lt;0),R123*(1+$C$5),R123*(1+'drop down lists'!$B$5))</f>
        <v>0</v>
      </c>
      <c r="T123" s="130">
        <f>IF(OR($C$5&gt;0,$C$5&lt;0),S123*(1+$C$5),S123*(1+'drop down lists'!$B$5))</f>
        <v>0</v>
      </c>
      <c r="U123" s="130">
        <f>IF(OR($C$5&gt;0,$C$5&lt;0),T123*(1+$C$5),T123*(1+'drop down lists'!$B$5))</f>
        <v>0</v>
      </c>
      <c r="V123" s="130">
        <f>IF(OR($C$5&gt;0,$C$5&lt;0),U123*(1+$C$5),U123*(1+'drop down lists'!$B$5))</f>
        <v>0</v>
      </c>
      <c r="W123" s="130">
        <f>IF(OR($C$5&gt;0,$C$5&lt;0),V123*(1+$C$5),V123*(1+'drop down lists'!$B$5))</f>
        <v>0</v>
      </c>
      <c r="X123" s="130">
        <f>IF(OR($C$5&gt;0,$C$5&lt;0),W123*(1+$C$5),W123*(1+'drop down lists'!$B$5))</f>
        <v>0</v>
      </c>
      <c r="Y123" s="130">
        <f>IF(OR($C$5&gt;0,$C$5&lt;0),X123*(1+$C$5),X123*(1+'drop down lists'!$B$5))</f>
        <v>0</v>
      </c>
      <c r="Z123" s="131">
        <f>IF(OR($C$5&gt;0,$C$5&lt;0),Y123*(1+$C$5),Y123*(1+'drop down lists'!$B$5))</f>
        <v>0</v>
      </c>
    </row>
    <row r="124" spans="2:26" x14ac:dyDescent="0.25">
      <c r="B124" s="65" t="s">
        <v>150</v>
      </c>
      <c r="C124" s="61">
        <f>'raw sector data'!F117+'raw sector data'!O117</f>
        <v>0</v>
      </c>
      <c r="D124" s="132">
        <f>IF(OR($C$5&gt;0,$C$5&lt;0),C124*(1+$C$5),C124*(1+'drop down lists'!$B$5))</f>
        <v>0</v>
      </c>
      <c r="E124" s="132">
        <f>IF(OR($C$5&gt;0,$C$5&lt;0),D124*(1+$C$5),D124*(1+'drop down lists'!$B$5))</f>
        <v>0</v>
      </c>
      <c r="F124" s="132">
        <f>IF(OR($C$5&gt;0,$C$5&lt;0),E124*(1+$C$5),E124*(1+'drop down lists'!$B$5))</f>
        <v>0</v>
      </c>
      <c r="G124" s="132">
        <f>IF(OR($C$5&gt;0,$C$5&lt;0),F124*(1+$C$5),F124*(1+'drop down lists'!$B$5))</f>
        <v>0</v>
      </c>
      <c r="H124" s="132">
        <f>IF(OR($C$5&gt;0,$C$5&lt;0),G124*(1+$C$5),G124*(1+'drop down lists'!$B$5))</f>
        <v>0</v>
      </c>
      <c r="I124" s="132">
        <f>IF(OR($C$5&gt;0,$C$5&lt;0),H124*(1+$C$5),H124*(1+'drop down lists'!$B$5))</f>
        <v>0</v>
      </c>
      <c r="J124" s="132">
        <f>IF(OR($C$5&gt;0,$C$5&lt;0),I124*(1+$C$5),I124*(1+'drop down lists'!$B$5))</f>
        <v>0</v>
      </c>
      <c r="K124" s="131">
        <f>IF(OR($C$5&gt;0,$C$5&lt;0),J124*(1+$C$5),J124*(1+'drop down lists'!$B$5))</f>
        <v>0</v>
      </c>
      <c r="L124" s="132">
        <f>IF(OR($C$5&gt;0,$C$5&lt;0),K124*(1+$C$5),K124*(1+'drop down lists'!$B$5))</f>
        <v>0</v>
      </c>
      <c r="M124" s="132">
        <f>IF(OR($C$5&gt;0,$C$5&lt;0),L124*(1+$C$5),L124*(1+'drop down lists'!$B$5))</f>
        <v>0</v>
      </c>
      <c r="N124" s="132">
        <f>IF(OR($C$5&gt;0,$C$5&lt;0),M124*(1+$C$5),M124*(1+'drop down lists'!$B$5))</f>
        <v>0</v>
      </c>
      <c r="O124" s="132">
        <f>IF(OR($C$5&gt;0,$C$5&lt;0),N124*(1+$C$5),N124*(1+'drop down lists'!$B$5))</f>
        <v>0</v>
      </c>
      <c r="P124" s="132">
        <f>IF(OR($C$5&gt;0,$C$5&lt;0),O124*(1+$C$5),O124*(1+'drop down lists'!$B$5))</f>
        <v>0</v>
      </c>
      <c r="Q124" s="132">
        <f>IF(OR($C$5&gt;0,$C$5&lt;0),P124*(1+$C$5),P124*(1+'drop down lists'!$B$5))</f>
        <v>0</v>
      </c>
      <c r="R124" s="132">
        <f>IF(OR($C$5&gt;0,$C$5&lt;0),Q124*(1+$C$5),Q124*(1+'drop down lists'!$B$5))</f>
        <v>0</v>
      </c>
      <c r="S124" s="132">
        <f>IF(OR($C$5&gt;0,$C$5&lt;0),R124*(1+$C$5),R124*(1+'drop down lists'!$B$5))</f>
        <v>0</v>
      </c>
      <c r="T124" s="132">
        <f>IF(OR($C$5&gt;0,$C$5&lt;0),S124*(1+$C$5),S124*(1+'drop down lists'!$B$5))</f>
        <v>0</v>
      </c>
      <c r="U124" s="132">
        <f>IF(OR($C$5&gt;0,$C$5&lt;0),T124*(1+$C$5),T124*(1+'drop down lists'!$B$5))</f>
        <v>0</v>
      </c>
      <c r="V124" s="132">
        <f>IF(OR($C$5&gt;0,$C$5&lt;0),U124*(1+$C$5),U124*(1+'drop down lists'!$B$5))</f>
        <v>0</v>
      </c>
      <c r="W124" s="132">
        <f>IF(OR($C$5&gt;0,$C$5&lt;0),V124*(1+$C$5),V124*(1+'drop down lists'!$B$5))</f>
        <v>0</v>
      </c>
      <c r="X124" s="132">
        <f>IF(OR($C$5&gt;0,$C$5&lt;0),W124*(1+$C$5),W124*(1+'drop down lists'!$B$5))</f>
        <v>0</v>
      </c>
      <c r="Y124" s="132">
        <f>IF(OR($C$5&gt;0,$C$5&lt;0),X124*(1+$C$5),X124*(1+'drop down lists'!$B$5))</f>
        <v>0</v>
      </c>
      <c r="Z124" s="131">
        <f>IF(OR($C$5&gt;0,$C$5&lt;0),Y124*(1+$C$5),Y124*(1+'drop down lists'!$B$5))</f>
        <v>0</v>
      </c>
    </row>
    <row r="125" spans="2:26" x14ac:dyDescent="0.25">
      <c r="B125" s="65" t="s">
        <v>151</v>
      </c>
      <c r="C125" s="61">
        <f>'raw sector data'!F118+'raw sector data'!O118</f>
        <v>0</v>
      </c>
      <c r="D125" s="132">
        <f>IF(OR($C$5&gt;0,$C$5&lt;0),C125*(1+$C$5),C125*(1+'drop down lists'!$B$5))</f>
        <v>0</v>
      </c>
      <c r="E125" s="132">
        <f>IF(OR($C$5&gt;0,$C$5&lt;0),D125*(1+$C$5),D125*(1+'drop down lists'!$B$5))</f>
        <v>0</v>
      </c>
      <c r="F125" s="132">
        <f>IF(OR($C$5&gt;0,$C$5&lt;0),E125*(1+$C$5),E125*(1+'drop down lists'!$B$5))</f>
        <v>0</v>
      </c>
      <c r="G125" s="132">
        <f>IF(OR($C$5&gt;0,$C$5&lt;0),F125*(1+$C$5),F125*(1+'drop down lists'!$B$5))</f>
        <v>0</v>
      </c>
      <c r="H125" s="132">
        <f>IF(OR($C$5&gt;0,$C$5&lt;0),G125*(1+$C$5),G125*(1+'drop down lists'!$B$5))</f>
        <v>0</v>
      </c>
      <c r="I125" s="132">
        <f>IF(OR($C$5&gt;0,$C$5&lt;0),H125*(1+$C$5),H125*(1+'drop down lists'!$B$5))</f>
        <v>0</v>
      </c>
      <c r="J125" s="132">
        <f>IF(OR($C$5&gt;0,$C$5&lt;0),I125*(1+$C$5),I125*(1+'drop down lists'!$B$5))</f>
        <v>0</v>
      </c>
      <c r="K125" s="131">
        <f>IF(OR($C$5&gt;0,$C$5&lt;0),J125*(1+$C$5),J125*(1+'drop down lists'!$B$5))</f>
        <v>0</v>
      </c>
      <c r="L125" s="132">
        <f>IF(OR($C$5&gt;0,$C$5&lt;0),K125*(1+$C$5),K125*(1+'drop down lists'!$B$5))</f>
        <v>0</v>
      </c>
      <c r="M125" s="132">
        <f>IF(OR($C$5&gt;0,$C$5&lt;0),L125*(1+$C$5),L125*(1+'drop down lists'!$B$5))</f>
        <v>0</v>
      </c>
      <c r="N125" s="132">
        <f>IF(OR($C$5&gt;0,$C$5&lt;0),M125*(1+$C$5),M125*(1+'drop down lists'!$B$5))</f>
        <v>0</v>
      </c>
      <c r="O125" s="132">
        <f>IF(OR($C$5&gt;0,$C$5&lt;0),N125*(1+$C$5),N125*(1+'drop down lists'!$B$5))</f>
        <v>0</v>
      </c>
      <c r="P125" s="132">
        <f>IF(OR($C$5&gt;0,$C$5&lt;0),O125*(1+$C$5),O125*(1+'drop down lists'!$B$5))</f>
        <v>0</v>
      </c>
      <c r="Q125" s="132">
        <f>IF(OR($C$5&gt;0,$C$5&lt;0),P125*(1+$C$5),P125*(1+'drop down lists'!$B$5))</f>
        <v>0</v>
      </c>
      <c r="R125" s="132">
        <f>IF(OR($C$5&gt;0,$C$5&lt;0),Q125*(1+$C$5),Q125*(1+'drop down lists'!$B$5))</f>
        <v>0</v>
      </c>
      <c r="S125" s="132">
        <f>IF(OR($C$5&gt;0,$C$5&lt;0),R125*(1+$C$5),R125*(1+'drop down lists'!$B$5))</f>
        <v>0</v>
      </c>
      <c r="T125" s="132">
        <f>IF(OR($C$5&gt;0,$C$5&lt;0),S125*(1+$C$5),S125*(1+'drop down lists'!$B$5))</f>
        <v>0</v>
      </c>
      <c r="U125" s="132">
        <f>IF(OR($C$5&gt;0,$C$5&lt;0),T125*(1+$C$5),T125*(1+'drop down lists'!$B$5))</f>
        <v>0</v>
      </c>
      <c r="V125" s="132">
        <f>IF(OR($C$5&gt;0,$C$5&lt;0),U125*(1+$C$5),U125*(1+'drop down lists'!$B$5))</f>
        <v>0</v>
      </c>
      <c r="W125" s="132">
        <f>IF(OR($C$5&gt;0,$C$5&lt;0),V125*(1+$C$5),V125*(1+'drop down lists'!$B$5))</f>
        <v>0</v>
      </c>
      <c r="X125" s="132">
        <f>IF(OR($C$5&gt;0,$C$5&lt;0),W125*(1+$C$5),W125*(1+'drop down lists'!$B$5))</f>
        <v>0</v>
      </c>
      <c r="Y125" s="132">
        <f>IF(OR($C$5&gt;0,$C$5&lt;0),X125*(1+$C$5),X125*(1+'drop down lists'!$B$5))</f>
        <v>0</v>
      </c>
      <c r="Z125" s="131">
        <f>IF(OR($C$5&gt;0,$C$5&lt;0),Y125*(1+$C$5),Y125*(1+'drop down lists'!$B$5))</f>
        <v>0</v>
      </c>
    </row>
    <row r="126" spans="2:26" x14ac:dyDescent="0.25">
      <c r="B126" s="65" t="s">
        <v>152</v>
      </c>
      <c r="C126" s="61">
        <f>'raw sector data'!F119+'raw sector data'!O119</f>
        <v>0</v>
      </c>
      <c r="D126" s="132">
        <f>IF(OR($C$5&gt;0,$C$5&lt;0),C126*(1+$C$5),C126*(1+'drop down lists'!$B$5))</f>
        <v>0</v>
      </c>
      <c r="E126" s="132">
        <f>IF(OR($C$5&gt;0,$C$5&lt;0),D126*(1+$C$5),D126*(1+'drop down lists'!$B$5))</f>
        <v>0</v>
      </c>
      <c r="F126" s="132">
        <f>IF(OR($C$5&gt;0,$C$5&lt;0),E126*(1+$C$5),E126*(1+'drop down lists'!$B$5))</f>
        <v>0</v>
      </c>
      <c r="G126" s="132">
        <f>IF(OR($C$5&gt;0,$C$5&lt;0),F126*(1+$C$5),F126*(1+'drop down lists'!$B$5))</f>
        <v>0</v>
      </c>
      <c r="H126" s="132">
        <f>IF(OR($C$5&gt;0,$C$5&lt;0),G126*(1+$C$5),G126*(1+'drop down lists'!$B$5))</f>
        <v>0</v>
      </c>
      <c r="I126" s="132">
        <f>IF(OR($C$5&gt;0,$C$5&lt;0),H126*(1+$C$5),H126*(1+'drop down lists'!$B$5))</f>
        <v>0</v>
      </c>
      <c r="J126" s="132">
        <f>IF(OR($C$5&gt;0,$C$5&lt;0),I126*(1+$C$5),I126*(1+'drop down lists'!$B$5))</f>
        <v>0</v>
      </c>
      <c r="K126" s="131">
        <f>IF(OR($C$5&gt;0,$C$5&lt;0),J126*(1+$C$5),J126*(1+'drop down lists'!$B$5))</f>
        <v>0</v>
      </c>
      <c r="L126" s="132">
        <f>IF(OR($C$5&gt;0,$C$5&lt;0),K126*(1+$C$5),K126*(1+'drop down lists'!$B$5))</f>
        <v>0</v>
      </c>
      <c r="M126" s="132">
        <f>IF(OR($C$5&gt;0,$C$5&lt;0),L126*(1+$C$5),L126*(1+'drop down lists'!$B$5))</f>
        <v>0</v>
      </c>
      <c r="N126" s="132">
        <f>IF(OR($C$5&gt;0,$C$5&lt;0),M126*(1+$C$5),M126*(1+'drop down lists'!$B$5))</f>
        <v>0</v>
      </c>
      <c r="O126" s="132">
        <f>IF(OR($C$5&gt;0,$C$5&lt;0),N126*(1+$C$5),N126*(1+'drop down lists'!$B$5))</f>
        <v>0</v>
      </c>
      <c r="P126" s="132">
        <f>IF(OR($C$5&gt;0,$C$5&lt;0),O126*(1+$C$5),O126*(1+'drop down lists'!$B$5))</f>
        <v>0</v>
      </c>
      <c r="Q126" s="132">
        <f>IF(OR($C$5&gt;0,$C$5&lt;0),P126*(1+$C$5),P126*(1+'drop down lists'!$B$5))</f>
        <v>0</v>
      </c>
      <c r="R126" s="132">
        <f>IF(OR($C$5&gt;0,$C$5&lt;0),Q126*(1+$C$5),Q126*(1+'drop down lists'!$B$5))</f>
        <v>0</v>
      </c>
      <c r="S126" s="132">
        <f>IF(OR($C$5&gt;0,$C$5&lt;0),R126*(1+$C$5),R126*(1+'drop down lists'!$B$5))</f>
        <v>0</v>
      </c>
      <c r="T126" s="132">
        <f>IF(OR($C$5&gt;0,$C$5&lt;0),S126*(1+$C$5),S126*(1+'drop down lists'!$B$5))</f>
        <v>0</v>
      </c>
      <c r="U126" s="132">
        <f>IF(OR($C$5&gt;0,$C$5&lt;0),T126*(1+$C$5),T126*(1+'drop down lists'!$B$5))</f>
        <v>0</v>
      </c>
      <c r="V126" s="132">
        <f>IF(OR($C$5&gt;0,$C$5&lt;0),U126*(1+$C$5),U126*(1+'drop down lists'!$B$5))</f>
        <v>0</v>
      </c>
      <c r="W126" s="132">
        <f>IF(OR($C$5&gt;0,$C$5&lt;0),V126*(1+$C$5),V126*(1+'drop down lists'!$B$5))</f>
        <v>0</v>
      </c>
      <c r="X126" s="132">
        <f>IF(OR($C$5&gt;0,$C$5&lt;0),W126*(1+$C$5),W126*(1+'drop down lists'!$B$5))</f>
        <v>0</v>
      </c>
      <c r="Y126" s="132">
        <f>IF(OR($C$5&gt;0,$C$5&lt;0),X126*(1+$C$5),X126*(1+'drop down lists'!$B$5))</f>
        <v>0</v>
      </c>
      <c r="Z126" s="131">
        <f>IF(OR($C$5&gt;0,$C$5&lt;0),Y126*(1+$C$5),Y126*(1+'drop down lists'!$B$5))</f>
        <v>0</v>
      </c>
    </row>
    <row r="127" spans="2:26" x14ac:dyDescent="0.25">
      <c r="B127" s="65" t="s">
        <v>153</v>
      </c>
      <c r="C127" s="61">
        <f>'raw sector data'!F120+'raw sector data'!O120</f>
        <v>0</v>
      </c>
      <c r="D127" s="132">
        <f>IF(OR($C$5&gt;0,$C$5&lt;0),C127*(1+$C$5),C127*(1+'drop down lists'!$B$5))</f>
        <v>0</v>
      </c>
      <c r="E127" s="132">
        <f>IF(OR($C$5&gt;0,$C$5&lt;0),D127*(1+$C$5),D127*(1+'drop down lists'!$B$5))</f>
        <v>0</v>
      </c>
      <c r="F127" s="132">
        <f>IF(OR($C$5&gt;0,$C$5&lt;0),E127*(1+$C$5),E127*(1+'drop down lists'!$B$5))</f>
        <v>0</v>
      </c>
      <c r="G127" s="132">
        <f>IF(OR($C$5&gt;0,$C$5&lt;0),F127*(1+$C$5),F127*(1+'drop down lists'!$B$5))</f>
        <v>0</v>
      </c>
      <c r="H127" s="132">
        <f>IF(OR($C$5&gt;0,$C$5&lt;0),G127*(1+$C$5),G127*(1+'drop down lists'!$B$5))</f>
        <v>0</v>
      </c>
      <c r="I127" s="132">
        <f>IF(OR($C$5&gt;0,$C$5&lt;0),H127*(1+$C$5),H127*(1+'drop down lists'!$B$5))</f>
        <v>0</v>
      </c>
      <c r="J127" s="132">
        <f>IF(OR($C$5&gt;0,$C$5&lt;0),I127*(1+$C$5),I127*(1+'drop down lists'!$B$5))</f>
        <v>0</v>
      </c>
      <c r="K127" s="131">
        <f>IF(OR($C$5&gt;0,$C$5&lt;0),J127*(1+$C$5),J127*(1+'drop down lists'!$B$5))</f>
        <v>0</v>
      </c>
      <c r="L127" s="132">
        <f>IF(OR($C$5&gt;0,$C$5&lt;0),K127*(1+$C$5),K127*(1+'drop down lists'!$B$5))</f>
        <v>0</v>
      </c>
      <c r="M127" s="132">
        <f>IF(OR($C$5&gt;0,$C$5&lt;0),L127*(1+$C$5),L127*(1+'drop down lists'!$B$5))</f>
        <v>0</v>
      </c>
      <c r="N127" s="132">
        <f>IF(OR($C$5&gt;0,$C$5&lt;0),M127*(1+$C$5),M127*(1+'drop down lists'!$B$5))</f>
        <v>0</v>
      </c>
      <c r="O127" s="132">
        <f>IF(OR($C$5&gt;0,$C$5&lt;0),N127*(1+$C$5),N127*(1+'drop down lists'!$B$5))</f>
        <v>0</v>
      </c>
      <c r="P127" s="132">
        <f>IF(OR($C$5&gt;0,$C$5&lt;0),O127*(1+$C$5),O127*(1+'drop down lists'!$B$5))</f>
        <v>0</v>
      </c>
      <c r="Q127" s="132">
        <f>IF(OR($C$5&gt;0,$C$5&lt;0),P127*(1+$C$5),P127*(1+'drop down lists'!$B$5))</f>
        <v>0</v>
      </c>
      <c r="R127" s="132">
        <f>IF(OR($C$5&gt;0,$C$5&lt;0),Q127*(1+$C$5),Q127*(1+'drop down lists'!$B$5))</f>
        <v>0</v>
      </c>
      <c r="S127" s="132">
        <f>IF(OR($C$5&gt;0,$C$5&lt;0),R127*(1+$C$5),R127*(1+'drop down lists'!$B$5))</f>
        <v>0</v>
      </c>
      <c r="T127" s="132">
        <f>IF(OR($C$5&gt;0,$C$5&lt;0),S127*(1+$C$5),S127*(1+'drop down lists'!$B$5))</f>
        <v>0</v>
      </c>
      <c r="U127" s="132">
        <f>IF(OR($C$5&gt;0,$C$5&lt;0),T127*(1+$C$5),T127*(1+'drop down lists'!$B$5))</f>
        <v>0</v>
      </c>
      <c r="V127" s="132">
        <f>IF(OR($C$5&gt;0,$C$5&lt;0),U127*(1+$C$5),U127*(1+'drop down lists'!$B$5))</f>
        <v>0</v>
      </c>
      <c r="W127" s="132">
        <f>IF(OR($C$5&gt;0,$C$5&lt;0),V127*(1+$C$5),V127*(1+'drop down lists'!$B$5))</f>
        <v>0</v>
      </c>
      <c r="X127" s="132">
        <f>IF(OR($C$5&gt;0,$C$5&lt;0),W127*(1+$C$5),W127*(1+'drop down lists'!$B$5))</f>
        <v>0</v>
      </c>
      <c r="Y127" s="132">
        <f>IF(OR($C$5&gt;0,$C$5&lt;0),X127*(1+$C$5),X127*(1+'drop down lists'!$B$5))</f>
        <v>0</v>
      </c>
      <c r="Z127" s="131">
        <f>IF(OR($C$5&gt;0,$C$5&lt;0),Y127*(1+$C$5),Y127*(1+'drop down lists'!$B$5))</f>
        <v>0</v>
      </c>
    </row>
    <row r="128" spans="2:26" x14ac:dyDescent="0.25">
      <c r="B128" s="65" t="s">
        <v>154</v>
      </c>
      <c r="C128" s="61">
        <f>'raw sector data'!F121+'raw sector data'!O121</f>
        <v>0</v>
      </c>
      <c r="D128" s="132">
        <f>IF(OR($C$5&gt;0,$C$5&lt;0),C128*(1+$C$5),C128*(1+'drop down lists'!$B$5))</f>
        <v>0</v>
      </c>
      <c r="E128" s="132">
        <f>IF(OR($C$5&gt;0,$C$5&lt;0),D128*(1+$C$5),D128*(1+'drop down lists'!$B$5))</f>
        <v>0</v>
      </c>
      <c r="F128" s="132">
        <f>IF(OR($C$5&gt;0,$C$5&lt;0),E128*(1+$C$5),E128*(1+'drop down lists'!$B$5))</f>
        <v>0</v>
      </c>
      <c r="G128" s="132">
        <f>IF(OR($C$5&gt;0,$C$5&lt;0),F128*(1+$C$5),F128*(1+'drop down lists'!$B$5))</f>
        <v>0</v>
      </c>
      <c r="H128" s="132">
        <f>IF(OR($C$5&gt;0,$C$5&lt;0),G128*(1+$C$5),G128*(1+'drop down lists'!$B$5))</f>
        <v>0</v>
      </c>
      <c r="I128" s="132">
        <f>IF(OR($C$5&gt;0,$C$5&lt;0),H128*(1+$C$5),H128*(1+'drop down lists'!$B$5))</f>
        <v>0</v>
      </c>
      <c r="J128" s="132">
        <f>IF(OR($C$5&gt;0,$C$5&lt;0),I128*(1+$C$5),I128*(1+'drop down lists'!$B$5))</f>
        <v>0</v>
      </c>
      <c r="K128" s="131">
        <f>IF(OR($C$5&gt;0,$C$5&lt;0),J128*(1+$C$5),J128*(1+'drop down lists'!$B$5))</f>
        <v>0</v>
      </c>
      <c r="L128" s="132">
        <f>IF(OR($C$5&gt;0,$C$5&lt;0),K128*(1+$C$5),K128*(1+'drop down lists'!$B$5))</f>
        <v>0</v>
      </c>
      <c r="M128" s="132">
        <f>IF(OR($C$5&gt;0,$C$5&lt;0),L128*(1+$C$5),L128*(1+'drop down lists'!$B$5))</f>
        <v>0</v>
      </c>
      <c r="N128" s="132">
        <f>IF(OR($C$5&gt;0,$C$5&lt;0),M128*(1+$C$5),M128*(1+'drop down lists'!$B$5))</f>
        <v>0</v>
      </c>
      <c r="O128" s="132">
        <f>IF(OR($C$5&gt;0,$C$5&lt;0),N128*(1+$C$5),N128*(1+'drop down lists'!$B$5))</f>
        <v>0</v>
      </c>
      <c r="P128" s="132">
        <f>IF(OR($C$5&gt;0,$C$5&lt;0),O128*(1+$C$5),O128*(1+'drop down lists'!$B$5))</f>
        <v>0</v>
      </c>
      <c r="Q128" s="132">
        <f>IF(OR($C$5&gt;0,$C$5&lt;0),P128*(1+$C$5),P128*(1+'drop down lists'!$B$5))</f>
        <v>0</v>
      </c>
      <c r="R128" s="132">
        <f>IF(OR($C$5&gt;0,$C$5&lt;0),Q128*(1+$C$5),Q128*(1+'drop down lists'!$B$5))</f>
        <v>0</v>
      </c>
      <c r="S128" s="132">
        <f>IF(OR($C$5&gt;0,$C$5&lt;0),R128*(1+$C$5),R128*(1+'drop down lists'!$B$5))</f>
        <v>0</v>
      </c>
      <c r="T128" s="132">
        <f>IF(OR($C$5&gt;0,$C$5&lt;0),S128*(1+$C$5),S128*(1+'drop down lists'!$B$5))</f>
        <v>0</v>
      </c>
      <c r="U128" s="132">
        <f>IF(OR($C$5&gt;0,$C$5&lt;0),T128*(1+$C$5),T128*(1+'drop down lists'!$B$5))</f>
        <v>0</v>
      </c>
      <c r="V128" s="132">
        <f>IF(OR($C$5&gt;0,$C$5&lt;0),U128*(1+$C$5),U128*(1+'drop down lists'!$B$5))</f>
        <v>0</v>
      </c>
      <c r="W128" s="132">
        <f>IF(OR($C$5&gt;0,$C$5&lt;0),V128*(1+$C$5),V128*(1+'drop down lists'!$B$5))</f>
        <v>0</v>
      </c>
      <c r="X128" s="132">
        <f>IF(OR($C$5&gt;0,$C$5&lt;0),W128*(1+$C$5),W128*(1+'drop down lists'!$B$5))</f>
        <v>0</v>
      </c>
      <c r="Y128" s="132">
        <f>IF(OR($C$5&gt;0,$C$5&lt;0),X128*(1+$C$5),X128*(1+'drop down lists'!$B$5))</f>
        <v>0</v>
      </c>
      <c r="Z128" s="131">
        <f>IF(OR($C$5&gt;0,$C$5&lt;0),Y128*(1+$C$5),Y128*(1+'drop down lists'!$B$5))</f>
        <v>0</v>
      </c>
    </row>
    <row r="129" spans="2:26" x14ac:dyDescent="0.25">
      <c r="B129" s="65" t="s">
        <v>155</v>
      </c>
      <c r="C129" s="61">
        <f>'raw sector data'!F122+'raw sector data'!O122</f>
        <v>0</v>
      </c>
      <c r="D129" s="132">
        <f>IF(OR($C$5&gt;0,$C$5&lt;0),C129*(1+$C$5),C129*(1+'drop down lists'!$B$5))</f>
        <v>0</v>
      </c>
      <c r="E129" s="132">
        <f>IF(OR($C$5&gt;0,$C$5&lt;0),D129*(1+$C$5),D129*(1+'drop down lists'!$B$5))</f>
        <v>0</v>
      </c>
      <c r="F129" s="132">
        <f>IF(OR($C$5&gt;0,$C$5&lt;0),E129*(1+$C$5),E129*(1+'drop down lists'!$B$5))</f>
        <v>0</v>
      </c>
      <c r="G129" s="132">
        <f>IF(OR($C$5&gt;0,$C$5&lt;0),F129*(1+$C$5),F129*(1+'drop down lists'!$B$5))</f>
        <v>0</v>
      </c>
      <c r="H129" s="132">
        <f>IF(OR($C$5&gt;0,$C$5&lt;0),G129*(1+$C$5),G129*(1+'drop down lists'!$B$5))</f>
        <v>0</v>
      </c>
      <c r="I129" s="132">
        <f>IF(OR($C$5&gt;0,$C$5&lt;0),H129*(1+$C$5),H129*(1+'drop down lists'!$B$5))</f>
        <v>0</v>
      </c>
      <c r="J129" s="132">
        <f>IF(OR($C$5&gt;0,$C$5&lt;0),I129*(1+$C$5),I129*(1+'drop down lists'!$B$5))</f>
        <v>0</v>
      </c>
      <c r="K129" s="131">
        <f>IF(OR($C$5&gt;0,$C$5&lt;0),J129*(1+$C$5),J129*(1+'drop down lists'!$B$5))</f>
        <v>0</v>
      </c>
      <c r="L129" s="132">
        <f>IF(OR($C$5&gt;0,$C$5&lt;0),K129*(1+$C$5),K129*(1+'drop down lists'!$B$5))</f>
        <v>0</v>
      </c>
      <c r="M129" s="132">
        <f>IF(OR($C$5&gt;0,$C$5&lt;0),L129*(1+$C$5),L129*(1+'drop down lists'!$B$5))</f>
        <v>0</v>
      </c>
      <c r="N129" s="132">
        <f>IF(OR($C$5&gt;0,$C$5&lt;0),M129*(1+$C$5),M129*(1+'drop down lists'!$B$5))</f>
        <v>0</v>
      </c>
      <c r="O129" s="132">
        <f>IF(OR($C$5&gt;0,$C$5&lt;0),N129*(1+$C$5),N129*(1+'drop down lists'!$B$5))</f>
        <v>0</v>
      </c>
      <c r="P129" s="132">
        <f>IF(OR($C$5&gt;0,$C$5&lt;0),O129*(1+$C$5),O129*(1+'drop down lists'!$B$5))</f>
        <v>0</v>
      </c>
      <c r="Q129" s="132">
        <f>IF(OR($C$5&gt;0,$C$5&lt;0),P129*(1+$C$5),P129*(1+'drop down lists'!$B$5))</f>
        <v>0</v>
      </c>
      <c r="R129" s="132">
        <f>IF(OR($C$5&gt;0,$C$5&lt;0),Q129*(1+$C$5),Q129*(1+'drop down lists'!$B$5))</f>
        <v>0</v>
      </c>
      <c r="S129" s="132">
        <f>IF(OR($C$5&gt;0,$C$5&lt;0),R129*(1+$C$5),R129*(1+'drop down lists'!$B$5))</f>
        <v>0</v>
      </c>
      <c r="T129" s="132">
        <f>IF(OR($C$5&gt;0,$C$5&lt;0),S129*(1+$C$5),S129*(1+'drop down lists'!$B$5))</f>
        <v>0</v>
      </c>
      <c r="U129" s="132">
        <f>IF(OR($C$5&gt;0,$C$5&lt;0),T129*(1+$C$5),T129*(1+'drop down lists'!$B$5))</f>
        <v>0</v>
      </c>
      <c r="V129" s="132">
        <f>IF(OR($C$5&gt;0,$C$5&lt;0),U129*(1+$C$5),U129*(1+'drop down lists'!$B$5))</f>
        <v>0</v>
      </c>
      <c r="W129" s="132">
        <f>IF(OR($C$5&gt;0,$C$5&lt;0),V129*(1+$C$5),V129*(1+'drop down lists'!$B$5))</f>
        <v>0</v>
      </c>
      <c r="X129" s="132">
        <f>IF(OR($C$5&gt;0,$C$5&lt;0),W129*(1+$C$5),W129*(1+'drop down lists'!$B$5))</f>
        <v>0</v>
      </c>
      <c r="Y129" s="132">
        <f>IF(OR($C$5&gt;0,$C$5&lt;0),X129*(1+$C$5),X129*(1+'drop down lists'!$B$5))</f>
        <v>0</v>
      </c>
      <c r="Z129" s="131">
        <f>IF(OR($C$5&gt;0,$C$5&lt;0),Y129*(1+$C$5),Y129*(1+'drop down lists'!$B$5))</f>
        <v>0</v>
      </c>
    </row>
    <row r="130" spans="2:26" x14ac:dyDescent="0.25">
      <c r="B130" s="65" t="s">
        <v>156</v>
      </c>
      <c r="C130" s="61">
        <f>'raw sector data'!F123+'raw sector data'!O123</f>
        <v>0</v>
      </c>
      <c r="D130" s="132">
        <f>IF(OR($C$5&gt;0,$C$5&lt;0),C130*(1+$C$5),C130*(1+'drop down lists'!$B$5))</f>
        <v>0</v>
      </c>
      <c r="E130" s="132">
        <f>IF(OR($C$5&gt;0,$C$5&lt;0),D130*(1+$C$5),D130*(1+'drop down lists'!$B$5))</f>
        <v>0</v>
      </c>
      <c r="F130" s="132">
        <f>IF(OR($C$5&gt;0,$C$5&lt;0),E130*(1+$C$5),E130*(1+'drop down lists'!$B$5))</f>
        <v>0</v>
      </c>
      <c r="G130" s="132">
        <f>IF(OR($C$5&gt;0,$C$5&lt;0),F130*(1+$C$5),F130*(1+'drop down lists'!$B$5))</f>
        <v>0</v>
      </c>
      <c r="H130" s="132">
        <f>IF(OR($C$5&gt;0,$C$5&lt;0),G130*(1+$C$5),G130*(1+'drop down lists'!$B$5))</f>
        <v>0</v>
      </c>
      <c r="I130" s="132">
        <f>IF(OR($C$5&gt;0,$C$5&lt;0),H130*(1+$C$5),H130*(1+'drop down lists'!$B$5))</f>
        <v>0</v>
      </c>
      <c r="J130" s="132">
        <f>IF(OR($C$5&gt;0,$C$5&lt;0),I130*(1+$C$5),I130*(1+'drop down lists'!$B$5))</f>
        <v>0</v>
      </c>
      <c r="K130" s="131">
        <f>IF(OR($C$5&gt;0,$C$5&lt;0),J130*(1+$C$5),J130*(1+'drop down lists'!$B$5))</f>
        <v>0</v>
      </c>
      <c r="L130" s="132">
        <f>IF(OR($C$5&gt;0,$C$5&lt;0),K130*(1+$C$5),K130*(1+'drop down lists'!$B$5))</f>
        <v>0</v>
      </c>
      <c r="M130" s="132">
        <f>IF(OR($C$5&gt;0,$C$5&lt;0),L130*(1+$C$5),L130*(1+'drop down lists'!$B$5))</f>
        <v>0</v>
      </c>
      <c r="N130" s="132">
        <f>IF(OR($C$5&gt;0,$C$5&lt;0),M130*(1+$C$5),M130*(1+'drop down lists'!$B$5))</f>
        <v>0</v>
      </c>
      <c r="O130" s="132">
        <f>IF(OR($C$5&gt;0,$C$5&lt;0),N130*(1+$C$5),N130*(1+'drop down lists'!$B$5))</f>
        <v>0</v>
      </c>
      <c r="P130" s="132">
        <f>IF(OR($C$5&gt;0,$C$5&lt;0),O130*(1+$C$5),O130*(1+'drop down lists'!$B$5))</f>
        <v>0</v>
      </c>
      <c r="Q130" s="132">
        <f>IF(OR($C$5&gt;0,$C$5&lt;0),P130*(1+$C$5),P130*(1+'drop down lists'!$B$5))</f>
        <v>0</v>
      </c>
      <c r="R130" s="132">
        <f>IF(OR($C$5&gt;0,$C$5&lt;0),Q130*(1+$C$5),Q130*(1+'drop down lists'!$B$5))</f>
        <v>0</v>
      </c>
      <c r="S130" s="132">
        <f>IF(OR($C$5&gt;0,$C$5&lt;0),R130*(1+$C$5),R130*(1+'drop down lists'!$B$5))</f>
        <v>0</v>
      </c>
      <c r="T130" s="132">
        <f>IF(OR($C$5&gt;0,$C$5&lt;0),S130*(1+$C$5),S130*(1+'drop down lists'!$B$5))</f>
        <v>0</v>
      </c>
      <c r="U130" s="132">
        <f>IF(OR($C$5&gt;0,$C$5&lt;0),T130*(1+$C$5),T130*(1+'drop down lists'!$B$5))</f>
        <v>0</v>
      </c>
      <c r="V130" s="132">
        <f>IF(OR($C$5&gt;0,$C$5&lt;0),U130*(1+$C$5),U130*(1+'drop down lists'!$B$5))</f>
        <v>0</v>
      </c>
      <c r="W130" s="132">
        <f>IF(OR($C$5&gt;0,$C$5&lt;0),V130*(1+$C$5),V130*(1+'drop down lists'!$B$5))</f>
        <v>0</v>
      </c>
      <c r="X130" s="132">
        <f>IF(OR($C$5&gt;0,$C$5&lt;0),W130*(1+$C$5),W130*(1+'drop down lists'!$B$5))</f>
        <v>0</v>
      </c>
      <c r="Y130" s="132">
        <f>IF(OR($C$5&gt;0,$C$5&lt;0),X130*(1+$C$5),X130*(1+'drop down lists'!$B$5))</f>
        <v>0</v>
      </c>
      <c r="Z130" s="131">
        <f>IF(OR($C$5&gt;0,$C$5&lt;0),Y130*(1+$C$5),Y130*(1+'drop down lists'!$B$5))</f>
        <v>0</v>
      </c>
    </row>
    <row r="131" spans="2:26" x14ac:dyDescent="0.25">
      <c r="B131" s="60" t="s">
        <v>157</v>
      </c>
      <c r="C131" s="61">
        <f>'raw sector data'!F124+'raw sector data'!O124</f>
        <v>0</v>
      </c>
      <c r="D131" s="130">
        <f>IF(OR($C$5&gt;0,$C$5&lt;0),C131*(1+$C$5),C131*(1+'drop down lists'!$B$5))</f>
        <v>0</v>
      </c>
      <c r="E131" s="130">
        <f>IF(OR($C$5&gt;0,$C$5&lt;0),D131*(1+$C$5),D131*(1+'drop down lists'!$B$5))</f>
        <v>0</v>
      </c>
      <c r="F131" s="130">
        <f>IF(OR($C$5&gt;0,$C$5&lt;0),E131*(1+$C$5),E131*(1+'drop down lists'!$B$5))</f>
        <v>0</v>
      </c>
      <c r="G131" s="130">
        <f>IF(OR($C$5&gt;0,$C$5&lt;0),F131*(1+$C$5),F131*(1+'drop down lists'!$B$5))</f>
        <v>0</v>
      </c>
      <c r="H131" s="130">
        <f>IF(OR($C$5&gt;0,$C$5&lt;0),G131*(1+$C$5),G131*(1+'drop down lists'!$B$5))</f>
        <v>0</v>
      </c>
      <c r="I131" s="130">
        <f>IF(OR($C$5&gt;0,$C$5&lt;0),H131*(1+$C$5),H131*(1+'drop down lists'!$B$5))</f>
        <v>0</v>
      </c>
      <c r="J131" s="130">
        <f>IF(OR($C$5&gt;0,$C$5&lt;0),I131*(1+$C$5),I131*(1+'drop down lists'!$B$5))</f>
        <v>0</v>
      </c>
      <c r="K131" s="131">
        <f>IF(OR($C$5&gt;0,$C$5&lt;0),J131*(1+$C$5),J131*(1+'drop down lists'!$B$5))</f>
        <v>0</v>
      </c>
      <c r="L131" s="130">
        <f>IF(OR($C$5&gt;0,$C$5&lt;0),K131*(1+$C$5),K131*(1+'drop down lists'!$B$5))</f>
        <v>0</v>
      </c>
      <c r="M131" s="130">
        <f>IF(OR($C$5&gt;0,$C$5&lt;0),L131*(1+$C$5),L131*(1+'drop down lists'!$B$5))</f>
        <v>0</v>
      </c>
      <c r="N131" s="130">
        <f>IF(OR($C$5&gt;0,$C$5&lt;0),M131*(1+$C$5),M131*(1+'drop down lists'!$B$5))</f>
        <v>0</v>
      </c>
      <c r="O131" s="130">
        <f>IF(OR($C$5&gt;0,$C$5&lt;0),N131*(1+$C$5),N131*(1+'drop down lists'!$B$5))</f>
        <v>0</v>
      </c>
      <c r="P131" s="130">
        <f>IF(OR($C$5&gt;0,$C$5&lt;0),O131*(1+$C$5),O131*(1+'drop down lists'!$B$5))</f>
        <v>0</v>
      </c>
      <c r="Q131" s="130">
        <f>IF(OR($C$5&gt;0,$C$5&lt;0),P131*(1+$C$5),P131*(1+'drop down lists'!$B$5))</f>
        <v>0</v>
      </c>
      <c r="R131" s="130">
        <f>IF(OR($C$5&gt;0,$C$5&lt;0),Q131*(1+$C$5),Q131*(1+'drop down lists'!$B$5))</f>
        <v>0</v>
      </c>
      <c r="S131" s="130">
        <f>IF(OR($C$5&gt;0,$C$5&lt;0),R131*(1+$C$5),R131*(1+'drop down lists'!$B$5))</f>
        <v>0</v>
      </c>
      <c r="T131" s="130">
        <f>IF(OR($C$5&gt;0,$C$5&lt;0),S131*(1+$C$5),S131*(1+'drop down lists'!$B$5))</f>
        <v>0</v>
      </c>
      <c r="U131" s="130">
        <f>IF(OR($C$5&gt;0,$C$5&lt;0),T131*(1+$C$5),T131*(1+'drop down lists'!$B$5))</f>
        <v>0</v>
      </c>
      <c r="V131" s="130">
        <f>IF(OR($C$5&gt;0,$C$5&lt;0),U131*(1+$C$5),U131*(1+'drop down lists'!$B$5))</f>
        <v>0</v>
      </c>
      <c r="W131" s="130">
        <f>IF(OR($C$5&gt;0,$C$5&lt;0),V131*(1+$C$5),V131*(1+'drop down lists'!$B$5))</f>
        <v>0</v>
      </c>
      <c r="X131" s="130">
        <f>IF(OR($C$5&gt;0,$C$5&lt;0),W131*(1+$C$5),W131*(1+'drop down lists'!$B$5))</f>
        <v>0</v>
      </c>
      <c r="Y131" s="130">
        <f>IF(OR($C$5&gt;0,$C$5&lt;0),X131*(1+$C$5),X131*(1+'drop down lists'!$B$5))</f>
        <v>0</v>
      </c>
      <c r="Z131" s="131">
        <f>IF(OR($C$5&gt;0,$C$5&lt;0),Y131*(1+$C$5),Y131*(1+'drop down lists'!$B$5))</f>
        <v>0</v>
      </c>
    </row>
    <row r="132" spans="2:26" x14ac:dyDescent="0.25">
      <c r="B132" s="60" t="s">
        <v>158</v>
      </c>
      <c r="C132" s="61">
        <f>'raw sector data'!F125+'raw sector data'!O125</f>
        <v>0</v>
      </c>
      <c r="D132" s="130">
        <f>IF(OR($C$5&gt;0,$C$5&lt;0),C132*(1+$C$5),C132*(1+'drop down lists'!$B$5))</f>
        <v>0</v>
      </c>
      <c r="E132" s="130">
        <f>IF(OR($C$5&gt;0,$C$5&lt;0),D132*(1+$C$5),D132*(1+'drop down lists'!$B$5))</f>
        <v>0</v>
      </c>
      <c r="F132" s="130">
        <f>IF(OR($C$5&gt;0,$C$5&lt;0),E132*(1+$C$5),E132*(1+'drop down lists'!$B$5))</f>
        <v>0</v>
      </c>
      <c r="G132" s="130">
        <f>IF(OR($C$5&gt;0,$C$5&lt;0),F132*(1+$C$5),F132*(1+'drop down lists'!$B$5))</f>
        <v>0</v>
      </c>
      <c r="H132" s="130">
        <f>IF(OR($C$5&gt;0,$C$5&lt;0),G132*(1+$C$5),G132*(1+'drop down lists'!$B$5))</f>
        <v>0</v>
      </c>
      <c r="I132" s="130">
        <f>IF(OR($C$5&gt;0,$C$5&lt;0),H132*(1+$C$5),H132*(1+'drop down lists'!$B$5))</f>
        <v>0</v>
      </c>
      <c r="J132" s="130">
        <f>IF(OR($C$5&gt;0,$C$5&lt;0),I132*(1+$C$5),I132*(1+'drop down lists'!$B$5))</f>
        <v>0</v>
      </c>
      <c r="K132" s="131">
        <f>IF(OR($C$5&gt;0,$C$5&lt;0),J132*(1+$C$5),J132*(1+'drop down lists'!$B$5))</f>
        <v>0</v>
      </c>
      <c r="L132" s="130">
        <f>IF(OR($C$5&gt;0,$C$5&lt;0),K132*(1+$C$5),K132*(1+'drop down lists'!$B$5))</f>
        <v>0</v>
      </c>
      <c r="M132" s="130">
        <f>IF(OR($C$5&gt;0,$C$5&lt;0),L132*(1+$C$5),L132*(1+'drop down lists'!$B$5))</f>
        <v>0</v>
      </c>
      <c r="N132" s="130">
        <f>IF(OR($C$5&gt;0,$C$5&lt;0),M132*(1+$C$5),M132*(1+'drop down lists'!$B$5))</f>
        <v>0</v>
      </c>
      <c r="O132" s="130">
        <f>IF(OR($C$5&gt;0,$C$5&lt;0),N132*(1+$C$5),N132*(1+'drop down lists'!$B$5))</f>
        <v>0</v>
      </c>
      <c r="P132" s="130">
        <f>IF(OR($C$5&gt;0,$C$5&lt;0),O132*(1+$C$5),O132*(1+'drop down lists'!$B$5))</f>
        <v>0</v>
      </c>
      <c r="Q132" s="130">
        <f>IF(OR($C$5&gt;0,$C$5&lt;0),P132*(1+$C$5),P132*(1+'drop down lists'!$B$5))</f>
        <v>0</v>
      </c>
      <c r="R132" s="130">
        <f>IF(OR($C$5&gt;0,$C$5&lt;0),Q132*(1+$C$5),Q132*(1+'drop down lists'!$B$5))</f>
        <v>0</v>
      </c>
      <c r="S132" s="130">
        <f>IF(OR($C$5&gt;0,$C$5&lt;0),R132*(1+$C$5),R132*(1+'drop down lists'!$B$5))</f>
        <v>0</v>
      </c>
      <c r="T132" s="130">
        <f>IF(OR($C$5&gt;0,$C$5&lt;0),S132*(1+$C$5),S132*(1+'drop down lists'!$B$5))</f>
        <v>0</v>
      </c>
      <c r="U132" s="130">
        <f>IF(OR($C$5&gt;0,$C$5&lt;0),T132*(1+$C$5),T132*(1+'drop down lists'!$B$5))</f>
        <v>0</v>
      </c>
      <c r="V132" s="130">
        <f>IF(OR($C$5&gt;0,$C$5&lt;0),U132*(1+$C$5),U132*(1+'drop down lists'!$B$5))</f>
        <v>0</v>
      </c>
      <c r="W132" s="130">
        <f>IF(OR($C$5&gt;0,$C$5&lt;0),V132*(1+$C$5),V132*(1+'drop down lists'!$B$5))</f>
        <v>0</v>
      </c>
      <c r="X132" s="130">
        <f>IF(OR($C$5&gt;0,$C$5&lt;0),W132*(1+$C$5),W132*(1+'drop down lists'!$B$5))</f>
        <v>0</v>
      </c>
      <c r="Y132" s="130">
        <f>IF(OR($C$5&gt;0,$C$5&lt;0),X132*(1+$C$5),X132*(1+'drop down lists'!$B$5))</f>
        <v>0</v>
      </c>
      <c r="Z132" s="131">
        <f>IF(OR($C$5&gt;0,$C$5&lt;0),Y132*(1+$C$5),Y132*(1+'drop down lists'!$B$5))</f>
        <v>0</v>
      </c>
    </row>
    <row r="133" spans="2:26" x14ac:dyDescent="0.25">
      <c r="B133" s="60" t="s">
        <v>159</v>
      </c>
      <c r="C133" s="61">
        <f>'raw sector data'!F126+'raw sector data'!O126</f>
        <v>0</v>
      </c>
      <c r="D133" s="130">
        <f>IF(OR($C$5&gt;0,$C$5&lt;0),C133*(1+$C$5),C133*(1+'drop down lists'!$B$5))</f>
        <v>0</v>
      </c>
      <c r="E133" s="130">
        <f>IF(OR($C$5&gt;0,$C$5&lt;0),D133*(1+$C$5),D133*(1+'drop down lists'!$B$5))</f>
        <v>0</v>
      </c>
      <c r="F133" s="130">
        <f>IF(OR($C$5&gt;0,$C$5&lt;0),E133*(1+$C$5),E133*(1+'drop down lists'!$B$5))</f>
        <v>0</v>
      </c>
      <c r="G133" s="130">
        <f>IF(OR($C$5&gt;0,$C$5&lt;0),F133*(1+$C$5),F133*(1+'drop down lists'!$B$5))</f>
        <v>0</v>
      </c>
      <c r="H133" s="130">
        <f>IF(OR($C$5&gt;0,$C$5&lt;0),G133*(1+$C$5),G133*(1+'drop down lists'!$B$5))</f>
        <v>0</v>
      </c>
      <c r="I133" s="130">
        <f>IF(OR($C$5&gt;0,$C$5&lt;0),H133*(1+$C$5),H133*(1+'drop down lists'!$B$5))</f>
        <v>0</v>
      </c>
      <c r="J133" s="130">
        <f>IF(OR($C$5&gt;0,$C$5&lt;0),I133*(1+$C$5),I133*(1+'drop down lists'!$B$5))</f>
        <v>0</v>
      </c>
      <c r="K133" s="131">
        <f>IF(OR($C$5&gt;0,$C$5&lt;0),J133*(1+$C$5),J133*(1+'drop down lists'!$B$5))</f>
        <v>0</v>
      </c>
      <c r="L133" s="130">
        <f>IF(OR($C$5&gt;0,$C$5&lt;0),K133*(1+$C$5),K133*(1+'drop down lists'!$B$5))</f>
        <v>0</v>
      </c>
      <c r="M133" s="130">
        <f>IF(OR($C$5&gt;0,$C$5&lt;0),L133*(1+$C$5),L133*(1+'drop down lists'!$B$5))</f>
        <v>0</v>
      </c>
      <c r="N133" s="130">
        <f>IF(OR($C$5&gt;0,$C$5&lt;0),M133*(1+$C$5),M133*(1+'drop down lists'!$B$5))</f>
        <v>0</v>
      </c>
      <c r="O133" s="130">
        <f>IF(OR($C$5&gt;0,$C$5&lt;0),N133*(1+$C$5),N133*(1+'drop down lists'!$B$5))</f>
        <v>0</v>
      </c>
      <c r="P133" s="130">
        <f>IF(OR($C$5&gt;0,$C$5&lt;0),O133*(1+$C$5),O133*(1+'drop down lists'!$B$5))</f>
        <v>0</v>
      </c>
      <c r="Q133" s="130">
        <f>IF(OR($C$5&gt;0,$C$5&lt;0),P133*(1+$C$5),P133*(1+'drop down lists'!$B$5))</f>
        <v>0</v>
      </c>
      <c r="R133" s="130">
        <f>IF(OR($C$5&gt;0,$C$5&lt;0),Q133*(1+$C$5),Q133*(1+'drop down lists'!$B$5))</f>
        <v>0</v>
      </c>
      <c r="S133" s="130">
        <f>IF(OR($C$5&gt;0,$C$5&lt;0),R133*(1+$C$5),R133*(1+'drop down lists'!$B$5))</f>
        <v>0</v>
      </c>
      <c r="T133" s="130">
        <f>IF(OR($C$5&gt;0,$C$5&lt;0),S133*(1+$C$5),S133*(1+'drop down lists'!$B$5))</f>
        <v>0</v>
      </c>
      <c r="U133" s="130">
        <f>IF(OR($C$5&gt;0,$C$5&lt;0),T133*(1+$C$5),T133*(1+'drop down lists'!$B$5))</f>
        <v>0</v>
      </c>
      <c r="V133" s="130">
        <f>IF(OR($C$5&gt;0,$C$5&lt;0),U133*(1+$C$5),U133*(1+'drop down lists'!$B$5))</f>
        <v>0</v>
      </c>
      <c r="W133" s="130">
        <f>IF(OR($C$5&gt;0,$C$5&lt;0),V133*(1+$C$5),V133*(1+'drop down lists'!$B$5))</f>
        <v>0</v>
      </c>
      <c r="X133" s="130">
        <f>IF(OR($C$5&gt;0,$C$5&lt;0),W133*(1+$C$5),W133*(1+'drop down lists'!$B$5))</f>
        <v>0</v>
      </c>
      <c r="Y133" s="130">
        <f>IF(OR($C$5&gt;0,$C$5&lt;0),X133*(1+$C$5),X133*(1+'drop down lists'!$B$5))</f>
        <v>0</v>
      </c>
      <c r="Z133" s="131">
        <f>IF(OR($C$5&gt;0,$C$5&lt;0),Y133*(1+$C$5),Y133*(1+'drop down lists'!$B$5))</f>
        <v>0</v>
      </c>
    </row>
    <row r="134" spans="2:26" x14ac:dyDescent="0.25">
      <c r="B134" s="60" t="s">
        <v>160</v>
      </c>
      <c r="C134" s="61">
        <f>'raw sector data'!F127+'raw sector data'!O127</f>
        <v>0</v>
      </c>
      <c r="D134" s="130">
        <f>IF(OR($C$5&gt;0,$C$5&lt;0),C134*(1+$C$5),C134*(1+'drop down lists'!$B$5))</f>
        <v>0</v>
      </c>
      <c r="E134" s="130">
        <f>IF(OR($C$5&gt;0,$C$5&lt;0),D134*(1+$C$5),D134*(1+'drop down lists'!$B$5))</f>
        <v>0</v>
      </c>
      <c r="F134" s="130">
        <f>IF(OR($C$5&gt;0,$C$5&lt;0),E134*(1+$C$5),E134*(1+'drop down lists'!$B$5))</f>
        <v>0</v>
      </c>
      <c r="G134" s="130">
        <f>IF(OR($C$5&gt;0,$C$5&lt;0),F134*(1+$C$5),F134*(1+'drop down lists'!$B$5))</f>
        <v>0</v>
      </c>
      <c r="H134" s="130">
        <f>IF(OR($C$5&gt;0,$C$5&lt;0),G134*(1+$C$5),G134*(1+'drop down lists'!$B$5))</f>
        <v>0</v>
      </c>
      <c r="I134" s="130">
        <f>IF(OR($C$5&gt;0,$C$5&lt;0),H134*(1+$C$5),H134*(1+'drop down lists'!$B$5))</f>
        <v>0</v>
      </c>
      <c r="J134" s="130">
        <f>IF(OR($C$5&gt;0,$C$5&lt;0),I134*(1+$C$5),I134*(1+'drop down lists'!$B$5))</f>
        <v>0</v>
      </c>
      <c r="K134" s="131">
        <f>IF(OR($C$5&gt;0,$C$5&lt;0),J134*(1+$C$5),J134*(1+'drop down lists'!$B$5))</f>
        <v>0</v>
      </c>
      <c r="L134" s="130">
        <f>IF(OR($C$5&gt;0,$C$5&lt;0),K134*(1+$C$5),K134*(1+'drop down lists'!$B$5))</f>
        <v>0</v>
      </c>
      <c r="M134" s="130">
        <f>IF(OR($C$5&gt;0,$C$5&lt;0),L134*(1+$C$5),L134*(1+'drop down lists'!$B$5))</f>
        <v>0</v>
      </c>
      <c r="N134" s="130">
        <f>IF(OR($C$5&gt;0,$C$5&lt;0),M134*(1+$C$5),M134*(1+'drop down lists'!$B$5))</f>
        <v>0</v>
      </c>
      <c r="O134" s="130">
        <f>IF(OR($C$5&gt;0,$C$5&lt;0),N134*(1+$C$5),N134*(1+'drop down lists'!$B$5))</f>
        <v>0</v>
      </c>
      <c r="P134" s="130">
        <f>IF(OR($C$5&gt;0,$C$5&lt;0),O134*(1+$C$5),O134*(1+'drop down lists'!$B$5))</f>
        <v>0</v>
      </c>
      <c r="Q134" s="130">
        <f>IF(OR($C$5&gt;0,$C$5&lt;0),P134*(1+$C$5),P134*(1+'drop down lists'!$B$5))</f>
        <v>0</v>
      </c>
      <c r="R134" s="130">
        <f>IF(OR($C$5&gt;0,$C$5&lt;0),Q134*(1+$C$5),Q134*(1+'drop down lists'!$B$5))</f>
        <v>0</v>
      </c>
      <c r="S134" s="130">
        <f>IF(OR($C$5&gt;0,$C$5&lt;0),R134*(1+$C$5),R134*(1+'drop down lists'!$B$5))</f>
        <v>0</v>
      </c>
      <c r="T134" s="130">
        <f>IF(OR($C$5&gt;0,$C$5&lt;0),S134*(1+$C$5),S134*(1+'drop down lists'!$B$5))</f>
        <v>0</v>
      </c>
      <c r="U134" s="130">
        <f>IF(OR($C$5&gt;0,$C$5&lt;0),T134*(1+$C$5),T134*(1+'drop down lists'!$B$5))</f>
        <v>0</v>
      </c>
      <c r="V134" s="130">
        <f>IF(OR($C$5&gt;0,$C$5&lt;0),U134*(1+$C$5),U134*(1+'drop down lists'!$B$5))</f>
        <v>0</v>
      </c>
      <c r="W134" s="130">
        <f>IF(OR($C$5&gt;0,$C$5&lt;0),V134*(1+$C$5),V134*(1+'drop down lists'!$B$5))</f>
        <v>0</v>
      </c>
      <c r="X134" s="130">
        <f>IF(OR($C$5&gt;0,$C$5&lt;0),W134*(1+$C$5),W134*(1+'drop down lists'!$B$5))</f>
        <v>0</v>
      </c>
      <c r="Y134" s="130">
        <f>IF(OR($C$5&gt;0,$C$5&lt;0),X134*(1+$C$5),X134*(1+'drop down lists'!$B$5))</f>
        <v>0</v>
      </c>
      <c r="Z134" s="131">
        <f>IF(OR($C$5&gt;0,$C$5&lt;0),Y134*(1+$C$5),Y134*(1+'drop down lists'!$B$5))</f>
        <v>0</v>
      </c>
    </row>
    <row r="135" spans="2:26" x14ac:dyDescent="0.25">
      <c r="B135" s="60" t="s">
        <v>161</v>
      </c>
      <c r="C135" s="61">
        <f>'raw sector data'!F128+'raw sector data'!O128</f>
        <v>0</v>
      </c>
      <c r="D135" s="130">
        <f>IF(OR($C$5&gt;0,$C$5&lt;0),C135*(1+$C$5),C135*(1+'drop down lists'!$B$5))</f>
        <v>0</v>
      </c>
      <c r="E135" s="130">
        <f>IF(OR($C$5&gt;0,$C$5&lt;0),D135*(1+$C$5),D135*(1+'drop down lists'!$B$5))</f>
        <v>0</v>
      </c>
      <c r="F135" s="130">
        <f>IF(OR($C$5&gt;0,$C$5&lt;0),E135*(1+$C$5),E135*(1+'drop down lists'!$B$5))</f>
        <v>0</v>
      </c>
      <c r="G135" s="130">
        <f>IF(OR($C$5&gt;0,$C$5&lt;0),F135*(1+$C$5),F135*(1+'drop down lists'!$B$5))</f>
        <v>0</v>
      </c>
      <c r="H135" s="130">
        <f>IF(OR($C$5&gt;0,$C$5&lt;0),G135*(1+$C$5),G135*(1+'drop down lists'!$B$5))</f>
        <v>0</v>
      </c>
      <c r="I135" s="130">
        <f>IF(OR($C$5&gt;0,$C$5&lt;0),H135*(1+$C$5),H135*(1+'drop down lists'!$B$5))</f>
        <v>0</v>
      </c>
      <c r="J135" s="130">
        <f>IF(OR($C$5&gt;0,$C$5&lt;0),I135*(1+$C$5),I135*(1+'drop down lists'!$B$5))</f>
        <v>0</v>
      </c>
      <c r="K135" s="131">
        <f>IF(OR($C$5&gt;0,$C$5&lt;0),J135*(1+$C$5),J135*(1+'drop down lists'!$B$5))</f>
        <v>0</v>
      </c>
      <c r="L135" s="130">
        <f>IF(OR($C$5&gt;0,$C$5&lt;0),K135*(1+$C$5),K135*(1+'drop down lists'!$B$5))</f>
        <v>0</v>
      </c>
      <c r="M135" s="130">
        <f>IF(OR($C$5&gt;0,$C$5&lt;0),L135*(1+$C$5),L135*(1+'drop down lists'!$B$5))</f>
        <v>0</v>
      </c>
      <c r="N135" s="130">
        <f>IF(OR($C$5&gt;0,$C$5&lt;0),M135*(1+$C$5),M135*(1+'drop down lists'!$B$5))</f>
        <v>0</v>
      </c>
      <c r="O135" s="130">
        <f>IF(OR($C$5&gt;0,$C$5&lt;0),N135*(1+$C$5),N135*(1+'drop down lists'!$B$5))</f>
        <v>0</v>
      </c>
      <c r="P135" s="130">
        <f>IF(OR($C$5&gt;0,$C$5&lt;0),O135*(1+$C$5),O135*(1+'drop down lists'!$B$5))</f>
        <v>0</v>
      </c>
      <c r="Q135" s="130">
        <f>IF(OR($C$5&gt;0,$C$5&lt;0),P135*(1+$C$5),P135*(1+'drop down lists'!$B$5))</f>
        <v>0</v>
      </c>
      <c r="R135" s="130">
        <f>IF(OR($C$5&gt;0,$C$5&lt;0),Q135*(1+$C$5),Q135*(1+'drop down lists'!$B$5))</f>
        <v>0</v>
      </c>
      <c r="S135" s="130">
        <f>IF(OR($C$5&gt;0,$C$5&lt;0),R135*(1+$C$5),R135*(1+'drop down lists'!$B$5))</f>
        <v>0</v>
      </c>
      <c r="T135" s="130">
        <f>IF(OR($C$5&gt;0,$C$5&lt;0),S135*(1+$C$5),S135*(1+'drop down lists'!$B$5))</f>
        <v>0</v>
      </c>
      <c r="U135" s="130">
        <f>IF(OR($C$5&gt;0,$C$5&lt;0),T135*(1+$C$5),T135*(1+'drop down lists'!$B$5))</f>
        <v>0</v>
      </c>
      <c r="V135" s="130">
        <f>IF(OR($C$5&gt;0,$C$5&lt;0),U135*(1+$C$5),U135*(1+'drop down lists'!$B$5))</f>
        <v>0</v>
      </c>
      <c r="W135" s="130">
        <f>IF(OR($C$5&gt;0,$C$5&lt;0),V135*(1+$C$5),V135*(1+'drop down lists'!$B$5))</f>
        <v>0</v>
      </c>
      <c r="X135" s="130">
        <f>IF(OR($C$5&gt;0,$C$5&lt;0),W135*(1+$C$5),W135*(1+'drop down lists'!$B$5))</f>
        <v>0</v>
      </c>
      <c r="Y135" s="130">
        <f>IF(OR($C$5&gt;0,$C$5&lt;0),X135*(1+$C$5),X135*(1+'drop down lists'!$B$5))</f>
        <v>0</v>
      </c>
      <c r="Z135" s="131">
        <f>IF(OR($C$5&gt;0,$C$5&lt;0),Y135*(1+$C$5),Y135*(1+'drop down lists'!$B$5))</f>
        <v>0</v>
      </c>
    </row>
    <row r="136" spans="2:26" x14ac:dyDescent="0.25">
      <c r="B136" s="60" t="s">
        <v>162</v>
      </c>
      <c r="C136" s="61">
        <f>'raw sector data'!F129+'raw sector data'!O129</f>
        <v>0</v>
      </c>
      <c r="D136" s="130">
        <f>IF(OR($C$5&gt;0,$C$5&lt;0),C136*(1+$C$5),C136*(1+'drop down lists'!$B$5))</f>
        <v>0</v>
      </c>
      <c r="E136" s="130">
        <f>IF(OR($C$5&gt;0,$C$5&lt;0),D136*(1+$C$5),D136*(1+'drop down lists'!$B$5))</f>
        <v>0</v>
      </c>
      <c r="F136" s="130">
        <f>IF(OR($C$5&gt;0,$C$5&lt;0),E136*(1+$C$5),E136*(1+'drop down lists'!$B$5))</f>
        <v>0</v>
      </c>
      <c r="G136" s="130">
        <f>IF(OR($C$5&gt;0,$C$5&lt;0),F136*(1+$C$5),F136*(1+'drop down lists'!$B$5))</f>
        <v>0</v>
      </c>
      <c r="H136" s="130">
        <f>IF(OR($C$5&gt;0,$C$5&lt;0),G136*(1+$C$5),G136*(1+'drop down lists'!$B$5))</f>
        <v>0</v>
      </c>
      <c r="I136" s="130">
        <f>IF(OR($C$5&gt;0,$C$5&lt;0),H136*(1+$C$5),H136*(1+'drop down lists'!$B$5))</f>
        <v>0</v>
      </c>
      <c r="J136" s="130">
        <f>IF(OR($C$5&gt;0,$C$5&lt;0),I136*(1+$C$5),I136*(1+'drop down lists'!$B$5))</f>
        <v>0</v>
      </c>
      <c r="K136" s="131">
        <f>IF(OR($C$5&gt;0,$C$5&lt;0),J136*(1+$C$5),J136*(1+'drop down lists'!$B$5))</f>
        <v>0</v>
      </c>
      <c r="L136" s="130">
        <f>IF(OR($C$5&gt;0,$C$5&lt;0),K136*(1+$C$5),K136*(1+'drop down lists'!$B$5))</f>
        <v>0</v>
      </c>
      <c r="M136" s="130">
        <f>IF(OR($C$5&gt;0,$C$5&lt;0),L136*(1+$C$5),L136*(1+'drop down lists'!$B$5))</f>
        <v>0</v>
      </c>
      <c r="N136" s="130">
        <f>IF(OR($C$5&gt;0,$C$5&lt;0),M136*(1+$C$5),M136*(1+'drop down lists'!$B$5))</f>
        <v>0</v>
      </c>
      <c r="O136" s="130">
        <f>IF(OR($C$5&gt;0,$C$5&lt;0),N136*(1+$C$5),N136*(1+'drop down lists'!$B$5))</f>
        <v>0</v>
      </c>
      <c r="P136" s="130">
        <f>IF(OR($C$5&gt;0,$C$5&lt;0),O136*(1+$C$5),O136*(1+'drop down lists'!$B$5))</f>
        <v>0</v>
      </c>
      <c r="Q136" s="130">
        <f>IF(OR($C$5&gt;0,$C$5&lt;0),P136*(1+$C$5),P136*(1+'drop down lists'!$B$5))</f>
        <v>0</v>
      </c>
      <c r="R136" s="130">
        <f>IF(OR($C$5&gt;0,$C$5&lt;0),Q136*(1+$C$5),Q136*(1+'drop down lists'!$B$5))</f>
        <v>0</v>
      </c>
      <c r="S136" s="130">
        <f>IF(OR($C$5&gt;0,$C$5&lt;0),R136*(1+$C$5),R136*(1+'drop down lists'!$B$5))</f>
        <v>0</v>
      </c>
      <c r="T136" s="130">
        <f>IF(OR($C$5&gt;0,$C$5&lt;0),S136*(1+$C$5),S136*(1+'drop down lists'!$B$5))</f>
        <v>0</v>
      </c>
      <c r="U136" s="130">
        <f>IF(OR($C$5&gt;0,$C$5&lt;0),T136*(1+$C$5),T136*(1+'drop down lists'!$B$5))</f>
        <v>0</v>
      </c>
      <c r="V136" s="130">
        <f>IF(OR($C$5&gt;0,$C$5&lt;0),U136*(1+$C$5),U136*(1+'drop down lists'!$B$5))</f>
        <v>0</v>
      </c>
      <c r="W136" s="130">
        <f>IF(OR($C$5&gt;0,$C$5&lt;0),V136*(1+$C$5),V136*(1+'drop down lists'!$B$5))</f>
        <v>0</v>
      </c>
      <c r="X136" s="130">
        <f>IF(OR($C$5&gt;0,$C$5&lt;0),W136*(1+$C$5),W136*(1+'drop down lists'!$B$5))</f>
        <v>0</v>
      </c>
      <c r="Y136" s="130">
        <f>IF(OR($C$5&gt;0,$C$5&lt;0),X136*(1+$C$5),X136*(1+'drop down lists'!$B$5))</f>
        <v>0</v>
      </c>
      <c r="Z136" s="131">
        <f>IF(OR($C$5&gt;0,$C$5&lt;0),Y136*(1+$C$5),Y136*(1+'drop down lists'!$B$5))</f>
        <v>0</v>
      </c>
    </row>
    <row r="137" spans="2:26" x14ac:dyDescent="0.25">
      <c r="B137" s="60" t="s">
        <v>163</v>
      </c>
      <c r="C137" s="61">
        <f>'raw sector data'!F130+'raw sector data'!O130</f>
        <v>0</v>
      </c>
      <c r="D137" s="130">
        <f>IF(OR($C$5&gt;0,$C$5&lt;0),C137*(1+$C$5),C137*(1+'drop down lists'!$B$5))</f>
        <v>0</v>
      </c>
      <c r="E137" s="130">
        <f>IF(OR($C$5&gt;0,$C$5&lt;0),D137*(1+$C$5),D137*(1+'drop down lists'!$B$5))</f>
        <v>0</v>
      </c>
      <c r="F137" s="130">
        <f>IF(OR($C$5&gt;0,$C$5&lt;0),E137*(1+$C$5),E137*(1+'drop down lists'!$B$5))</f>
        <v>0</v>
      </c>
      <c r="G137" s="130">
        <f>IF(OR($C$5&gt;0,$C$5&lt;0),F137*(1+$C$5),F137*(1+'drop down lists'!$B$5))</f>
        <v>0</v>
      </c>
      <c r="H137" s="130">
        <f>IF(OR($C$5&gt;0,$C$5&lt;0),G137*(1+$C$5),G137*(1+'drop down lists'!$B$5))</f>
        <v>0</v>
      </c>
      <c r="I137" s="130">
        <f>IF(OR($C$5&gt;0,$C$5&lt;0),H137*(1+$C$5),H137*(1+'drop down lists'!$B$5))</f>
        <v>0</v>
      </c>
      <c r="J137" s="130">
        <f>IF(OR($C$5&gt;0,$C$5&lt;0),I137*(1+$C$5),I137*(1+'drop down lists'!$B$5))</f>
        <v>0</v>
      </c>
      <c r="K137" s="131">
        <f>IF(OR($C$5&gt;0,$C$5&lt;0),J137*(1+$C$5),J137*(1+'drop down lists'!$B$5))</f>
        <v>0</v>
      </c>
      <c r="L137" s="130">
        <f>IF(OR($C$5&gt;0,$C$5&lt;0),K137*(1+$C$5),K137*(1+'drop down lists'!$B$5))</f>
        <v>0</v>
      </c>
      <c r="M137" s="130">
        <f>IF(OR($C$5&gt;0,$C$5&lt;0),L137*(1+$C$5),L137*(1+'drop down lists'!$B$5))</f>
        <v>0</v>
      </c>
      <c r="N137" s="130">
        <f>IF(OR($C$5&gt;0,$C$5&lt;0),M137*(1+$C$5),M137*(1+'drop down lists'!$B$5))</f>
        <v>0</v>
      </c>
      <c r="O137" s="130">
        <f>IF(OR($C$5&gt;0,$C$5&lt;0),N137*(1+$C$5),N137*(1+'drop down lists'!$B$5))</f>
        <v>0</v>
      </c>
      <c r="P137" s="130">
        <f>IF(OR($C$5&gt;0,$C$5&lt;0),O137*(1+$C$5),O137*(1+'drop down lists'!$B$5))</f>
        <v>0</v>
      </c>
      <c r="Q137" s="130">
        <f>IF(OR($C$5&gt;0,$C$5&lt;0),P137*(1+$C$5),P137*(1+'drop down lists'!$B$5))</f>
        <v>0</v>
      </c>
      <c r="R137" s="130">
        <f>IF(OR($C$5&gt;0,$C$5&lt;0),Q137*(1+$C$5),Q137*(1+'drop down lists'!$B$5))</f>
        <v>0</v>
      </c>
      <c r="S137" s="130">
        <f>IF(OR($C$5&gt;0,$C$5&lt;0),R137*(1+$C$5),R137*(1+'drop down lists'!$B$5))</f>
        <v>0</v>
      </c>
      <c r="T137" s="130">
        <f>IF(OR($C$5&gt;0,$C$5&lt;0),S137*(1+$C$5),S137*(1+'drop down lists'!$B$5))</f>
        <v>0</v>
      </c>
      <c r="U137" s="130">
        <f>IF(OR($C$5&gt;0,$C$5&lt;0),T137*(1+$C$5),T137*(1+'drop down lists'!$B$5))</f>
        <v>0</v>
      </c>
      <c r="V137" s="130">
        <f>IF(OR($C$5&gt;0,$C$5&lt;0),U137*(1+$C$5),U137*(1+'drop down lists'!$B$5))</f>
        <v>0</v>
      </c>
      <c r="W137" s="130">
        <f>IF(OR($C$5&gt;0,$C$5&lt;0),V137*(1+$C$5),V137*(1+'drop down lists'!$B$5))</f>
        <v>0</v>
      </c>
      <c r="X137" s="130">
        <f>IF(OR($C$5&gt;0,$C$5&lt;0),W137*(1+$C$5),W137*(1+'drop down lists'!$B$5))</f>
        <v>0</v>
      </c>
      <c r="Y137" s="130">
        <f>IF(OR($C$5&gt;0,$C$5&lt;0),X137*(1+$C$5),X137*(1+'drop down lists'!$B$5))</f>
        <v>0</v>
      </c>
      <c r="Z137" s="131">
        <f>IF(OR($C$5&gt;0,$C$5&lt;0),Y137*(1+$C$5),Y137*(1+'drop down lists'!$B$5))</f>
        <v>0</v>
      </c>
    </row>
    <row r="138" spans="2:26" x14ac:dyDescent="0.25">
      <c r="B138" s="60" t="s">
        <v>164</v>
      </c>
      <c r="C138" s="61">
        <f>'raw sector data'!F131+'raw sector data'!O131</f>
        <v>0</v>
      </c>
      <c r="D138" s="130">
        <f>IF(OR($C$5&gt;0,$C$5&lt;0),C138*(1+$C$5),C138*(1+'drop down lists'!$B$5))</f>
        <v>0</v>
      </c>
      <c r="E138" s="130">
        <f>IF(OR($C$5&gt;0,$C$5&lt;0),D138*(1+$C$5),D138*(1+'drop down lists'!$B$5))</f>
        <v>0</v>
      </c>
      <c r="F138" s="130">
        <f>IF(OR($C$5&gt;0,$C$5&lt;0),E138*(1+$C$5),E138*(1+'drop down lists'!$B$5))</f>
        <v>0</v>
      </c>
      <c r="G138" s="130">
        <f>IF(OR($C$5&gt;0,$C$5&lt;0),F138*(1+$C$5),F138*(1+'drop down lists'!$B$5))</f>
        <v>0</v>
      </c>
      <c r="H138" s="130">
        <f>IF(OR($C$5&gt;0,$C$5&lt;0),G138*(1+$C$5),G138*(1+'drop down lists'!$B$5))</f>
        <v>0</v>
      </c>
      <c r="I138" s="130">
        <f>IF(OR($C$5&gt;0,$C$5&lt;0),H138*(1+$C$5),H138*(1+'drop down lists'!$B$5))</f>
        <v>0</v>
      </c>
      <c r="J138" s="130">
        <f>IF(OR($C$5&gt;0,$C$5&lt;0),I138*(1+$C$5),I138*(1+'drop down lists'!$B$5))</f>
        <v>0</v>
      </c>
      <c r="K138" s="131">
        <f>IF(OR($C$5&gt;0,$C$5&lt;0),J138*(1+$C$5),J138*(1+'drop down lists'!$B$5))</f>
        <v>0</v>
      </c>
      <c r="L138" s="130">
        <f>IF(OR($C$5&gt;0,$C$5&lt;0),K138*(1+$C$5),K138*(1+'drop down lists'!$B$5))</f>
        <v>0</v>
      </c>
      <c r="M138" s="130">
        <f>IF(OR($C$5&gt;0,$C$5&lt;0),L138*(1+$C$5),L138*(1+'drop down lists'!$B$5))</f>
        <v>0</v>
      </c>
      <c r="N138" s="130">
        <f>IF(OR($C$5&gt;0,$C$5&lt;0),M138*(1+$C$5),M138*(1+'drop down lists'!$B$5))</f>
        <v>0</v>
      </c>
      <c r="O138" s="130">
        <f>IF(OR($C$5&gt;0,$C$5&lt;0),N138*(1+$C$5),N138*(1+'drop down lists'!$B$5))</f>
        <v>0</v>
      </c>
      <c r="P138" s="130">
        <f>IF(OR($C$5&gt;0,$C$5&lt;0),O138*(1+$C$5),O138*(1+'drop down lists'!$B$5))</f>
        <v>0</v>
      </c>
      <c r="Q138" s="130">
        <f>IF(OR($C$5&gt;0,$C$5&lt;0),P138*(1+$C$5),P138*(1+'drop down lists'!$B$5))</f>
        <v>0</v>
      </c>
      <c r="R138" s="130">
        <f>IF(OR($C$5&gt;0,$C$5&lt;0),Q138*(1+$C$5),Q138*(1+'drop down lists'!$B$5))</f>
        <v>0</v>
      </c>
      <c r="S138" s="130">
        <f>IF(OR($C$5&gt;0,$C$5&lt;0),R138*(1+$C$5),R138*(1+'drop down lists'!$B$5))</f>
        <v>0</v>
      </c>
      <c r="T138" s="130">
        <f>IF(OR($C$5&gt;0,$C$5&lt;0),S138*(1+$C$5),S138*(1+'drop down lists'!$B$5))</f>
        <v>0</v>
      </c>
      <c r="U138" s="130">
        <f>IF(OR($C$5&gt;0,$C$5&lt;0),T138*(1+$C$5),T138*(1+'drop down lists'!$B$5))</f>
        <v>0</v>
      </c>
      <c r="V138" s="130">
        <f>IF(OR($C$5&gt;0,$C$5&lt;0),U138*(1+$C$5),U138*(1+'drop down lists'!$B$5))</f>
        <v>0</v>
      </c>
      <c r="W138" s="130">
        <f>IF(OR($C$5&gt;0,$C$5&lt;0),V138*(1+$C$5),V138*(1+'drop down lists'!$B$5))</f>
        <v>0</v>
      </c>
      <c r="X138" s="130">
        <f>IF(OR($C$5&gt;0,$C$5&lt;0),W138*(1+$C$5),W138*(1+'drop down lists'!$B$5))</f>
        <v>0</v>
      </c>
      <c r="Y138" s="130">
        <f>IF(OR($C$5&gt;0,$C$5&lt;0),X138*(1+$C$5),X138*(1+'drop down lists'!$B$5))</f>
        <v>0</v>
      </c>
      <c r="Z138" s="131">
        <f>IF(OR($C$5&gt;0,$C$5&lt;0),Y138*(1+$C$5),Y138*(1+'drop down lists'!$B$5))</f>
        <v>0</v>
      </c>
    </row>
    <row r="139" spans="2:26" x14ac:dyDescent="0.25">
      <c r="B139" s="60" t="s">
        <v>165</v>
      </c>
      <c r="C139" s="61">
        <f>'raw sector data'!F132+'raw sector data'!O132</f>
        <v>0</v>
      </c>
      <c r="D139" s="130">
        <f>IF(OR($C$5&gt;0,$C$5&lt;0),C139*(1+$C$5),C139*(1+'drop down lists'!$B$5))</f>
        <v>0</v>
      </c>
      <c r="E139" s="130">
        <f>IF(OR($C$5&gt;0,$C$5&lt;0),D139*(1+$C$5),D139*(1+'drop down lists'!$B$5))</f>
        <v>0</v>
      </c>
      <c r="F139" s="130">
        <f>IF(OR($C$5&gt;0,$C$5&lt;0),E139*(1+$C$5),E139*(1+'drop down lists'!$B$5))</f>
        <v>0</v>
      </c>
      <c r="G139" s="130">
        <f>IF(OR($C$5&gt;0,$C$5&lt;0),F139*(1+$C$5),F139*(1+'drop down lists'!$B$5))</f>
        <v>0</v>
      </c>
      <c r="H139" s="130">
        <f>IF(OR($C$5&gt;0,$C$5&lt;0),G139*(1+$C$5),G139*(1+'drop down lists'!$B$5))</f>
        <v>0</v>
      </c>
      <c r="I139" s="130">
        <f>IF(OR($C$5&gt;0,$C$5&lt;0),H139*(1+$C$5),H139*(1+'drop down lists'!$B$5))</f>
        <v>0</v>
      </c>
      <c r="J139" s="130">
        <f>IF(OR($C$5&gt;0,$C$5&lt;0),I139*(1+$C$5),I139*(1+'drop down lists'!$B$5))</f>
        <v>0</v>
      </c>
      <c r="K139" s="131">
        <f>IF(OR($C$5&gt;0,$C$5&lt;0),J139*(1+$C$5),J139*(1+'drop down lists'!$B$5))</f>
        <v>0</v>
      </c>
      <c r="L139" s="130">
        <f>IF(OR($C$5&gt;0,$C$5&lt;0),K139*(1+$C$5),K139*(1+'drop down lists'!$B$5))</f>
        <v>0</v>
      </c>
      <c r="M139" s="130">
        <f>IF(OR($C$5&gt;0,$C$5&lt;0),L139*(1+$C$5),L139*(1+'drop down lists'!$B$5))</f>
        <v>0</v>
      </c>
      <c r="N139" s="130">
        <f>IF(OR($C$5&gt;0,$C$5&lt;0),M139*(1+$C$5),M139*(1+'drop down lists'!$B$5))</f>
        <v>0</v>
      </c>
      <c r="O139" s="130">
        <f>IF(OR($C$5&gt;0,$C$5&lt;0),N139*(1+$C$5),N139*(1+'drop down lists'!$B$5))</f>
        <v>0</v>
      </c>
      <c r="P139" s="130">
        <f>IF(OR($C$5&gt;0,$C$5&lt;0),O139*(1+$C$5),O139*(1+'drop down lists'!$B$5))</f>
        <v>0</v>
      </c>
      <c r="Q139" s="130">
        <f>IF(OR($C$5&gt;0,$C$5&lt;0),P139*(1+$C$5),P139*(1+'drop down lists'!$B$5))</f>
        <v>0</v>
      </c>
      <c r="R139" s="130">
        <f>IF(OR($C$5&gt;0,$C$5&lt;0),Q139*(1+$C$5),Q139*(1+'drop down lists'!$B$5))</f>
        <v>0</v>
      </c>
      <c r="S139" s="130">
        <f>IF(OR($C$5&gt;0,$C$5&lt;0),R139*(1+$C$5),R139*(1+'drop down lists'!$B$5))</f>
        <v>0</v>
      </c>
      <c r="T139" s="130">
        <f>IF(OR($C$5&gt;0,$C$5&lt;0),S139*(1+$C$5),S139*(1+'drop down lists'!$B$5))</f>
        <v>0</v>
      </c>
      <c r="U139" s="130">
        <f>IF(OR($C$5&gt;0,$C$5&lt;0),T139*(1+$C$5),T139*(1+'drop down lists'!$B$5))</f>
        <v>0</v>
      </c>
      <c r="V139" s="130">
        <f>IF(OR($C$5&gt;0,$C$5&lt;0),U139*(1+$C$5),U139*(1+'drop down lists'!$B$5))</f>
        <v>0</v>
      </c>
      <c r="W139" s="130">
        <f>IF(OR($C$5&gt;0,$C$5&lt;0),V139*(1+$C$5),V139*(1+'drop down lists'!$B$5))</f>
        <v>0</v>
      </c>
      <c r="X139" s="130">
        <f>IF(OR($C$5&gt;0,$C$5&lt;0),W139*(1+$C$5),W139*(1+'drop down lists'!$B$5))</f>
        <v>0</v>
      </c>
      <c r="Y139" s="130">
        <f>IF(OR($C$5&gt;0,$C$5&lt;0),X139*(1+$C$5),X139*(1+'drop down lists'!$B$5))</f>
        <v>0</v>
      </c>
      <c r="Z139" s="131">
        <f>IF(OR($C$5&gt;0,$C$5&lt;0),Y139*(1+$C$5),Y139*(1+'drop down lists'!$B$5))</f>
        <v>0</v>
      </c>
    </row>
    <row r="140" spans="2:26" x14ac:dyDescent="0.25">
      <c r="B140" s="60" t="s">
        <v>166</v>
      </c>
      <c r="C140" s="61">
        <f>'raw sector data'!F133+'raw sector data'!O133</f>
        <v>0</v>
      </c>
      <c r="D140" s="130">
        <f>IF(OR($C$5&gt;0,$C$5&lt;0),C140*(1+$C$5),C140*(1+'drop down lists'!$B$5))</f>
        <v>0</v>
      </c>
      <c r="E140" s="130">
        <f>IF(OR($C$5&gt;0,$C$5&lt;0),D140*(1+$C$5),D140*(1+'drop down lists'!$B$5))</f>
        <v>0</v>
      </c>
      <c r="F140" s="130">
        <f>IF(OR($C$5&gt;0,$C$5&lt;0),E140*(1+$C$5),E140*(1+'drop down lists'!$B$5))</f>
        <v>0</v>
      </c>
      <c r="G140" s="130">
        <f>IF(OR($C$5&gt;0,$C$5&lt;0),F140*(1+$C$5),F140*(1+'drop down lists'!$B$5))</f>
        <v>0</v>
      </c>
      <c r="H140" s="130">
        <f>IF(OR($C$5&gt;0,$C$5&lt;0),G140*(1+$C$5),G140*(1+'drop down lists'!$B$5))</f>
        <v>0</v>
      </c>
      <c r="I140" s="130">
        <f>IF(OR($C$5&gt;0,$C$5&lt;0),H140*(1+$C$5),H140*(1+'drop down lists'!$B$5))</f>
        <v>0</v>
      </c>
      <c r="J140" s="130">
        <f>IF(OR($C$5&gt;0,$C$5&lt;0),I140*(1+$C$5),I140*(1+'drop down lists'!$B$5))</f>
        <v>0</v>
      </c>
      <c r="K140" s="131">
        <f>IF(OR($C$5&gt;0,$C$5&lt;0),J140*(1+$C$5),J140*(1+'drop down lists'!$B$5))</f>
        <v>0</v>
      </c>
      <c r="L140" s="130">
        <f>IF(OR($C$5&gt;0,$C$5&lt;0),K140*(1+$C$5),K140*(1+'drop down lists'!$B$5))</f>
        <v>0</v>
      </c>
      <c r="M140" s="130">
        <f>IF(OR($C$5&gt;0,$C$5&lt;0),L140*(1+$C$5),L140*(1+'drop down lists'!$B$5))</f>
        <v>0</v>
      </c>
      <c r="N140" s="130">
        <f>IF(OR($C$5&gt;0,$C$5&lt;0),M140*(1+$C$5),M140*(1+'drop down lists'!$B$5))</f>
        <v>0</v>
      </c>
      <c r="O140" s="130">
        <f>IF(OR($C$5&gt;0,$C$5&lt;0),N140*(1+$C$5),N140*(1+'drop down lists'!$B$5))</f>
        <v>0</v>
      </c>
      <c r="P140" s="130">
        <f>IF(OR($C$5&gt;0,$C$5&lt;0),O140*(1+$C$5),O140*(1+'drop down lists'!$B$5))</f>
        <v>0</v>
      </c>
      <c r="Q140" s="130">
        <f>IF(OR($C$5&gt;0,$C$5&lt;0),P140*(1+$C$5),P140*(1+'drop down lists'!$B$5))</f>
        <v>0</v>
      </c>
      <c r="R140" s="130">
        <f>IF(OR($C$5&gt;0,$C$5&lt;0),Q140*(1+$C$5),Q140*(1+'drop down lists'!$B$5))</f>
        <v>0</v>
      </c>
      <c r="S140" s="130">
        <f>IF(OR($C$5&gt;0,$C$5&lt;0),R140*(1+$C$5),R140*(1+'drop down lists'!$B$5))</f>
        <v>0</v>
      </c>
      <c r="T140" s="130">
        <f>IF(OR($C$5&gt;0,$C$5&lt;0),S140*(1+$C$5),S140*(1+'drop down lists'!$B$5))</f>
        <v>0</v>
      </c>
      <c r="U140" s="130">
        <f>IF(OR($C$5&gt;0,$C$5&lt;0),T140*(1+$C$5),T140*(1+'drop down lists'!$B$5))</f>
        <v>0</v>
      </c>
      <c r="V140" s="130">
        <f>IF(OR($C$5&gt;0,$C$5&lt;0),U140*(1+$C$5),U140*(1+'drop down lists'!$B$5))</f>
        <v>0</v>
      </c>
      <c r="W140" s="130">
        <f>IF(OR($C$5&gt;0,$C$5&lt;0),V140*(1+$C$5),V140*(1+'drop down lists'!$B$5))</f>
        <v>0</v>
      </c>
      <c r="X140" s="130">
        <f>IF(OR($C$5&gt;0,$C$5&lt;0),W140*(1+$C$5),W140*(1+'drop down lists'!$B$5))</f>
        <v>0</v>
      </c>
      <c r="Y140" s="130">
        <f>IF(OR($C$5&gt;0,$C$5&lt;0),X140*(1+$C$5),X140*(1+'drop down lists'!$B$5))</f>
        <v>0</v>
      </c>
      <c r="Z140" s="131">
        <f>IF(OR($C$5&gt;0,$C$5&lt;0),Y140*(1+$C$5),Y140*(1+'drop down lists'!$B$5))</f>
        <v>0</v>
      </c>
    </row>
    <row r="141" spans="2:26" x14ac:dyDescent="0.25">
      <c r="B141" s="60" t="s">
        <v>167</v>
      </c>
      <c r="C141" s="61">
        <f>'raw sector data'!F134+'raw sector data'!O134</f>
        <v>0</v>
      </c>
      <c r="D141" s="130">
        <f>IF(OR($C$5&gt;0,$C$5&lt;0),C141*(1+$C$5),C141*(1+'drop down lists'!$B$5))</f>
        <v>0</v>
      </c>
      <c r="E141" s="130">
        <f>IF(OR($C$5&gt;0,$C$5&lt;0),D141*(1+$C$5),D141*(1+'drop down lists'!$B$5))</f>
        <v>0</v>
      </c>
      <c r="F141" s="130">
        <f>IF(OR($C$5&gt;0,$C$5&lt;0),E141*(1+$C$5),E141*(1+'drop down lists'!$B$5))</f>
        <v>0</v>
      </c>
      <c r="G141" s="130">
        <f>IF(OR($C$5&gt;0,$C$5&lt;0),F141*(1+$C$5),F141*(1+'drop down lists'!$B$5))</f>
        <v>0</v>
      </c>
      <c r="H141" s="130">
        <f>IF(OR($C$5&gt;0,$C$5&lt;0),G141*(1+$C$5),G141*(1+'drop down lists'!$B$5))</f>
        <v>0</v>
      </c>
      <c r="I141" s="130">
        <f>IF(OR($C$5&gt;0,$C$5&lt;0),H141*(1+$C$5),H141*(1+'drop down lists'!$B$5))</f>
        <v>0</v>
      </c>
      <c r="J141" s="130">
        <f>IF(OR($C$5&gt;0,$C$5&lt;0),I141*(1+$C$5),I141*(1+'drop down lists'!$B$5))</f>
        <v>0</v>
      </c>
      <c r="K141" s="131">
        <f>IF(OR($C$5&gt;0,$C$5&lt;0),J141*(1+$C$5),J141*(1+'drop down lists'!$B$5))</f>
        <v>0</v>
      </c>
      <c r="L141" s="130">
        <f>IF(OR($C$5&gt;0,$C$5&lt;0),K141*(1+$C$5),K141*(1+'drop down lists'!$B$5))</f>
        <v>0</v>
      </c>
      <c r="M141" s="130">
        <f>IF(OR($C$5&gt;0,$C$5&lt;0),L141*(1+$C$5),L141*(1+'drop down lists'!$B$5))</f>
        <v>0</v>
      </c>
      <c r="N141" s="130">
        <f>IF(OR($C$5&gt;0,$C$5&lt;0),M141*(1+$C$5),M141*(1+'drop down lists'!$B$5))</f>
        <v>0</v>
      </c>
      <c r="O141" s="130">
        <f>IF(OR($C$5&gt;0,$C$5&lt;0),N141*(1+$C$5),N141*(1+'drop down lists'!$B$5))</f>
        <v>0</v>
      </c>
      <c r="P141" s="130">
        <f>IF(OR($C$5&gt;0,$C$5&lt;0),O141*(1+$C$5),O141*(1+'drop down lists'!$B$5))</f>
        <v>0</v>
      </c>
      <c r="Q141" s="130">
        <f>IF(OR($C$5&gt;0,$C$5&lt;0),P141*(1+$C$5),P141*(1+'drop down lists'!$B$5))</f>
        <v>0</v>
      </c>
      <c r="R141" s="130">
        <f>IF(OR($C$5&gt;0,$C$5&lt;0),Q141*(1+$C$5),Q141*(1+'drop down lists'!$B$5))</f>
        <v>0</v>
      </c>
      <c r="S141" s="130">
        <f>IF(OR($C$5&gt;0,$C$5&lt;0),R141*(1+$C$5),R141*(1+'drop down lists'!$B$5))</f>
        <v>0</v>
      </c>
      <c r="T141" s="130">
        <f>IF(OR($C$5&gt;0,$C$5&lt;0),S141*(1+$C$5),S141*(1+'drop down lists'!$B$5))</f>
        <v>0</v>
      </c>
      <c r="U141" s="130">
        <f>IF(OR($C$5&gt;0,$C$5&lt;0),T141*(1+$C$5),T141*(1+'drop down lists'!$B$5))</f>
        <v>0</v>
      </c>
      <c r="V141" s="130">
        <f>IF(OR($C$5&gt;0,$C$5&lt;0),U141*(1+$C$5),U141*(1+'drop down lists'!$B$5))</f>
        <v>0</v>
      </c>
      <c r="W141" s="130">
        <f>IF(OR($C$5&gt;0,$C$5&lt;0),V141*(1+$C$5),V141*(1+'drop down lists'!$B$5))</f>
        <v>0</v>
      </c>
      <c r="X141" s="130">
        <f>IF(OR($C$5&gt;0,$C$5&lt;0),W141*(1+$C$5),W141*(1+'drop down lists'!$B$5))</f>
        <v>0</v>
      </c>
      <c r="Y141" s="130">
        <f>IF(OR($C$5&gt;0,$C$5&lt;0),X141*(1+$C$5),X141*(1+'drop down lists'!$B$5))</f>
        <v>0</v>
      </c>
      <c r="Z141" s="131">
        <f>IF(OR($C$5&gt;0,$C$5&lt;0),Y141*(1+$C$5),Y141*(1+'drop down lists'!$B$5))</f>
        <v>0</v>
      </c>
    </row>
    <row r="142" spans="2:26" x14ac:dyDescent="0.25">
      <c r="B142" s="60" t="s">
        <v>168</v>
      </c>
      <c r="C142" s="61">
        <f>'raw sector data'!F135+'raw sector data'!O135</f>
        <v>0</v>
      </c>
      <c r="D142" s="130">
        <f>IF(OR($C$5&gt;0,$C$5&lt;0),C142*(1+$C$5),C142*(1+'drop down lists'!$B$5))</f>
        <v>0</v>
      </c>
      <c r="E142" s="130">
        <f>IF(OR($C$5&gt;0,$C$5&lt;0),D142*(1+$C$5),D142*(1+'drop down lists'!$B$5))</f>
        <v>0</v>
      </c>
      <c r="F142" s="130">
        <f>IF(OR($C$5&gt;0,$C$5&lt;0),E142*(1+$C$5),E142*(1+'drop down lists'!$B$5))</f>
        <v>0</v>
      </c>
      <c r="G142" s="130">
        <f>IF(OR($C$5&gt;0,$C$5&lt;0),F142*(1+$C$5),F142*(1+'drop down lists'!$B$5))</f>
        <v>0</v>
      </c>
      <c r="H142" s="130">
        <f>IF(OR($C$5&gt;0,$C$5&lt;0),G142*(1+$C$5),G142*(1+'drop down lists'!$B$5))</f>
        <v>0</v>
      </c>
      <c r="I142" s="130">
        <f>IF(OR($C$5&gt;0,$C$5&lt;0),H142*(1+$C$5),H142*(1+'drop down lists'!$B$5))</f>
        <v>0</v>
      </c>
      <c r="J142" s="130">
        <f>IF(OR($C$5&gt;0,$C$5&lt;0),I142*(1+$C$5),I142*(1+'drop down lists'!$B$5))</f>
        <v>0</v>
      </c>
      <c r="K142" s="131">
        <f>IF(OR($C$5&gt;0,$C$5&lt;0),J142*(1+$C$5),J142*(1+'drop down lists'!$B$5))</f>
        <v>0</v>
      </c>
      <c r="L142" s="130">
        <f>IF(OR($C$5&gt;0,$C$5&lt;0),K142*(1+$C$5),K142*(1+'drop down lists'!$B$5))</f>
        <v>0</v>
      </c>
      <c r="M142" s="130">
        <f>IF(OR($C$5&gt;0,$C$5&lt;0),L142*(1+$C$5),L142*(1+'drop down lists'!$B$5))</f>
        <v>0</v>
      </c>
      <c r="N142" s="130">
        <f>IF(OR($C$5&gt;0,$C$5&lt;0),M142*(1+$C$5),M142*(1+'drop down lists'!$B$5))</f>
        <v>0</v>
      </c>
      <c r="O142" s="130">
        <f>IF(OR($C$5&gt;0,$C$5&lt;0),N142*(1+$C$5),N142*(1+'drop down lists'!$B$5))</f>
        <v>0</v>
      </c>
      <c r="P142" s="130">
        <f>IF(OR($C$5&gt;0,$C$5&lt;0),O142*(1+$C$5),O142*(1+'drop down lists'!$B$5))</f>
        <v>0</v>
      </c>
      <c r="Q142" s="130">
        <f>IF(OR($C$5&gt;0,$C$5&lt;0),P142*(1+$C$5),P142*(1+'drop down lists'!$B$5))</f>
        <v>0</v>
      </c>
      <c r="R142" s="130">
        <f>IF(OR($C$5&gt;0,$C$5&lt;0),Q142*(1+$C$5),Q142*(1+'drop down lists'!$B$5))</f>
        <v>0</v>
      </c>
      <c r="S142" s="130">
        <f>IF(OR($C$5&gt;0,$C$5&lt;0),R142*(1+$C$5),R142*(1+'drop down lists'!$B$5))</f>
        <v>0</v>
      </c>
      <c r="T142" s="130">
        <f>IF(OR($C$5&gt;0,$C$5&lt;0),S142*(1+$C$5),S142*(1+'drop down lists'!$B$5))</f>
        <v>0</v>
      </c>
      <c r="U142" s="130">
        <f>IF(OR($C$5&gt;0,$C$5&lt;0),T142*(1+$C$5),T142*(1+'drop down lists'!$B$5))</f>
        <v>0</v>
      </c>
      <c r="V142" s="130">
        <f>IF(OR($C$5&gt;0,$C$5&lt;0),U142*(1+$C$5),U142*(1+'drop down lists'!$B$5))</f>
        <v>0</v>
      </c>
      <c r="W142" s="130">
        <f>IF(OR($C$5&gt;0,$C$5&lt;0),V142*(1+$C$5),V142*(1+'drop down lists'!$B$5))</f>
        <v>0</v>
      </c>
      <c r="X142" s="130">
        <f>IF(OR($C$5&gt;0,$C$5&lt;0),W142*(1+$C$5),W142*(1+'drop down lists'!$B$5))</f>
        <v>0</v>
      </c>
      <c r="Y142" s="130">
        <f>IF(OR($C$5&gt;0,$C$5&lt;0),X142*(1+$C$5),X142*(1+'drop down lists'!$B$5))</f>
        <v>0</v>
      </c>
      <c r="Z142" s="131">
        <f>IF(OR($C$5&gt;0,$C$5&lt;0),Y142*(1+$C$5),Y142*(1+'drop down lists'!$B$5))</f>
        <v>0</v>
      </c>
    </row>
    <row r="143" spans="2:26" x14ac:dyDescent="0.25">
      <c r="B143" s="60" t="s">
        <v>169</v>
      </c>
      <c r="C143" s="61">
        <f>'raw sector data'!F136+'raw sector data'!O136</f>
        <v>0</v>
      </c>
      <c r="D143" s="130">
        <f>IF(OR($C$5&gt;0,$C$5&lt;0),C143*(1+$C$5),C143*(1+'drop down lists'!$B$5))</f>
        <v>0</v>
      </c>
      <c r="E143" s="130">
        <f>IF(OR($C$5&gt;0,$C$5&lt;0),D143*(1+$C$5),D143*(1+'drop down lists'!$B$5))</f>
        <v>0</v>
      </c>
      <c r="F143" s="130">
        <f>IF(OR($C$5&gt;0,$C$5&lt;0),E143*(1+$C$5),E143*(1+'drop down lists'!$B$5))</f>
        <v>0</v>
      </c>
      <c r="G143" s="130">
        <f>IF(OR($C$5&gt;0,$C$5&lt;0),F143*(1+$C$5),F143*(1+'drop down lists'!$B$5))</f>
        <v>0</v>
      </c>
      <c r="H143" s="130">
        <f>IF(OR($C$5&gt;0,$C$5&lt;0),G143*(1+$C$5),G143*(1+'drop down lists'!$B$5))</f>
        <v>0</v>
      </c>
      <c r="I143" s="130">
        <f>IF(OR($C$5&gt;0,$C$5&lt;0),H143*(1+$C$5),H143*(1+'drop down lists'!$B$5))</f>
        <v>0</v>
      </c>
      <c r="J143" s="130">
        <f>IF(OR($C$5&gt;0,$C$5&lt;0),I143*(1+$C$5),I143*(1+'drop down lists'!$B$5))</f>
        <v>0</v>
      </c>
      <c r="K143" s="131">
        <f>IF(OR($C$5&gt;0,$C$5&lt;0),J143*(1+$C$5),J143*(1+'drop down lists'!$B$5))</f>
        <v>0</v>
      </c>
      <c r="L143" s="130">
        <f>IF(OR($C$5&gt;0,$C$5&lt;0),K143*(1+$C$5),K143*(1+'drop down lists'!$B$5))</f>
        <v>0</v>
      </c>
      <c r="M143" s="130">
        <f>IF(OR($C$5&gt;0,$C$5&lt;0),L143*(1+$C$5),L143*(1+'drop down lists'!$B$5))</f>
        <v>0</v>
      </c>
      <c r="N143" s="130">
        <f>IF(OR($C$5&gt;0,$C$5&lt;0),M143*(1+$C$5),M143*(1+'drop down lists'!$B$5))</f>
        <v>0</v>
      </c>
      <c r="O143" s="130">
        <f>IF(OR($C$5&gt;0,$C$5&lt;0),N143*(1+$C$5),N143*(1+'drop down lists'!$B$5))</f>
        <v>0</v>
      </c>
      <c r="P143" s="130">
        <f>IF(OR($C$5&gt;0,$C$5&lt;0),O143*(1+$C$5),O143*(1+'drop down lists'!$B$5))</f>
        <v>0</v>
      </c>
      <c r="Q143" s="130">
        <f>IF(OR($C$5&gt;0,$C$5&lt;0),P143*(1+$C$5),P143*(1+'drop down lists'!$B$5))</f>
        <v>0</v>
      </c>
      <c r="R143" s="130">
        <f>IF(OR($C$5&gt;0,$C$5&lt;0),Q143*(1+$C$5),Q143*(1+'drop down lists'!$B$5))</f>
        <v>0</v>
      </c>
      <c r="S143" s="130">
        <f>IF(OR($C$5&gt;0,$C$5&lt;0),R143*(1+$C$5),R143*(1+'drop down lists'!$B$5))</f>
        <v>0</v>
      </c>
      <c r="T143" s="130">
        <f>IF(OR($C$5&gt;0,$C$5&lt;0),S143*(1+$C$5),S143*(1+'drop down lists'!$B$5))</f>
        <v>0</v>
      </c>
      <c r="U143" s="130">
        <f>IF(OR($C$5&gt;0,$C$5&lt;0),T143*(1+$C$5),T143*(1+'drop down lists'!$B$5))</f>
        <v>0</v>
      </c>
      <c r="V143" s="130">
        <f>IF(OR($C$5&gt;0,$C$5&lt;0),U143*(1+$C$5),U143*(1+'drop down lists'!$B$5))</f>
        <v>0</v>
      </c>
      <c r="W143" s="130">
        <f>IF(OR($C$5&gt;0,$C$5&lt;0),V143*(1+$C$5),V143*(1+'drop down lists'!$B$5))</f>
        <v>0</v>
      </c>
      <c r="X143" s="130">
        <f>IF(OR($C$5&gt;0,$C$5&lt;0),W143*(1+$C$5),W143*(1+'drop down lists'!$B$5))</f>
        <v>0</v>
      </c>
      <c r="Y143" s="130">
        <f>IF(OR($C$5&gt;0,$C$5&lt;0),X143*(1+$C$5),X143*(1+'drop down lists'!$B$5))</f>
        <v>0</v>
      </c>
      <c r="Z143" s="131">
        <f>IF(OR($C$5&gt;0,$C$5&lt;0),Y143*(1+$C$5),Y143*(1+'drop down lists'!$B$5))</f>
        <v>0</v>
      </c>
    </row>
    <row r="144" spans="2:26" x14ac:dyDescent="0.25">
      <c r="B144" s="60" t="s">
        <v>170</v>
      </c>
      <c r="C144" s="61">
        <f>'raw sector data'!F137+'raw sector data'!O137</f>
        <v>0</v>
      </c>
      <c r="D144" s="130">
        <f>IF(OR($C$5&gt;0,$C$5&lt;0),C144*(1+$C$5),C144*(1+'drop down lists'!$B$5))</f>
        <v>0</v>
      </c>
      <c r="E144" s="130">
        <f>IF(OR($C$5&gt;0,$C$5&lt;0),D144*(1+$C$5),D144*(1+'drop down lists'!$B$5))</f>
        <v>0</v>
      </c>
      <c r="F144" s="130">
        <f>IF(OR($C$5&gt;0,$C$5&lt;0),E144*(1+$C$5),E144*(1+'drop down lists'!$B$5))</f>
        <v>0</v>
      </c>
      <c r="G144" s="130">
        <f>IF(OR($C$5&gt;0,$C$5&lt;0),F144*(1+$C$5),F144*(1+'drop down lists'!$B$5))</f>
        <v>0</v>
      </c>
      <c r="H144" s="130">
        <f>IF(OR($C$5&gt;0,$C$5&lt;0),G144*(1+$C$5),G144*(1+'drop down lists'!$B$5))</f>
        <v>0</v>
      </c>
      <c r="I144" s="130">
        <f>IF(OR($C$5&gt;0,$C$5&lt;0),H144*(1+$C$5),H144*(1+'drop down lists'!$B$5))</f>
        <v>0</v>
      </c>
      <c r="J144" s="130">
        <f>IF(OR($C$5&gt;0,$C$5&lt;0),I144*(1+$C$5),I144*(1+'drop down lists'!$B$5))</f>
        <v>0</v>
      </c>
      <c r="K144" s="131">
        <f>IF(OR($C$5&gt;0,$C$5&lt;0),J144*(1+$C$5),J144*(1+'drop down lists'!$B$5))</f>
        <v>0</v>
      </c>
      <c r="L144" s="130">
        <f>IF(OR($C$5&gt;0,$C$5&lt;0),K144*(1+$C$5),K144*(1+'drop down lists'!$B$5))</f>
        <v>0</v>
      </c>
      <c r="M144" s="130">
        <f>IF(OR($C$5&gt;0,$C$5&lt;0),L144*(1+$C$5),L144*(1+'drop down lists'!$B$5))</f>
        <v>0</v>
      </c>
      <c r="N144" s="130">
        <f>IF(OR($C$5&gt;0,$C$5&lt;0),M144*(1+$C$5),M144*(1+'drop down lists'!$B$5))</f>
        <v>0</v>
      </c>
      <c r="O144" s="130">
        <f>IF(OR($C$5&gt;0,$C$5&lt;0),N144*(1+$C$5),N144*(1+'drop down lists'!$B$5))</f>
        <v>0</v>
      </c>
      <c r="P144" s="130">
        <f>IF(OR($C$5&gt;0,$C$5&lt;0),O144*(1+$C$5),O144*(1+'drop down lists'!$B$5))</f>
        <v>0</v>
      </c>
      <c r="Q144" s="130">
        <f>IF(OR($C$5&gt;0,$C$5&lt;0),P144*(1+$C$5),P144*(1+'drop down lists'!$B$5))</f>
        <v>0</v>
      </c>
      <c r="R144" s="130">
        <f>IF(OR($C$5&gt;0,$C$5&lt;0),Q144*(1+$C$5),Q144*(1+'drop down lists'!$B$5))</f>
        <v>0</v>
      </c>
      <c r="S144" s="130">
        <f>IF(OR($C$5&gt;0,$C$5&lt;0),R144*(1+$C$5),R144*(1+'drop down lists'!$B$5))</f>
        <v>0</v>
      </c>
      <c r="T144" s="130">
        <f>IF(OR($C$5&gt;0,$C$5&lt;0),S144*(1+$C$5),S144*(1+'drop down lists'!$B$5))</f>
        <v>0</v>
      </c>
      <c r="U144" s="130">
        <f>IF(OR($C$5&gt;0,$C$5&lt;0),T144*(1+$C$5),T144*(1+'drop down lists'!$B$5))</f>
        <v>0</v>
      </c>
      <c r="V144" s="130">
        <f>IF(OR($C$5&gt;0,$C$5&lt;0),U144*(1+$C$5),U144*(1+'drop down lists'!$B$5))</f>
        <v>0</v>
      </c>
      <c r="W144" s="130">
        <f>IF(OR($C$5&gt;0,$C$5&lt;0),V144*(1+$C$5),V144*(1+'drop down lists'!$B$5))</f>
        <v>0</v>
      </c>
      <c r="X144" s="130">
        <f>IF(OR($C$5&gt;0,$C$5&lt;0),W144*(1+$C$5),W144*(1+'drop down lists'!$B$5))</f>
        <v>0</v>
      </c>
      <c r="Y144" s="130">
        <f>IF(OR($C$5&gt;0,$C$5&lt;0),X144*(1+$C$5),X144*(1+'drop down lists'!$B$5))</f>
        <v>0</v>
      </c>
      <c r="Z144" s="131">
        <f>IF(OR($C$5&gt;0,$C$5&lt;0),Y144*(1+$C$5),Y144*(1+'drop down lists'!$B$5))</f>
        <v>0</v>
      </c>
    </row>
    <row r="145" spans="2:26" x14ac:dyDescent="0.25">
      <c r="B145" s="60" t="s">
        <v>171</v>
      </c>
      <c r="C145" s="61">
        <f>'raw sector data'!F138+'raw sector data'!O138</f>
        <v>0</v>
      </c>
      <c r="D145" s="130">
        <f>IF(OR($C$5&gt;0,$C$5&lt;0),C145*(1+$C$5),C145*(1+'drop down lists'!$B$5))</f>
        <v>0</v>
      </c>
      <c r="E145" s="130">
        <f>IF(OR($C$5&gt;0,$C$5&lt;0),D145*(1+$C$5),D145*(1+'drop down lists'!$B$5))</f>
        <v>0</v>
      </c>
      <c r="F145" s="130">
        <f>IF(OR($C$5&gt;0,$C$5&lt;0),E145*(1+$C$5),E145*(1+'drop down lists'!$B$5))</f>
        <v>0</v>
      </c>
      <c r="G145" s="130">
        <f>IF(OR($C$5&gt;0,$C$5&lt;0),F145*(1+$C$5),F145*(1+'drop down lists'!$B$5))</f>
        <v>0</v>
      </c>
      <c r="H145" s="130">
        <f>IF(OR($C$5&gt;0,$C$5&lt;0),G145*(1+$C$5),G145*(1+'drop down lists'!$B$5))</f>
        <v>0</v>
      </c>
      <c r="I145" s="130">
        <f>IF(OR($C$5&gt;0,$C$5&lt;0),H145*(1+$C$5),H145*(1+'drop down lists'!$B$5))</f>
        <v>0</v>
      </c>
      <c r="J145" s="130">
        <f>IF(OR($C$5&gt;0,$C$5&lt;0),I145*(1+$C$5),I145*(1+'drop down lists'!$B$5))</f>
        <v>0</v>
      </c>
      <c r="K145" s="131">
        <f>IF(OR($C$5&gt;0,$C$5&lt;0),J145*(1+$C$5),J145*(1+'drop down lists'!$B$5))</f>
        <v>0</v>
      </c>
      <c r="L145" s="130">
        <f>IF(OR($C$5&gt;0,$C$5&lt;0),K145*(1+$C$5),K145*(1+'drop down lists'!$B$5))</f>
        <v>0</v>
      </c>
      <c r="M145" s="130">
        <f>IF(OR($C$5&gt;0,$C$5&lt;0),L145*(1+$C$5),L145*(1+'drop down lists'!$B$5))</f>
        <v>0</v>
      </c>
      <c r="N145" s="130">
        <f>IF(OR($C$5&gt;0,$C$5&lt;0),M145*(1+$C$5),M145*(1+'drop down lists'!$B$5))</f>
        <v>0</v>
      </c>
      <c r="O145" s="130">
        <f>IF(OR($C$5&gt;0,$C$5&lt;0),N145*(1+$C$5),N145*(1+'drop down lists'!$B$5))</f>
        <v>0</v>
      </c>
      <c r="P145" s="130">
        <f>IF(OR($C$5&gt;0,$C$5&lt;0),O145*(1+$C$5),O145*(1+'drop down lists'!$B$5))</f>
        <v>0</v>
      </c>
      <c r="Q145" s="130">
        <f>IF(OR($C$5&gt;0,$C$5&lt;0),P145*(1+$C$5),P145*(1+'drop down lists'!$B$5))</f>
        <v>0</v>
      </c>
      <c r="R145" s="130">
        <f>IF(OR($C$5&gt;0,$C$5&lt;0),Q145*(1+$C$5),Q145*(1+'drop down lists'!$B$5))</f>
        <v>0</v>
      </c>
      <c r="S145" s="130">
        <f>IF(OR($C$5&gt;0,$C$5&lt;0),R145*(1+$C$5),R145*(1+'drop down lists'!$B$5))</f>
        <v>0</v>
      </c>
      <c r="T145" s="130">
        <f>IF(OR($C$5&gt;0,$C$5&lt;0),S145*(1+$C$5),S145*(1+'drop down lists'!$B$5))</f>
        <v>0</v>
      </c>
      <c r="U145" s="130">
        <f>IF(OR($C$5&gt;0,$C$5&lt;0),T145*(1+$C$5),T145*(1+'drop down lists'!$B$5))</f>
        <v>0</v>
      </c>
      <c r="V145" s="130">
        <f>IF(OR($C$5&gt;0,$C$5&lt;0),U145*(1+$C$5),U145*(1+'drop down lists'!$B$5))</f>
        <v>0</v>
      </c>
      <c r="W145" s="130">
        <f>IF(OR($C$5&gt;0,$C$5&lt;0),V145*(1+$C$5),V145*(1+'drop down lists'!$B$5))</f>
        <v>0</v>
      </c>
      <c r="X145" s="130">
        <f>IF(OR($C$5&gt;0,$C$5&lt;0),W145*(1+$C$5),W145*(1+'drop down lists'!$B$5))</f>
        <v>0</v>
      </c>
      <c r="Y145" s="130">
        <f>IF(OR($C$5&gt;0,$C$5&lt;0),X145*(1+$C$5),X145*(1+'drop down lists'!$B$5))</f>
        <v>0</v>
      </c>
      <c r="Z145" s="131">
        <f>IF(OR($C$5&gt;0,$C$5&lt;0),Y145*(1+$C$5),Y145*(1+'drop down lists'!$B$5))</f>
        <v>0</v>
      </c>
    </row>
    <row r="146" spans="2:26" x14ac:dyDescent="0.25">
      <c r="B146" s="65" t="s">
        <v>172</v>
      </c>
      <c r="C146" s="61">
        <f>'raw sector data'!F139+'raw sector data'!O139</f>
        <v>0</v>
      </c>
      <c r="D146" s="132">
        <f>IF(OR($C$5&gt;0,$C$5&lt;0),C146*(1+$C$5),C146*(1+'drop down lists'!$B$5))</f>
        <v>0</v>
      </c>
      <c r="E146" s="132">
        <f>IF(OR($C$5&gt;0,$C$5&lt;0),D146*(1+$C$5),D146*(1+'drop down lists'!$B$5))</f>
        <v>0</v>
      </c>
      <c r="F146" s="132">
        <f>IF(OR($C$5&gt;0,$C$5&lt;0),E146*(1+$C$5),E146*(1+'drop down lists'!$B$5))</f>
        <v>0</v>
      </c>
      <c r="G146" s="132">
        <f>IF(OR($C$5&gt;0,$C$5&lt;0),F146*(1+$C$5),F146*(1+'drop down lists'!$B$5))</f>
        <v>0</v>
      </c>
      <c r="H146" s="132">
        <f>IF(OR($C$5&gt;0,$C$5&lt;0),G146*(1+$C$5),G146*(1+'drop down lists'!$B$5))</f>
        <v>0</v>
      </c>
      <c r="I146" s="132">
        <f>IF(OR($C$5&gt;0,$C$5&lt;0),H146*(1+$C$5),H146*(1+'drop down lists'!$B$5))</f>
        <v>0</v>
      </c>
      <c r="J146" s="132">
        <f>IF(OR($C$5&gt;0,$C$5&lt;0),I146*(1+$C$5),I146*(1+'drop down lists'!$B$5))</f>
        <v>0</v>
      </c>
      <c r="K146" s="131">
        <f>IF(OR($C$5&gt;0,$C$5&lt;0),J146*(1+$C$5),J146*(1+'drop down lists'!$B$5))</f>
        <v>0</v>
      </c>
      <c r="L146" s="132">
        <f>IF(OR($C$5&gt;0,$C$5&lt;0),K146*(1+$C$5),K146*(1+'drop down lists'!$B$5))</f>
        <v>0</v>
      </c>
      <c r="M146" s="132">
        <f>IF(OR($C$5&gt;0,$C$5&lt;0),L146*(1+$C$5),L146*(1+'drop down lists'!$B$5))</f>
        <v>0</v>
      </c>
      <c r="N146" s="132">
        <f>IF(OR($C$5&gt;0,$C$5&lt;0),M146*(1+$C$5),M146*(1+'drop down lists'!$B$5))</f>
        <v>0</v>
      </c>
      <c r="O146" s="132">
        <f>IF(OR($C$5&gt;0,$C$5&lt;0),N146*(1+$C$5),N146*(1+'drop down lists'!$B$5))</f>
        <v>0</v>
      </c>
      <c r="P146" s="132">
        <f>IF(OR($C$5&gt;0,$C$5&lt;0),O146*(1+$C$5),O146*(1+'drop down lists'!$B$5))</f>
        <v>0</v>
      </c>
      <c r="Q146" s="132">
        <f>IF(OR($C$5&gt;0,$C$5&lt;0),P146*(1+$C$5),P146*(1+'drop down lists'!$B$5))</f>
        <v>0</v>
      </c>
      <c r="R146" s="132">
        <f>IF(OR($C$5&gt;0,$C$5&lt;0),Q146*(1+$C$5),Q146*(1+'drop down lists'!$B$5))</f>
        <v>0</v>
      </c>
      <c r="S146" s="132">
        <f>IF(OR($C$5&gt;0,$C$5&lt;0),R146*(1+$C$5),R146*(1+'drop down lists'!$B$5))</f>
        <v>0</v>
      </c>
      <c r="T146" s="132">
        <f>IF(OR($C$5&gt;0,$C$5&lt;0),S146*(1+$C$5),S146*(1+'drop down lists'!$B$5))</f>
        <v>0</v>
      </c>
      <c r="U146" s="132">
        <f>IF(OR($C$5&gt;0,$C$5&lt;0),T146*(1+$C$5),T146*(1+'drop down lists'!$B$5))</f>
        <v>0</v>
      </c>
      <c r="V146" s="132">
        <f>IF(OR($C$5&gt;0,$C$5&lt;0),U146*(1+$C$5),U146*(1+'drop down lists'!$B$5))</f>
        <v>0</v>
      </c>
      <c r="W146" s="132">
        <f>IF(OR($C$5&gt;0,$C$5&lt;0),V146*(1+$C$5),V146*(1+'drop down lists'!$B$5))</f>
        <v>0</v>
      </c>
      <c r="X146" s="132">
        <f>IF(OR($C$5&gt;0,$C$5&lt;0),W146*(1+$C$5),W146*(1+'drop down lists'!$B$5))</f>
        <v>0</v>
      </c>
      <c r="Y146" s="132">
        <f>IF(OR($C$5&gt;0,$C$5&lt;0),X146*(1+$C$5),X146*(1+'drop down lists'!$B$5))</f>
        <v>0</v>
      </c>
      <c r="Z146" s="131">
        <f>IF(OR($C$5&gt;0,$C$5&lt;0),Y146*(1+$C$5),Y146*(1+'drop down lists'!$B$5))</f>
        <v>0</v>
      </c>
    </row>
    <row r="147" spans="2:26" x14ac:dyDescent="0.25">
      <c r="B147" s="65" t="s">
        <v>173</v>
      </c>
      <c r="C147" s="61">
        <f>'raw sector data'!F140+'raw sector data'!O140</f>
        <v>0</v>
      </c>
      <c r="D147" s="132">
        <f>IF(OR($C$5&gt;0,$C$5&lt;0),C147*(1+$C$5),C147*(1+'drop down lists'!$B$5))</f>
        <v>0</v>
      </c>
      <c r="E147" s="132">
        <f>IF(OR($C$5&gt;0,$C$5&lt;0),D147*(1+$C$5),D147*(1+'drop down lists'!$B$5))</f>
        <v>0</v>
      </c>
      <c r="F147" s="132">
        <f>IF(OR($C$5&gt;0,$C$5&lt;0),E147*(1+$C$5),E147*(1+'drop down lists'!$B$5))</f>
        <v>0</v>
      </c>
      <c r="G147" s="132">
        <f>IF(OR($C$5&gt;0,$C$5&lt;0),F147*(1+$C$5),F147*(1+'drop down lists'!$B$5))</f>
        <v>0</v>
      </c>
      <c r="H147" s="132">
        <f>IF(OR($C$5&gt;0,$C$5&lt;0),G147*(1+$C$5),G147*(1+'drop down lists'!$B$5))</f>
        <v>0</v>
      </c>
      <c r="I147" s="132">
        <f>IF(OR($C$5&gt;0,$C$5&lt;0),H147*(1+$C$5),H147*(1+'drop down lists'!$B$5))</f>
        <v>0</v>
      </c>
      <c r="J147" s="132">
        <f>IF(OR($C$5&gt;0,$C$5&lt;0),I147*(1+$C$5),I147*(1+'drop down lists'!$B$5))</f>
        <v>0</v>
      </c>
      <c r="K147" s="131">
        <f>IF(OR($C$5&gt;0,$C$5&lt;0),J147*(1+$C$5),J147*(1+'drop down lists'!$B$5))</f>
        <v>0</v>
      </c>
      <c r="L147" s="132">
        <f>IF(OR($C$5&gt;0,$C$5&lt;0),K147*(1+$C$5),K147*(1+'drop down lists'!$B$5))</f>
        <v>0</v>
      </c>
      <c r="M147" s="132">
        <f>IF(OR($C$5&gt;0,$C$5&lt;0),L147*(1+$C$5),L147*(1+'drop down lists'!$B$5))</f>
        <v>0</v>
      </c>
      <c r="N147" s="132">
        <f>IF(OR($C$5&gt;0,$C$5&lt;0),M147*(1+$C$5),M147*(1+'drop down lists'!$B$5))</f>
        <v>0</v>
      </c>
      <c r="O147" s="132">
        <f>IF(OR($C$5&gt;0,$C$5&lt;0),N147*(1+$C$5),N147*(1+'drop down lists'!$B$5))</f>
        <v>0</v>
      </c>
      <c r="P147" s="132">
        <f>IF(OR($C$5&gt;0,$C$5&lt;0),O147*(1+$C$5),O147*(1+'drop down lists'!$B$5))</f>
        <v>0</v>
      </c>
      <c r="Q147" s="132">
        <f>IF(OR($C$5&gt;0,$C$5&lt;0),P147*(1+$C$5),P147*(1+'drop down lists'!$B$5))</f>
        <v>0</v>
      </c>
      <c r="R147" s="132">
        <f>IF(OR($C$5&gt;0,$C$5&lt;0),Q147*(1+$C$5),Q147*(1+'drop down lists'!$B$5))</f>
        <v>0</v>
      </c>
      <c r="S147" s="132">
        <f>IF(OR($C$5&gt;0,$C$5&lt;0),R147*(1+$C$5),R147*(1+'drop down lists'!$B$5))</f>
        <v>0</v>
      </c>
      <c r="T147" s="132">
        <f>IF(OR($C$5&gt;0,$C$5&lt;0),S147*(1+$C$5),S147*(1+'drop down lists'!$B$5))</f>
        <v>0</v>
      </c>
      <c r="U147" s="132">
        <f>IF(OR($C$5&gt;0,$C$5&lt;0),T147*(1+$C$5),T147*(1+'drop down lists'!$B$5))</f>
        <v>0</v>
      </c>
      <c r="V147" s="132">
        <f>IF(OR($C$5&gt;0,$C$5&lt;0),U147*(1+$C$5),U147*(1+'drop down lists'!$B$5))</f>
        <v>0</v>
      </c>
      <c r="W147" s="132">
        <f>IF(OR($C$5&gt;0,$C$5&lt;0),V147*(1+$C$5),V147*(1+'drop down lists'!$B$5))</f>
        <v>0</v>
      </c>
      <c r="X147" s="132">
        <f>IF(OR($C$5&gt;0,$C$5&lt;0),W147*(1+$C$5),W147*(1+'drop down lists'!$B$5))</f>
        <v>0</v>
      </c>
      <c r="Y147" s="132">
        <f>IF(OR($C$5&gt;0,$C$5&lt;0),X147*(1+$C$5),X147*(1+'drop down lists'!$B$5))</f>
        <v>0</v>
      </c>
      <c r="Z147" s="131">
        <f>IF(OR($C$5&gt;0,$C$5&lt;0),Y147*(1+$C$5),Y147*(1+'drop down lists'!$B$5))</f>
        <v>0</v>
      </c>
    </row>
    <row r="148" spans="2:26" x14ac:dyDescent="0.25">
      <c r="B148" s="65" t="s">
        <v>174</v>
      </c>
      <c r="C148" s="61">
        <f>'raw sector data'!F141+'raw sector data'!O141</f>
        <v>0</v>
      </c>
      <c r="D148" s="132">
        <f>IF(OR($C$5&gt;0,$C$5&lt;0),C148*(1+$C$5),C148*(1+'drop down lists'!$B$5))</f>
        <v>0</v>
      </c>
      <c r="E148" s="132">
        <f>IF(OR($C$5&gt;0,$C$5&lt;0),D148*(1+$C$5),D148*(1+'drop down lists'!$B$5))</f>
        <v>0</v>
      </c>
      <c r="F148" s="132">
        <f>IF(OR($C$5&gt;0,$C$5&lt;0),E148*(1+$C$5),E148*(1+'drop down lists'!$B$5))</f>
        <v>0</v>
      </c>
      <c r="G148" s="132">
        <f>IF(OR($C$5&gt;0,$C$5&lt;0),F148*(1+$C$5),F148*(1+'drop down lists'!$B$5))</f>
        <v>0</v>
      </c>
      <c r="H148" s="132">
        <f>IF(OR($C$5&gt;0,$C$5&lt;0),G148*(1+$C$5),G148*(1+'drop down lists'!$B$5))</f>
        <v>0</v>
      </c>
      <c r="I148" s="132">
        <f>IF(OR($C$5&gt;0,$C$5&lt;0),H148*(1+$C$5),H148*(1+'drop down lists'!$B$5))</f>
        <v>0</v>
      </c>
      <c r="J148" s="132">
        <f>IF(OR($C$5&gt;0,$C$5&lt;0),I148*(1+$C$5),I148*(1+'drop down lists'!$B$5))</f>
        <v>0</v>
      </c>
      <c r="K148" s="131">
        <f>IF(OR($C$5&gt;0,$C$5&lt;0),J148*(1+$C$5),J148*(1+'drop down lists'!$B$5))</f>
        <v>0</v>
      </c>
      <c r="L148" s="132">
        <f>IF(OR($C$5&gt;0,$C$5&lt;0),K148*(1+$C$5),K148*(1+'drop down lists'!$B$5))</f>
        <v>0</v>
      </c>
      <c r="M148" s="132">
        <f>IF(OR($C$5&gt;0,$C$5&lt;0),L148*(1+$C$5),L148*(1+'drop down lists'!$B$5))</f>
        <v>0</v>
      </c>
      <c r="N148" s="132">
        <f>IF(OR($C$5&gt;0,$C$5&lt;0),M148*(1+$C$5),M148*(1+'drop down lists'!$B$5))</f>
        <v>0</v>
      </c>
      <c r="O148" s="132">
        <f>IF(OR($C$5&gt;0,$C$5&lt;0),N148*(1+$C$5),N148*(1+'drop down lists'!$B$5))</f>
        <v>0</v>
      </c>
      <c r="P148" s="132">
        <f>IF(OR($C$5&gt;0,$C$5&lt;0),O148*(1+$C$5),O148*(1+'drop down lists'!$B$5))</f>
        <v>0</v>
      </c>
      <c r="Q148" s="132">
        <f>IF(OR($C$5&gt;0,$C$5&lt;0),P148*(1+$C$5),P148*(1+'drop down lists'!$B$5))</f>
        <v>0</v>
      </c>
      <c r="R148" s="132">
        <f>IF(OR($C$5&gt;0,$C$5&lt;0),Q148*(1+$C$5),Q148*(1+'drop down lists'!$B$5))</f>
        <v>0</v>
      </c>
      <c r="S148" s="132">
        <f>IF(OR($C$5&gt;0,$C$5&lt;0),R148*(1+$C$5),R148*(1+'drop down lists'!$B$5))</f>
        <v>0</v>
      </c>
      <c r="T148" s="132">
        <f>IF(OR($C$5&gt;0,$C$5&lt;0),S148*(1+$C$5),S148*(1+'drop down lists'!$B$5))</f>
        <v>0</v>
      </c>
      <c r="U148" s="132">
        <f>IF(OR($C$5&gt;0,$C$5&lt;0),T148*(1+$C$5),T148*(1+'drop down lists'!$B$5))</f>
        <v>0</v>
      </c>
      <c r="V148" s="132">
        <f>IF(OR($C$5&gt;0,$C$5&lt;0),U148*(1+$C$5),U148*(1+'drop down lists'!$B$5))</f>
        <v>0</v>
      </c>
      <c r="W148" s="132">
        <f>IF(OR($C$5&gt;0,$C$5&lt;0),V148*(1+$C$5),V148*(1+'drop down lists'!$B$5))</f>
        <v>0</v>
      </c>
      <c r="X148" s="132">
        <f>IF(OR($C$5&gt;0,$C$5&lt;0),W148*(1+$C$5),W148*(1+'drop down lists'!$B$5))</f>
        <v>0</v>
      </c>
      <c r="Y148" s="132">
        <f>IF(OR($C$5&gt;0,$C$5&lt;0),X148*(1+$C$5),X148*(1+'drop down lists'!$B$5))</f>
        <v>0</v>
      </c>
      <c r="Z148" s="131">
        <f>IF(OR($C$5&gt;0,$C$5&lt;0),Y148*(1+$C$5),Y148*(1+'drop down lists'!$B$5))</f>
        <v>0</v>
      </c>
    </row>
    <row r="149" spans="2:26" x14ac:dyDescent="0.25">
      <c r="B149" s="65" t="s">
        <v>175</v>
      </c>
      <c r="C149" s="61">
        <f>'raw sector data'!F142+'raw sector data'!O142</f>
        <v>0</v>
      </c>
      <c r="D149" s="132">
        <f>IF(OR($C$5&gt;0,$C$5&lt;0),C149*(1+$C$5),C149*(1+'drop down lists'!$B$5))</f>
        <v>0</v>
      </c>
      <c r="E149" s="132">
        <f>IF(OR($C$5&gt;0,$C$5&lt;0),D149*(1+$C$5),D149*(1+'drop down lists'!$B$5))</f>
        <v>0</v>
      </c>
      <c r="F149" s="132">
        <f>IF(OR($C$5&gt;0,$C$5&lt;0),E149*(1+$C$5),E149*(1+'drop down lists'!$B$5))</f>
        <v>0</v>
      </c>
      <c r="G149" s="132">
        <f>IF(OR($C$5&gt;0,$C$5&lt;0),F149*(1+$C$5),F149*(1+'drop down lists'!$B$5))</f>
        <v>0</v>
      </c>
      <c r="H149" s="132">
        <f>IF(OR($C$5&gt;0,$C$5&lt;0),G149*(1+$C$5),G149*(1+'drop down lists'!$B$5))</f>
        <v>0</v>
      </c>
      <c r="I149" s="132">
        <f>IF(OR($C$5&gt;0,$C$5&lt;0),H149*(1+$C$5),H149*(1+'drop down lists'!$B$5))</f>
        <v>0</v>
      </c>
      <c r="J149" s="132">
        <f>IF(OR($C$5&gt;0,$C$5&lt;0),I149*(1+$C$5),I149*(1+'drop down lists'!$B$5))</f>
        <v>0</v>
      </c>
      <c r="K149" s="131">
        <f>IF(OR($C$5&gt;0,$C$5&lt;0),J149*(1+$C$5),J149*(1+'drop down lists'!$B$5))</f>
        <v>0</v>
      </c>
      <c r="L149" s="132">
        <f>IF(OR($C$5&gt;0,$C$5&lt;0),K149*(1+$C$5),K149*(1+'drop down lists'!$B$5))</f>
        <v>0</v>
      </c>
      <c r="M149" s="132">
        <f>IF(OR($C$5&gt;0,$C$5&lt;0),L149*(1+$C$5),L149*(1+'drop down lists'!$B$5))</f>
        <v>0</v>
      </c>
      <c r="N149" s="132">
        <f>IF(OR($C$5&gt;0,$C$5&lt;0),M149*(1+$C$5),M149*(1+'drop down lists'!$B$5))</f>
        <v>0</v>
      </c>
      <c r="O149" s="132">
        <f>IF(OR($C$5&gt;0,$C$5&lt;0),N149*(1+$C$5),N149*(1+'drop down lists'!$B$5))</f>
        <v>0</v>
      </c>
      <c r="P149" s="132">
        <f>IF(OR($C$5&gt;0,$C$5&lt;0),O149*(1+$C$5),O149*(1+'drop down lists'!$B$5))</f>
        <v>0</v>
      </c>
      <c r="Q149" s="132">
        <f>IF(OR($C$5&gt;0,$C$5&lt;0),P149*(1+$C$5),P149*(1+'drop down lists'!$B$5))</f>
        <v>0</v>
      </c>
      <c r="R149" s="132">
        <f>IF(OR($C$5&gt;0,$C$5&lt;0),Q149*(1+$C$5),Q149*(1+'drop down lists'!$B$5))</f>
        <v>0</v>
      </c>
      <c r="S149" s="132">
        <f>IF(OR($C$5&gt;0,$C$5&lt;0),R149*(1+$C$5),R149*(1+'drop down lists'!$B$5))</f>
        <v>0</v>
      </c>
      <c r="T149" s="132">
        <f>IF(OR($C$5&gt;0,$C$5&lt;0),S149*(1+$C$5),S149*(1+'drop down lists'!$B$5))</f>
        <v>0</v>
      </c>
      <c r="U149" s="132">
        <f>IF(OR($C$5&gt;0,$C$5&lt;0),T149*(1+$C$5),T149*(1+'drop down lists'!$B$5))</f>
        <v>0</v>
      </c>
      <c r="V149" s="132">
        <f>IF(OR($C$5&gt;0,$C$5&lt;0),U149*(1+$C$5),U149*(1+'drop down lists'!$B$5))</f>
        <v>0</v>
      </c>
      <c r="W149" s="132">
        <f>IF(OR($C$5&gt;0,$C$5&lt;0),V149*(1+$C$5),V149*(1+'drop down lists'!$B$5))</f>
        <v>0</v>
      </c>
      <c r="X149" s="132">
        <f>IF(OR($C$5&gt;0,$C$5&lt;0),W149*(1+$C$5),W149*(1+'drop down lists'!$B$5))</f>
        <v>0</v>
      </c>
      <c r="Y149" s="132">
        <f>IF(OR($C$5&gt;0,$C$5&lt;0),X149*(1+$C$5),X149*(1+'drop down lists'!$B$5))</f>
        <v>0</v>
      </c>
      <c r="Z149" s="131">
        <f>IF(OR($C$5&gt;0,$C$5&lt;0),Y149*(1+$C$5),Y149*(1+'drop down lists'!$B$5))</f>
        <v>0</v>
      </c>
    </row>
    <row r="150" spans="2:26" x14ac:dyDescent="0.25">
      <c r="B150" s="65" t="s">
        <v>176</v>
      </c>
      <c r="C150" s="61">
        <f>'raw sector data'!F143+'raw sector data'!O143</f>
        <v>0</v>
      </c>
      <c r="D150" s="132">
        <f>IF(OR($C$5&gt;0,$C$5&lt;0),C150*(1+$C$5),C150*(1+'drop down lists'!$B$5))</f>
        <v>0</v>
      </c>
      <c r="E150" s="132">
        <f>IF(OR($C$5&gt;0,$C$5&lt;0),D150*(1+$C$5),D150*(1+'drop down lists'!$B$5))</f>
        <v>0</v>
      </c>
      <c r="F150" s="132">
        <f>IF(OR($C$5&gt;0,$C$5&lt;0),E150*(1+$C$5),E150*(1+'drop down lists'!$B$5))</f>
        <v>0</v>
      </c>
      <c r="G150" s="132">
        <f>IF(OR($C$5&gt;0,$C$5&lt;0),F150*(1+$C$5),F150*(1+'drop down lists'!$B$5))</f>
        <v>0</v>
      </c>
      <c r="H150" s="132">
        <f>IF(OR($C$5&gt;0,$C$5&lt;0),G150*(1+$C$5),G150*(1+'drop down lists'!$B$5))</f>
        <v>0</v>
      </c>
      <c r="I150" s="132">
        <f>IF(OR($C$5&gt;0,$C$5&lt;0),H150*(1+$C$5),H150*(1+'drop down lists'!$B$5))</f>
        <v>0</v>
      </c>
      <c r="J150" s="132">
        <f>IF(OR($C$5&gt;0,$C$5&lt;0),I150*(1+$C$5),I150*(1+'drop down lists'!$B$5))</f>
        <v>0</v>
      </c>
      <c r="K150" s="131">
        <f>IF(OR($C$5&gt;0,$C$5&lt;0),J150*(1+$C$5),J150*(1+'drop down lists'!$B$5))</f>
        <v>0</v>
      </c>
      <c r="L150" s="132">
        <f>IF(OR($C$5&gt;0,$C$5&lt;0),K150*(1+$C$5),K150*(1+'drop down lists'!$B$5))</f>
        <v>0</v>
      </c>
      <c r="M150" s="132">
        <f>IF(OR($C$5&gt;0,$C$5&lt;0),L150*(1+$C$5),L150*(1+'drop down lists'!$B$5))</f>
        <v>0</v>
      </c>
      <c r="N150" s="132">
        <f>IF(OR($C$5&gt;0,$C$5&lt;0),M150*(1+$C$5),M150*(1+'drop down lists'!$B$5))</f>
        <v>0</v>
      </c>
      <c r="O150" s="132">
        <f>IF(OR($C$5&gt;0,$C$5&lt;0),N150*(1+$C$5),N150*(1+'drop down lists'!$B$5))</f>
        <v>0</v>
      </c>
      <c r="P150" s="132">
        <f>IF(OR($C$5&gt;0,$C$5&lt;0),O150*(1+$C$5),O150*(1+'drop down lists'!$B$5))</f>
        <v>0</v>
      </c>
      <c r="Q150" s="132">
        <f>IF(OR($C$5&gt;0,$C$5&lt;0),P150*(1+$C$5),P150*(1+'drop down lists'!$B$5))</f>
        <v>0</v>
      </c>
      <c r="R150" s="132">
        <f>IF(OR($C$5&gt;0,$C$5&lt;0),Q150*(1+$C$5),Q150*(1+'drop down lists'!$B$5))</f>
        <v>0</v>
      </c>
      <c r="S150" s="132">
        <f>IF(OR($C$5&gt;0,$C$5&lt;0),R150*(1+$C$5),R150*(1+'drop down lists'!$B$5))</f>
        <v>0</v>
      </c>
      <c r="T150" s="132">
        <f>IF(OR($C$5&gt;0,$C$5&lt;0),S150*(1+$C$5),S150*(1+'drop down lists'!$B$5))</f>
        <v>0</v>
      </c>
      <c r="U150" s="132">
        <f>IF(OR($C$5&gt;0,$C$5&lt;0),T150*(1+$C$5),T150*(1+'drop down lists'!$B$5))</f>
        <v>0</v>
      </c>
      <c r="V150" s="132">
        <f>IF(OR($C$5&gt;0,$C$5&lt;0),U150*(1+$C$5),U150*(1+'drop down lists'!$B$5))</f>
        <v>0</v>
      </c>
      <c r="W150" s="132">
        <f>IF(OR($C$5&gt;0,$C$5&lt;0),V150*(1+$C$5),V150*(1+'drop down lists'!$B$5))</f>
        <v>0</v>
      </c>
      <c r="X150" s="132">
        <f>IF(OR($C$5&gt;0,$C$5&lt;0),W150*(1+$C$5),W150*(1+'drop down lists'!$B$5))</f>
        <v>0</v>
      </c>
      <c r="Y150" s="132">
        <f>IF(OR($C$5&gt;0,$C$5&lt;0),X150*(1+$C$5),X150*(1+'drop down lists'!$B$5))</f>
        <v>0</v>
      </c>
      <c r="Z150" s="131">
        <f>IF(OR($C$5&gt;0,$C$5&lt;0),Y150*(1+$C$5),Y150*(1+'drop down lists'!$B$5))</f>
        <v>0</v>
      </c>
    </row>
    <row r="151" spans="2:26" x14ac:dyDescent="0.25">
      <c r="B151" s="65" t="s">
        <v>177</v>
      </c>
      <c r="C151" s="61">
        <f>'raw sector data'!F144+'raw sector data'!O144</f>
        <v>0</v>
      </c>
      <c r="D151" s="132">
        <f>IF(OR($C$5&gt;0,$C$5&lt;0),C151*(1+$C$5),C151*(1+'drop down lists'!$B$5))</f>
        <v>0</v>
      </c>
      <c r="E151" s="132">
        <f>IF(OR($C$5&gt;0,$C$5&lt;0),D151*(1+$C$5),D151*(1+'drop down lists'!$B$5))</f>
        <v>0</v>
      </c>
      <c r="F151" s="132">
        <f>IF(OR($C$5&gt;0,$C$5&lt;0),E151*(1+$C$5),E151*(1+'drop down lists'!$B$5))</f>
        <v>0</v>
      </c>
      <c r="G151" s="132">
        <f>IF(OR($C$5&gt;0,$C$5&lt;0),F151*(1+$C$5),F151*(1+'drop down lists'!$B$5))</f>
        <v>0</v>
      </c>
      <c r="H151" s="132">
        <f>IF(OR($C$5&gt;0,$C$5&lt;0),G151*(1+$C$5),G151*(1+'drop down lists'!$B$5))</f>
        <v>0</v>
      </c>
      <c r="I151" s="132">
        <f>IF(OR($C$5&gt;0,$C$5&lt;0),H151*(1+$C$5),H151*(1+'drop down lists'!$B$5))</f>
        <v>0</v>
      </c>
      <c r="J151" s="132">
        <f>IF(OR($C$5&gt;0,$C$5&lt;0),I151*(1+$C$5),I151*(1+'drop down lists'!$B$5))</f>
        <v>0</v>
      </c>
      <c r="K151" s="131">
        <f>IF(OR($C$5&gt;0,$C$5&lt;0),J151*(1+$C$5),J151*(1+'drop down lists'!$B$5))</f>
        <v>0</v>
      </c>
      <c r="L151" s="132">
        <f>IF(OR($C$5&gt;0,$C$5&lt;0),K151*(1+$C$5),K151*(1+'drop down lists'!$B$5))</f>
        <v>0</v>
      </c>
      <c r="M151" s="132">
        <f>IF(OR($C$5&gt;0,$C$5&lt;0),L151*(1+$C$5),L151*(1+'drop down lists'!$B$5))</f>
        <v>0</v>
      </c>
      <c r="N151" s="132">
        <f>IF(OR($C$5&gt;0,$C$5&lt;0),M151*(1+$C$5),M151*(1+'drop down lists'!$B$5))</f>
        <v>0</v>
      </c>
      <c r="O151" s="132">
        <f>IF(OR($C$5&gt;0,$C$5&lt;0),N151*(1+$C$5),N151*(1+'drop down lists'!$B$5))</f>
        <v>0</v>
      </c>
      <c r="P151" s="132">
        <f>IF(OR($C$5&gt;0,$C$5&lt;0),O151*(1+$C$5),O151*(1+'drop down lists'!$B$5))</f>
        <v>0</v>
      </c>
      <c r="Q151" s="132">
        <f>IF(OR($C$5&gt;0,$C$5&lt;0),P151*(1+$C$5),P151*(1+'drop down lists'!$B$5))</f>
        <v>0</v>
      </c>
      <c r="R151" s="132">
        <f>IF(OR($C$5&gt;0,$C$5&lt;0),Q151*(1+$C$5),Q151*(1+'drop down lists'!$B$5))</f>
        <v>0</v>
      </c>
      <c r="S151" s="132">
        <f>IF(OR($C$5&gt;0,$C$5&lt;0),R151*(1+$C$5),R151*(1+'drop down lists'!$B$5))</f>
        <v>0</v>
      </c>
      <c r="T151" s="132">
        <f>IF(OR($C$5&gt;0,$C$5&lt;0),S151*(1+$C$5),S151*(1+'drop down lists'!$B$5))</f>
        <v>0</v>
      </c>
      <c r="U151" s="132">
        <f>IF(OR($C$5&gt;0,$C$5&lt;0),T151*(1+$C$5),T151*(1+'drop down lists'!$B$5))</f>
        <v>0</v>
      </c>
      <c r="V151" s="132">
        <f>IF(OR($C$5&gt;0,$C$5&lt;0),U151*(1+$C$5),U151*(1+'drop down lists'!$B$5))</f>
        <v>0</v>
      </c>
      <c r="W151" s="132">
        <f>IF(OR($C$5&gt;0,$C$5&lt;0),V151*(1+$C$5),V151*(1+'drop down lists'!$B$5))</f>
        <v>0</v>
      </c>
      <c r="X151" s="132">
        <f>IF(OR($C$5&gt;0,$C$5&lt;0),W151*(1+$C$5),W151*(1+'drop down lists'!$B$5))</f>
        <v>0</v>
      </c>
      <c r="Y151" s="132">
        <f>IF(OR($C$5&gt;0,$C$5&lt;0),X151*(1+$C$5),X151*(1+'drop down lists'!$B$5))</f>
        <v>0</v>
      </c>
      <c r="Z151" s="131">
        <f>IF(OR($C$5&gt;0,$C$5&lt;0),Y151*(1+$C$5),Y151*(1+'drop down lists'!$B$5))</f>
        <v>0</v>
      </c>
    </row>
    <row r="152" spans="2:26" x14ac:dyDescent="0.25">
      <c r="B152" s="65" t="s">
        <v>178</v>
      </c>
      <c r="C152" s="61">
        <f>'raw sector data'!F145+'raw sector data'!O145</f>
        <v>0</v>
      </c>
      <c r="D152" s="132">
        <f>IF(OR($C$5&gt;0,$C$5&lt;0),C152*(1+$C$5),C152*(1+'drop down lists'!$B$5))</f>
        <v>0</v>
      </c>
      <c r="E152" s="132">
        <f>IF(OR($C$5&gt;0,$C$5&lt;0),D152*(1+$C$5),D152*(1+'drop down lists'!$B$5))</f>
        <v>0</v>
      </c>
      <c r="F152" s="132">
        <f>IF(OR($C$5&gt;0,$C$5&lt;0),E152*(1+$C$5),E152*(1+'drop down lists'!$B$5))</f>
        <v>0</v>
      </c>
      <c r="G152" s="132">
        <f>IF(OR($C$5&gt;0,$C$5&lt;0),F152*(1+$C$5),F152*(1+'drop down lists'!$B$5))</f>
        <v>0</v>
      </c>
      <c r="H152" s="132">
        <f>IF(OR($C$5&gt;0,$C$5&lt;0),G152*(1+$C$5),G152*(1+'drop down lists'!$B$5))</f>
        <v>0</v>
      </c>
      <c r="I152" s="132">
        <f>IF(OR($C$5&gt;0,$C$5&lt;0),H152*(1+$C$5),H152*(1+'drop down lists'!$B$5))</f>
        <v>0</v>
      </c>
      <c r="J152" s="132">
        <f>IF(OR($C$5&gt;0,$C$5&lt;0),I152*(1+$C$5),I152*(1+'drop down lists'!$B$5))</f>
        <v>0</v>
      </c>
      <c r="K152" s="131">
        <f>IF(OR($C$5&gt;0,$C$5&lt;0),J152*(1+$C$5),J152*(1+'drop down lists'!$B$5))</f>
        <v>0</v>
      </c>
      <c r="L152" s="132">
        <f>IF(OR($C$5&gt;0,$C$5&lt;0),K152*(1+$C$5),K152*(1+'drop down lists'!$B$5))</f>
        <v>0</v>
      </c>
      <c r="M152" s="132">
        <f>IF(OR($C$5&gt;0,$C$5&lt;0),L152*(1+$C$5),L152*(1+'drop down lists'!$B$5))</f>
        <v>0</v>
      </c>
      <c r="N152" s="132">
        <f>IF(OR($C$5&gt;0,$C$5&lt;0),M152*(1+$C$5),M152*(1+'drop down lists'!$B$5))</f>
        <v>0</v>
      </c>
      <c r="O152" s="132">
        <f>IF(OR($C$5&gt;0,$C$5&lt;0),N152*(1+$C$5),N152*(1+'drop down lists'!$B$5))</f>
        <v>0</v>
      </c>
      <c r="P152" s="132">
        <f>IF(OR($C$5&gt;0,$C$5&lt;0),O152*(1+$C$5),O152*(1+'drop down lists'!$B$5))</f>
        <v>0</v>
      </c>
      <c r="Q152" s="132">
        <f>IF(OR($C$5&gt;0,$C$5&lt;0),P152*(1+$C$5),P152*(1+'drop down lists'!$B$5))</f>
        <v>0</v>
      </c>
      <c r="R152" s="132">
        <f>IF(OR($C$5&gt;0,$C$5&lt;0),Q152*(1+$C$5),Q152*(1+'drop down lists'!$B$5))</f>
        <v>0</v>
      </c>
      <c r="S152" s="132">
        <f>IF(OR($C$5&gt;0,$C$5&lt;0),R152*(1+$C$5),R152*(1+'drop down lists'!$B$5))</f>
        <v>0</v>
      </c>
      <c r="T152" s="132">
        <f>IF(OR($C$5&gt;0,$C$5&lt;0),S152*(1+$C$5),S152*(1+'drop down lists'!$B$5))</f>
        <v>0</v>
      </c>
      <c r="U152" s="132">
        <f>IF(OR($C$5&gt;0,$C$5&lt;0),T152*(1+$C$5),T152*(1+'drop down lists'!$B$5))</f>
        <v>0</v>
      </c>
      <c r="V152" s="132">
        <f>IF(OR($C$5&gt;0,$C$5&lt;0),U152*(1+$C$5),U152*(1+'drop down lists'!$B$5))</f>
        <v>0</v>
      </c>
      <c r="W152" s="132">
        <f>IF(OR($C$5&gt;0,$C$5&lt;0),V152*(1+$C$5),V152*(1+'drop down lists'!$B$5))</f>
        <v>0</v>
      </c>
      <c r="X152" s="132">
        <f>IF(OR($C$5&gt;0,$C$5&lt;0),W152*(1+$C$5),W152*(1+'drop down lists'!$B$5))</f>
        <v>0</v>
      </c>
      <c r="Y152" s="132">
        <f>IF(OR($C$5&gt;0,$C$5&lt;0),X152*(1+$C$5),X152*(1+'drop down lists'!$B$5))</f>
        <v>0</v>
      </c>
      <c r="Z152" s="131">
        <f>IF(OR($C$5&gt;0,$C$5&lt;0),Y152*(1+$C$5),Y152*(1+'drop down lists'!$B$5))</f>
        <v>0</v>
      </c>
    </row>
    <row r="153" spans="2:26" x14ac:dyDescent="0.25">
      <c r="B153" s="65" t="s">
        <v>179</v>
      </c>
      <c r="C153" s="61">
        <f>'raw sector data'!F146+'raw sector data'!O146</f>
        <v>0</v>
      </c>
      <c r="D153" s="132">
        <f>IF(OR($C$5&gt;0,$C$5&lt;0),C153*(1+$C$5),C153*(1+'drop down lists'!$B$5))</f>
        <v>0</v>
      </c>
      <c r="E153" s="132">
        <f>IF(OR($C$5&gt;0,$C$5&lt;0),D153*(1+$C$5),D153*(1+'drop down lists'!$B$5))</f>
        <v>0</v>
      </c>
      <c r="F153" s="132">
        <f>IF(OR($C$5&gt;0,$C$5&lt;0),E153*(1+$C$5),E153*(1+'drop down lists'!$B$5))</f>
        <v>0</v>
      </c>
      <c r="G153" s="132">
        <f>IF(OR($C$5&gt;0,$C$5&lt;0),F153*(1+$C$5),F153*(1+'drop down lists'!$B$5))</f>
        <v>0</v>
      </c>
      <c r="H153" s="132">
        <f>IF(OR($C$5&gt;0,$C$5&lt;0),G153*(1+$C$5),G153*(1+'drop down lists'!$B$5))</f>
        <v>0</v>
      </c>
      <c r="I153" s="132">
        <f>IF(OR($C$5&gt;0,$C$5&lt;0),H153*(1+$C$5),H153*(1+'drop down lists'!$B$5))</f>
        <v>0</v>
      </c>
      <c r="J153" s="132">
        <f>IF(OR($C$5&gt;0,$C$5&lt;0),I153*(1+$C$5),I153*(1+'drop down lists'!$B$5))</f>
        <v>0</v>
      </c>
      <c r="K153" s="131">
        <f>IF(OR($C$5&gt;0,$C$5&lt;0),J153*(1+$C$5),J153*(1+'drop down lists'!$B$5))</f>
        <v>0</v>
      </c>
      <c r="L153" s="132">
        <f>IF(OR($C$5&gt;0,$C$5&lt;0),K153*(1+$C$5),K153*(1+'drop down lists'!$B$5))</f>
        <v>0</v>
      </c>
      <c r="M153" s="132">
        <f>IF(OR($C$5&gt;0,$C$5&lt;0),L153*(1+$C$5),L153*(1+'drop down lists'!$B$5))</f>
        <v>0</v>
      </c>
      <c r="N153" s="132">
        <f>IF(OR($C$5&gt;0,$C$5&lt;0),M153*(1+$C$5),M153*(1+'drop down lists'!$B$5))</f>
        <v>0</v>
      </c>
      <c r="O153" s="132">
        <f>IF(OR($C$5&gt;0,$C$5&lt;0),N153*(1+$C$5),N153*(1+'drop down lists'!$B$5))</f>
        <v>0</v>
      </c>
      <c r="P153" s="132">
        <f>IF(OR($C$5&gt;0,$C$5&lt;0),O153*(1+$C$5),O153*(1+'drop down lists'!$B$5))</f>
        <v>0</v>
      </c>
      <c r="Q153" s="132">
        <f>IF(OR($C$5&gt;0,$C$5&lt;0),P153*(1+$C$5),P153*(1+'drop down lists'!$B$5))</f>
        <v>0</v>
      </c>
      <c r="R153" s="132">
        <f>IF(OR($C$5&gt;0,$C$5&lt;0),Q153*(1+$C$5),Q153*(1+'drop down lists'!$B$5))</f>
        <v>0</v>
      </c>
      <c r="S153" s="132">
        <f>IF(OR($C$5&gt;0,$C$5&lt;0),R153*(1+$C$5),R153*(1+'drop down lists'!$B$5))</f>
        <v>0</v>
      </c>
      <c r="T153" s="132">
        <f>IF(OR($C$5&gt;0,$C$5&lt;0),S153*(1+$C$5),S153*(1+'drop down lists'!$B$5))</f>
        <v>0</v>
      </c>
      <c r="U153" s="132">
        <f>IF(OR($C$5&gt;0,$C$5&lt;0),T153*(1+$C$5),T153*(1+'drop down lists'!$B$5))</f>
        <v>0</v>
      </c>
      <c r="V153" s="132">
        <f>IF(OR($C$5&gt;0,$C$5&lt;0),U153*(1+$C$5),U153*(1+'drop down lists'!$B$5))</f>
        <v>0</v>
      </c>
      <c r="W153" s="132">
        <f>IF(OR($C$5&gt;0,$C$5&lt;0),V153*(1+$C$5),V153*(1+'drop down lists'!$B$5))</f>
        <v>0</v>
      </c>
      <c r="X153" s="132">
        <f>IF(OR($C$5&gt;0,$C$5&lt;0),W153*(1+$C$5),W153*(1+'drop down lists'!$B$5))</f>
        <v>0</v>
      </c>
      <c r="Y153" s="132">
        <f>IF(OR($C$5&gt;0,$C$5&lt;0),X153*(1+$C$5),X153*(1+'drop down lists'!$B$5))</f>
        <v>0</v>
      </c>
      <c r="Z153" s="131">
        <f>IF(OR($C$5&gt;0,$C$5&lt;0),Y153*(1+$C$5),Y153*(1+'drop down lists'!$B$5))</f>
        <v>0</v>
      </c>
    </row>
    <row r="154" spans="2:26" x14ac:dyDescent="0.25">
      <c r="B154" s="65" t="s">
        <v>180</v>
      </c>
      <c r="C154" s="61">
        <f>'raw sector data'!F147+'raw sector data'!O147</f>
        <v>0</v>
      </c>
      <c r="D154" s="132">
        <f>IF(OR($C$5&gt;0,$C$5&lt;0),C154*(1+$C$5),C154*(1+'drop down lists'!$B$5))</f>
        <v>0</v>
      </c>
      <c r="E154" s="132">
        <f>IF(OR($C$5&gt;0,$C$5&lt;0),D154*(1+$C$5),D154*(1+'drop down lists'!$B$5))</f>
        <v>0</v>
      </c>
      <c r="F154" s="132">
        <f>IF(OR($C$5&gt;0,$C$5&lt;0),E154*(1+$C$5),E154*(1+'drop down lists'!$B$5))</f>
        <v>0</v>
      </c>
      <c r="G154" s="132">
        <f>IF(OR($C$5&gt;0,$C$5&lt;0),F154*(1+$C$5),F154*(1+'drop down lists'!$B$5))</f>
        <v>0</v>
      </c>
      <c r="H154" s="132">
        <f>IF(OR($C$5&gt;0,$C$5&lt;0),G154*(1+$C$5),G154*(1+'drop down lists'!$B$5))</f>
        <v>0</v>
      </c>
      <c r="I154" s="132">
        <f>IF(OR($C$5&gt;0,$C$5&lt;0),H154*(1+$C$5),H154*(1+'drop down lists'!$B$5))</f>
        <v>0</v>
      </c>
      <c r="J154" s="132">
        <f>IF(OR($C$5&gt;0,$C$5&lt;0),I154*(1+$C$5),I154*(1+'drop down lists'!$B$5))</f>
        <v>0</v>
      </c>
      <c r="K154" s="131">
        <f>IF(OR($C$5&gt;0,$C$5&lt;0),J154*(1+$C$5),J154*(1+'drop down lists'!$B$5))</f>
        <v>0</v>
      </c>
      <c r="L154" s="132">
        <f>IF(OR($C$5&gt;0,$C$5&lt;0),K154*(1+$C$5),K154*(1+'drop down lists'!$B$5))</f>
        <v>0</v>
      </c>
      <c r="M154" s="132">
        <f>IF(OR($C$5&gt;0,$C$5&lt;0),L154*(1+$C$5),L154*(1+'drop down lists'!$B$5))</f>
        <v>0</v>
      </c>
      <c r="N154" s="132">
        <f>IF(OR($C$5&gt;0,$C$5&lt;0),M154*(1+$C$5),M154*(1+'drop down lists'!$B$5))</f>
        <v>0</v>
      </c>
      <c r="O154" s="132">
        <f>IF(OR($C$5&gt;0,$C$5&lt;0),N154*(1+$C$5),N154*(1+'drop down lists'!$B$5))</f>
        <v>0</v>
      </c>
      <c r="P154" s="132">
        <f>IF(OR($C$5&gt;0,$C$5&lt;0),O154*(1+$C$5),O154*(1+'drop down lists'!$B$5))</f>
        <v>0</v>
      </c>
      <c r="Q154" s="132">
        <f>IF(OR($C$5&gt;0,$C$5&lt;0),P154*(1+$C$5),P154*(1+'drop down lists'!$B$5))</f>
        <v>0</v>
      </c>
      <c r="R154" s="132">
        <f>IF(OR($C$5&gt;0,$C$5&lt;0),Q154*(1+$C$5),Q154*(1+'drop down lists'!$B$5))</f>
        <v>0</v>
      </c>
      <c r="S154" s="132">
        <f>IF(OR($C$5&gt;0,$C$5&lt;0),R154*(1+$C$5),R154*(1+'drop down lists'!$B$5))</f>
        <v>0</v>
      </c>
      <c r="T154" s="132">
        <f>IF(OR($C$5&gt;0,$C$5&lt;0),S154*(1+$C$5),S154*(1+'drop down lists'!$B$5))</f>
        <v>0</v>
      </c>
      <c r="U154" s="132">
        <f>IF(OR($C$5&gt;0,$C$5&lt;0),T154*(1+$C$5),T154*(1+'drop down lists'!$B$5))</f>
        <v>0</v>
      </c>
      <c r="V154" s="132">
        <f>IF(OR($C$5&gt;0,$C$5&lt;0),U154*(1+$C$5),U154*(1+'drop down lists'!$B$5))</f>
        <v>0</v>
      </c>
      <c r="W154" s="132">
        <f>IF(OR($C$5&gt;0,$C$5&lt;0),V154*(1+$C$5),V154*(1+'drop down lists'!$B$5))</f>
        <v>0</v>
      </c>
      <c r="X154" s="132">
        <f>IF(OR($C$5&gt;0,$C$5&lt;0),W154*(1+$C$5),W154*(1+'drop down lists'!$B$5))</f>
        <v>0</v>
      </c>
      <c r="Y154" s="132">
        <f>IF(OR($C$5&gt;0,$C$5&lt;0),X154*(1+$C$5),X154*(1+'drop down lists'!$B$5))</f>
        <v>0</v>
      </c>
      <c r="Z154" s="131">
        <f>IF(OR($C$5&gt;0,$C$5&lt;0),Y154*(1+$C$5),Y154*(1+'drop down lists'!$B$5))</f>
        <v>0</v>
      </c>
    </row>
    <row r="155" spans="2:26" x14ac:dyDescent="0.25">
      <c r="B155" s="65" t="s">
        <v>181</v>
      </c>
      <c r="C155" s="61">
        <f>'raw sector data'!F148+'raw sector data'!O148</f>
        <v>0</v>
      </c>
      <c r="D155" s="132">
        <f>IF(OR($C$5&gt;0,$C$5&lt;0),C155*(1+$C$5),C155*(1+'drop down lists'!$B$5))</f>
        <v>0</v>
      </c>
      <c r="E155" s="132">
        <f>IF(OR($C$5&gt;0,$C$5&lt;0),D155*(1+$C$5),D155*(1+'drop down lists'!$B$5))</f>
        <v>0</v>
      </c>
      <c r="F155" s="132">
        <f>IF(OR($C$5&gt;0,$C$5&lt;0),E155*(1+$C$5),E155*(1+'drop down lists'!$B$5))</f>
        <v>0</v>
      </c>
      <c r="G155" s="132">
        <f>IF(OR($C$5&gt;0,$C$5&lt;0),F155*(1+$C$5),F155*(1+'drop down lists'!$B$5))</f>
        <v>0</v>
      </c>
      <c r="H155" s="132">
        <f>IF(OR($C$5&gt;0,$C$5&lt;0),G155*(1+$C$5),G155*(1+'drop down lists'!$B$5))</f>
        <v>0</v>
      </c>
      <c r="I155" s="132">
        <f>IF(OR($C$5&gt;0,$C$5&lt;0),H155*(1+$C$5),H155*(1+'drop down lists'!$B$5))</f>
        <v>0</v>
      </c>
      <c r="J155" s="132">
        <f>IF(OR($C$5&gt;0,$C$5&lt;0),I155*(1+$C$5),I155*(1+'drop down lists'!$B$5))</f>
        <v>0</v>
      </c>
      <c r="K155" s="131">
        <f>IF(OR($C$5&gt;0,$C$5&lt;0),J155*(1+$C$5),J155*(1+'drop down lists'!$B$5))</f>
        <v>0</v>
      </c>
      <c r="L155" s="132">
        <f>IF(OR($C$5&gt;0,$C$5&lt;0),K155*(1+$C$5),K155*(1+'drop down lists'!$B$5))</f>
        <v>0</v>
      </c>
      <c r="M155" s="132">
        <f>IF(OR($C$5&gt;0,$C$5&lt;0),L155*(1+$C$5),L155*(1+'drop down lists'!$B$5))</f>
        <v>0</v>
      </c>
      <c r="N155" s="132">
        <f>IF(OR($C$5&gt;0,$C$5&lt;0),M155*(1+$C$5),M155*(1+'drop down lists'!$B$5))</f>
        <v>0</v>
      </c>
      <c r="O155" s="132">
        <f>IF(OR($C$5&gt;0,$C$5&lt;0),N155*(1+$C$5),N155*(1+'drop down lists'!$B$5))</f>
        <v>0</v>
      </c>
      <c r="P155" s="132">
        <f>IF(OR($C$5&gt;0,$C$5&lt;0),O155*(1+$C$5),O155*(1+'drop down lists'!$B$5))</f>
        <v>0</v>
      </c>
      <c r="Q155" s="132">
        <f>IF(OR($C$5&gt;0,$C$5&lt;0),P155*(1+$C$5),P155*(1+'drop down lists'!$B$5))</f>
        <v>0</v>
      </c>
      <c r="R155" s="132">
        <f>IF(OR($C$5&gt;0,$C$5&lt;0),Q155*(1+$C$5),Q155*(1+'drop down lists'!$B$5))</f>
        <v>0</v>
      </c>
      <c r="S155" s="132">
        <f>IF(OR($C$5&gt;0,$C$5&lt;0),R155*(1+$C$5),R155*(1+'drop down lists'!$B$5))</f>
        <v>0</v>
      </c>
      <c r="T155" s="132">
        <f>IF(OR($C$5&gt;0,$C$5&lt;0),S155*(1+$C$5),S155*(1+'drop down lists'!$B$5))</f>
        <v>0</v>
      </c>
      <c r="U155" s="132">
        <f>IF(OR($C$5&gt;0,$C$5&lt;0),T155*(1+$C$5),T155*(1+'drop down lists'!$B$5))</f>
        <v>0</v>
      </c>
      <c r="V155" s="132">
        <f>IF(OR($C$5&gt;0,$C$5&lt;0),U155*(1+$C$5),U155*(1+'drop down lists'!$B$5))</f>
        <v>0</v>
      </c>
      <c r="W155" s="132">
        <f>IF(OR($C$5&gt;0,$C$5&lt;0),V155*(1+$C$5),V155*(1+'drop down lists'!$B$5))</f>
        <v>0</v>
      </c>
      <c r="X155" s="132">
        <f>IF(OR($C$5&gt;0,$C$5&lt;0),W155*(1+$C$5),W155*(1+'drop down lists'!$B$5))</f>
        <v>0</v>
      </c>
      <c r="Y155" s="132">
        <f>IF(OR($C$5&gt;0,$C$5&lt;0),X155*(1+$C$5),X155*(1+'drop down lists'!$B$5))</f>
        <v>0</v>
      </c>
      <c r="Z155" s="131">
        <f>IF(OR($C$5&gt;0,$C$5&lt;0),Y155*(1+$C$5),Y155*(1+'drop down lists'!$B$5))</f>
        <v>0</v>
      </c>
    </row>
    <row r="156" spans="2:26" x14ac:dyDescent="0.25">
      <c r="B156" s="65" t="s">
        <v>182</v>
      </c>
      <c r="C156" s="61">
        <f>'raw sector data'!F149+'raw sector data'!O149</f>
        <v>0</v>
      </c>
      <c r="D156" s="132">
        <f>IF(OR($C$5&gt;0,$C$5&lt;0),C156*(1+$C$5),C156*(1+'drop down lists'!$B$5))</f>
        <v>0</v>
      </c>
      <c r="E156" s="132">
        <f>IF(OR($C$5&gt;0,$C$5&lt;0),D156*(1+$C$5),D156*(1+'drop down lists'!$B$5))</f>
        <v>0</v>
      </c>
      <c r="F156" s="132">
        <f>IF(OR($C$5&gt;0,$C$5&lt;0),E156*(1+$C$5),E156*(1+'drop down lists'!$B$5))</f>
        <v>0</v>
      </c>
      <c r="G156" s="132">
        <f>IF(OR($C$5&gt;0,$C$5&lt;0),F156*(1+$C$5),F156*(1+'drop down lists'!$B$5))</f>
        <v>0</v>
      </c>
      <c r="H156" s="132">
        <f>IF(OR($C$5&gt;0,$C$5&lt;0),G156*(1+$C$5),G156*(1+'drop down lists'!$B$5))</f>
        <v>0</v>
      </c>
      <c r="I156" s="132">
        <f>IF(OR($C$5&gt;0,$C$5&lt;0),H156*(1+$C$5),H156*(1+'drop down lists'!$B$5))</f>
        <v>0</v>
      </c>
      <c r="J156" s="132">
        <f>IF(OR($C$5&gt;0,$C$5&lt;0),I156*(1+$C$5),I156*(1+'drop down lists'!$B$5))</f>
        <v>0</v>
      </c>
      <c r="K156" s="131">
        <f>IF(OR($C$5&gt;0,$C$5&lt;0),J156*(1+$C$5),J156*(1+'drop down lists'!$B$5))</f>
        <v>0</v>
      </c>
      <c r="L156" s="132">
        <f>IF(OR($C$5&gt;0,$C$5&lt;0),K156*(1+$C$5),K156*(1+'drop down lists'!$B$5))</f>
        <v>0</v>
      </c>
      <c r="M156" s="132">
        <f>IF(OR($C$5&gt;0,$C$5&lt;0),L156*(1+$C$5),L156*(1+'drop down lists'!$B$5))</f>
        <v>0</v>
      </c>
      <c r="N156" s="132">
        <f>IF(OR($C$5&gt;0,$C$5&lt;0),M156*(1+$C$5),M156*(1+'drop down lists'!$B$5))</f>
        <v>0</v>
      </c>
      <c r="O156" s="132">
        <f>IF(OR($C$5&gt;0,$C$5&lt;0),N156*(1+$C$5),N156*(1+'drop down lists'!$B$5))</f>
        <v>0</v>
      </c>
      <c r="P156" s="132">
        <f>IF(OR($C$5&gt;0,$C$5&lt;0),O156*(1+$C$5),O156*(1+'drop down lists'!$B$5))</f>
        <v>0</v>
      </c>
      <c r="Q156" s="132">
        <f>IF(OR($C$5&gt;0,$C$5&lt;0),P156*(1+$C$5),P156*(1+'drop down lists'!$B$5))</f>
        <v>0</v>
      </c>
      <c r="R156" s="132">
        <f>IF(OR($C$5&gt;0,$C$5&lt;0),Q156*(1+$C$5),Q156*(1+'drop down lists'!$B$5))</f>
        <v>0</v>
      </c>
      <c r="S156" s="132">
        <f>IF(OR($C$5&gt;0,$C$5&lt;0),R156*(1+$C$5),R156*(1+'drop down lists'!$B$5))</f>
        <v>0</v>
      </c>
      <c r="T156" s="132">
        <f>IF(OR($C$5&gt;0,$C$5&lt;0),S156*(1+$C$5),S156*(1+'drop down lists'!$B$5))</f>
        <v>0</v>
      </c>
      <c r="U156" s="132">
        <f>IF(OR($C$5&gt;0,$C$5&lt;0),T156*(1+$C$5),T156*(1+'drop down lists'!$B$5))</f>
        <v>0</v>
      </c>
      <c r="V156" s="132">
        <f>IF(OR($C$5&gt;0,$C$5&lt;0),U156*(1+$C$5),U156*(1+'drop down lists'!$B$5))</f>
        <v>0</v>
      </c>
      <c r="W156" s="132">
        <f>IF(OR($C$5&gt;0,$C$5&lt;0),V156*(1+$C$5),V156*(1+'drop down lists'!$B$5))</f>
        <v>0</v>
      </c>
      <c r="X156" s="132">
        <f>IF(OR($C$5&gt;0,$C$5&lt;0),W156*(1+$C$5),W156*(1+'drop down lists'!$B$5))</f>
        <v>0</v>
      </c>
      <c r="Y156" s="132">
        <f>IF(OR($C$5&gt;0,$C$5&lt;0),X156*(1+$C$5),X156*(1+'drop down lists'!$B$5))</f>
        <v>0</v>
      </c>
      <c r="Z156" s="131">
        <f>IF(OR($C$5&gt;0,$C$5&lt;0),Y156*(1+$C$5),Y156*(1+'drop down lists'!$B$5))</f>
        <v>0</v>
      </c>
    </row>
    <row r="157" spans="2:26" x14ac:dyDescent="0.25">
      <c r="B157" s="65" t="s">
        <v>183</v>
      </c>
      <c r="C157" s="61">
        <f>'raw sector data'!F150+'raw sector data'!O150</f>
        <v>0</v>
      </c>
      <c r="D157" s="132">
        <f>IF(OR($C$5&gt;0,$C$5&lt;0),C157*(1+$C$5),C157*(1+'drop down lists'!$B$5))</f>
        <v>0</v>
      </c>
      <c r="E157" s="132">
        <f>IF(OR($C$5&gt;0,$C$5&lt;0),D157*(1+$C$5),D157*(1+'drop down lists'!$B$5))</f>
        <v>0</v>
      </c>
      <c r="F157" s="132">
        <f>IF(OR($C$5&gt;0,$C$5&lt;0),E157*(1+$C$5),E157*(1+'drop down lists'!$B$5))</f>
        <v>0</v>
      </c>
      <c r="G157" s="132">
        <f>IF(OR($C$5&gt;0,$C$5&lt;0),F157*(1+$C$5),F157*(1+'drop down lists'!$B$5))</f>
        <v>0</v>
      </c>
      <c r="H157" s="132">
        <f>IF(OR($C$5&gt;0,$C$5&lt;0),G157*(1+$C$5),G157*(1+'drop down lists'!$B$5))</f>
        <v>0</v>
      </c>
      <c r="I157" s="132">
        <f>IF(OR($C$5&gt;0,$C$5&lt;0),H157*(1+$C$5),H157*(1+'drop down lists'!$B$5))</f>
        <v>0</v>
      </c>
      <c r="J157" s="132">
        <f>IF(OR($C$5&gt;0,$C$5&lt;0),I157*(1+$C$5),I157*(1+'drop down lists'!$B$5))</f>
        <v>0</v>
      </c>
      <c r="K157" s="131">
        <f>IF(OR($C$5&gt;0,$C$5&lt;0),J157*(1+$C$5),J157*(1+'drop down lists'!$B$5))</f>
        <v>0</v>
      </c>
      <c r="L157" s="132">
        <f>IF(OR($C$5&gt;0,$C$5&lt;0),K157*(1+$C$5),K157*(1+'drop down lists'!$B$5))</f>
        <v>0</v>
      </c>
      <c r="M157" s="132">
        <f>IF(OR($C$5&gt;0,$C$5&lt;0),L157*(1+$C$5),L157*(1+'drop down lists'!$B$5))</f>
        <v>0</v>
      </c>
      <c r="N157" s="132">
        <f>IF(OR($C$5&gt;0,$C$5&lt;0),M157*(1+$C$5),M157*(1+'drop down lists'!$B$5))</f>
        <v>0</v>
      </c>
      <c r="O157" s="132">
        <f>IF(OR($C$5&gt;0,$C$5&lt;0),N157*(1+$C$5),N157*(1+'drop down lists'!$B$5))</f>
        <v>0</v>
      </c>
      <c r="P157" s="132">
        <f>IF(OR($C$5&gt;0,$C$5&lt;0),O157*(1+$C$5),O157*(1+'drop down lists'!$B$5))</f>
        <v>0</v>
      </c>
      <c r="Q157" s="132">
        <f>IF(OR($C$5&gt;0,$C$5&lt;0),P157*(1+$C$5),P157*(1+'drop down lists'!$B$5))</f>
        <v>0</v>
      </c>
      <c r="R157" s="132">
        <f>IF(OR($C$5&gt;0,$C$5&lt;0),Q157*(1+$C$5),Q157*(1+'drop down lists'!$B$5))</f>
        <v>0</v>
      </c>
      <c r="S157" s="132">
        <f>IF(OR($C$5&gt;0,$C$5&lt;0),R157*(1+$C$5),R157*(1+'drop down lists'!$B$5))</f>
        <v>0</v>
      </c>
      <c r="T157" s="132">
        <f>IF(OR($C$5&gt;0,$C$5&lt;0),S157*(1+$C$5),S157*(1+'drop down lists'!$B$5))</f>
        <v>0</v>
      </c>
      <c r="U157" s="132">
        <f>IF(OR($C$5&gt;0,$C$5&lt;0),T157*(1+$C$5),T157*(1+'drop down lists'!$B$5))</f>
        <v>0</v>
      </c>
      <c r="V157" s="132">
        <f>IF(OR($C$5&gt;0,$C$5&lt;0),U157*(1+$C$5),U157*(1+'drop down lists'!$B$5))</f>
        <v>0</v>
      </c>
      <c r="W157" s="132">
        <f>IF(OR($C$5&gt;0,$C$5&lt;0),V157*(1+$C$5),V157*(1+'drop down lists'!$B$5))</f>
        <v>0</v>
      </c>
      <c r="X157" s="132">
        <f>IF(OR($C$5&gt;0,$C$5&lt;0),W157*(1+$C$5),W157*(1+'drop down lists'!$B$5))</f>
        <v>0</v>
      </c>
      <c r="Y157" s="132">
        <f>IF(OR($C$5&gt;0,$C$5&lt;0),X157*(1+$C$5),X157*(1+'drop down lists'!$B$5))</f>
        <v>0</v>
      </c>
      <c r="Z157" s="131">
        <f>IF(OR($C$5&gt;0,$C$5&lt;0),Y157*(1+$C$5),Y157*(1+'drop down lists'!$B$5))</f>
        <v>0</v>
      </c>
    </row>
    <row r="158" spans="2:26" x14ac:dyDescent="0.25">
      <c r="B158" s="65" t="s">
        <v>184</v>
      </c>
      <c r="C158" s="61">
        <f>'raw sector data'!F151+'raw sector data'!O151</f>
        <v>0</v>
      </c>
      <c r="D158" s="132">
        <f>IF(OR($C$5&gt;0,$C$5&lt;0),C158*(1+$C$5),C158*(1+'drop down lists'!$B$5))</f>
        <v>0</v>
      </c>
      <c r="E158" s="132">
        <f>IF(OR($C$5&gt;0,$C$5&lt;0),D158*(1+$C$5),D158*(1+'drop down lists'!$B$5))</f>
        <v>0</v>
      </c>
      <c r="F158" s="132">
        <f>IF(OR($C$5&gt;0,$C$5&lt;0),E158*(1+$C$5),E158*(1+'drop down lists'!$B$5))</f>
        <v>0</v>
      </c>
      <c r="G158" s="132">
        <f>IF(OR($C$5&gt;0,$C$5&lt;0),F158*(1+$C$5),F158*(1+'drop down lists'!$B$5))</f>
        <v>0</v>
      </c>
      <c r="H158" s="132">
        <f>IF(OR($C$5&gt;0,$C$5&lt;0),G158*(1+$C$5),G158*(1+'drop down lists'!$B$5))</f>
        <v>0</v>
      </c>
      <c r="I158" s="132">
        <f>IF(OR($C$5&gt;0,$C$5&lt;0),H158*(1+$C$5),H158*(1+'drop down lists'!$B$5))</f>
        <v>0</v>
      </c>
      <c r="J158" s="132">
        <f>IF(OR($C$5&gt;0,$C$5&lt;0),I158*(1+$C$5),I158*(1+'drop down lists'!$B$5))</f>
        <v>0</v>
      </c>
      <c r="K158" s="131">
        <f>IF(OR($C$5&gt;0,$C$5&lt;0),J158*(1+$C$5),J158*(1+'drop down lists'!$B$5))</f>
        <v>0</v>
      </c>
      <c r="L158" s="132">
        <f>IF(OR($C$5&gt;0,$C$5&lt;0),K158*(1+$C$5),K158*(1+'drop down lists'!$B$5))</f>
        <v>0</v>
      </c>
      <c r="M158" s="132">
        <f>IF(OR($C$5&gt;0,$C$5&lt;0),L158*(1+$C$5),L158*(1+'drop down lists'!$B$5))</f>
        <v>0</v>
      </c>
      <c r="N158" s="132">
        <f>IF(OR($C$5&gt;0,$C$5&lt;0),M158*(1+$C$5),M158*(1+'drop down lists'!$B$5))</f>
        <v>0</v>
      </c>
      <c r="O158" s="132">
        <f>IF(OR($C$5&gt;0,$C$5&lt;0),N158*(1+$C$5),N158*(1+'drop down lists'!$B$5))</f>
        <v>0</v>
      </c>
      <c r="P158" s="132">
        <f>IF(OR($C$5&gt;0,$C$5&lt;0),O158*(1+$C$5),O158*(1+'drop down lists'!$B$5))</f>
        <v>0</v>
      </c>
      <c r="Q158" s="132">
        <f>IF(OR($C$5&gt;0,$C$5&lt;0),P158*(1+$C$5),P158*(1+'drop down lists'!$B$5))</f>
        <v>0</v>
      </c>
      <c r="R158" s="132">
        <f>IF(OR($C$5&gt;0,$C$5&lt;0),Q158*(1+$C$5),Q158*(1+'drop down lists'!$B$5))</f>
        <v>0</v>
      </c>
      <c r="S158" s="132">
        <f>IF(OR($C$5&gt;0,$C$5&lt;0),R158*(1+$C$5),R158*(1+'drop down lists'!$B$5))</f>
        <v>0</v>
      </c>
      <c r="T158" s="132">
        <f>IF(OR($C$5&gt;0,$C$5&lt;0),S158*(1+$C$5),S158*(1+'drop down lists'!$B$5))</f>
        <v>0</v>
      </c>
      <c r="U158" s="132">
        <f>IF(OR($C$5&gt;0,$C$5&lt;0),T158*(1+$C$5),T158*(1+'drop down lists'!$B$5))</f>
        <v>0</v>
      </c>
      <c r="V158" s="132">
        <f>IF(OR($C$5&gt;0,$C$5&lt;0),U158*(1+$C$5),U158*(1+'drop down lists'!$B$5))</f>
        <v>0</v>
      </c>
      <c r="W158" s="132">
        <f>IF(OR($C$5&gt;0,$C$5&lt;0),V158*(1+$C$5),V158*(1+'drop down lists'!$B$5))</f>
        <v>0</v>
      </c>
      <c r="X158" s="132">
        <f>IF(OR($C$5&gt;0,$C$5&lt;0),W158*(1+$C$5),W158*(1+'drop down lists'!$B$5))</f>
        <v>0</v>
      </c>
      <c r="Y158" s="132">
        <f>IF(OR($C$5&gt;0,$C$5&lt;0),X158*(1+$C$5),X158*(1+'drop down lists'!$B$5))</f>
        <v>0</v>
      </c>
      <c r="Z158" s="131">
        <f>IF(OR($C$5&gt;0,$C$5&lt;0),Y158*(1+$C$5),Y158*(1+'drop down lists'!$B$5))</f>
        <v>0</v>
      </c>
    </row>
    <row r="159" spans="2:26" x14ac:dyDescent="0.25">
      <c r="B159" s="65" t="s">
        <v>185</v>
      </c>
      <c r="C159" s="61">
        <f>'raw sector data'!F152+'raw sector data'!O152</f>
        <v>0</v>
      </c>
      <c r="D159" s="132">
        <f>IF(OR($C$5&gt;0,$C$5&lt;0),C159*(1+$C$5),C159*(1+'drop down lists'!$B$5))</f>
        <v>0</v>
      </c>
      <c r="E159" s="132">
        <f>IF(OR($C$5&gt;0,$C$5&lt;0),D159*(1+$C$5),D159*(1+'drop down lists'!$B$5))</f>
        <v>0</v>
      </c>
      <c r="F159" s="132">
        <f>IF(OR($C$5&gt;0,$C$5&lt;0),E159*(1+$C$5),E159*(1+'drop down lists'!$B$5))</f>
        <v>0</v>
      </c>
      <c r="G159" s="132">
        <f>IF(OR($C$5&gt;0,$C$5&lt;0),F159*(1+$C$5),F159*(1+'drop down lists'!$B$5))</f>
        <v>0</v>
      </c>
      <c r="H159" s="132">
        <f>IF(OR($C$5&gt;0,$C$5&lt;0),G159*(1+$C$5),G159*(1+'drop down lists'!$B$5))</f>
        <v>0</v>
      </c>
      <c r="I159" s="132">
        <f>IF(OR($C$5&gt;0,$C$5&lt;0),H159*(1+$C$5),H159*(1+'drop down lists'!$B$5))</f>
        <v>0</v>
      </c>
      <c r="J159" s="132">
        <f>IF(OR($C$5&gt;0,$C$5&lt;0),I159*(1+$C$5),I159*(1+'drop down lists'!$B$5))</f>
        <v>0</v>
      </c>
      <c r="K159" s="131">
        <f>IF(OR($C$5&gt;0,$C$5&lt;0),J159*(1+$C$5),J159*(1+'drop down lists'!$B$5))</f>
        <v>0</v>
      </c>
      <c r="L159" s="132">
        <f>IF(OR($C$5&gt;0,$C$5&lt;0),K159*(1+$C$5),K159*(1+'drop down lists'!$B$5))</f>
        <v>0</v>
      </c>
      <c r="M159" s="132">
        <f>IF(OR($C$5&gt;0,$C$5&lt;0),L159*(1+$C$5),L159*(1+'drop down lists'!$B$5))</f>
        <v>0</v>
      </c>
      <c r="N159" s="132">
        <f>IF(OR($C$5&gt;0,$C$5&lt;0),M159*(1+$C$5),M159*(1+'drop down lists'!$B$5))</f>
        <v>0</v>
      </c>
      <c r="O159" s="132">
        <f>IF(OR($C$5&gt;0,$C$5&lt;0),N159*(1+$C$5),N159*(1+'drop down lists'!$B$5))</f>
        <v>0</v>
      </c>
      <c r="P159" s="132">
        <f>IF(OR($C$5&gt;0,$C$5&lt;0),O159*(1+$C$5),O159*(1+'drop down lists'!$B$5))</f>
        <v>0</v>
      </c>
      <c r="Q159" s="132">
        <f>IF(OR($C$5&gt;0,$C$5&lt;0),P159*(1+$C$5),P159*(1+'drop down lists'!$B$5))</f>
        <v>0</v>
      </c>
      <c r="R159" s="132">
        <f>IF(OR($C$5&gt;0,$C$5&lt;0),Q159*(1+$C$5),Q159*(1+'drop down lists'!$B$5))</f>
        <v>0</v>
      </c>
      <c r="S159" s="132">
        <f>IF(OR($C$5&gt;0,$C$5&lt;0),R159*(1+$C$5),R159*(1+'drop down lists'!$B$5))</f>
        <v>0</v>
      </c>
      <c r="T159" s="132">
        <f>IF(OR($C$5&gt;0,$C$5&lt;0),S159*(1+$C$5),S159*(1+'drop down lists'!$B$5))</f>
        <v>0</v>
      </c>
      <c r="U159" s="132">
        <f>IF(OR($C$5&gt;0,$C$5&lt;0),T159*(1+$C$5),T159*(1+'drop down lists'!$B$5))</f>
        <v>0</v>
      </c>
      <c r="V159" s="132">
        <f>IF(OR($C$5&gt;0,$C$5&lt;0),U159*(1+$C$5),U159*(1+'drop down lists'!$B$5))</f>
        <v>0</v>
      </c>
      <c r="W159" s="132">
        <f>IF(OR($C$5&gt;0,$C$5&lt;0),V159*(1+$C$5),V159*(1+'drop down lists'!$B$5))</f>
        <v>0</v>
      </c>
      <c r="X159" s="132">
        <f>IF(OR($C$5&gt;0,$C$5&lt;0),W159*(1+$C$5),W159*(1+'drop down lists'!$B$5))</f>
        <v>0</v>
      </c>
      <c r="Y159" s="132">
        <f>IF(OR($C$5&gt;0,$C$5&lt;0),X159*(1+$C$5),X159*(1+'drop down lists'!$B$5))</f>
        <v>0</v>
      </c>
      <c r="Z159" s="131">
        <f>IF(OR($C$5&gt;0,$C$5&lt;0),Y159*(1+$C$5),Y159*(1+'drop down lists'!$B$5))</f>
        <v>0</v>
      </c>
    </row>
    <row r="160" spans="2:26" x14ac:dyDescent="0.25">
      <c r="B160" s="65" t="s">
        <v>186</v>
      </c>
      <c r="C160" s="61">
        <f>'raw sector data'!F153+'raw sector data'!O153</f>
        <v>0</v>
      </c>
      <c r="D160" s="132">
        <f>IF(OR($C$5&gt;0,$C$5&lt;0),C160*(1+$C$5),C160*(1+'drop down lists'!$B$5))</f>
        <v>0</v>
      </c>
      <c r="E160" s="132">
        <f>IF(OR($C$5&gt;0,$C$5&lt;0),D160*(1+$C$5),D160*(1+'drop down lists'!$B$5))</f>
        <v>0</v>
      </c>
      <c r="F160" s="132">
        <f>IF(OR($C$5&gt;0,$C$5&lt;0),E160*(1+$C$5),E160*(1+'drop down lists'!$B$5))</f>
        <v>0</v>
      </c>
      <c r="G160" s="132">
        <f>IF(OR($C$5&gt;0,$C$5&lt;0),F160*(1+$C$5),F160*(1+'drop down lists'!$B$5))</f>
        <v>0</v>
      </c>
      <c r="H160" s="132">
        <f>IF(OR($C$5&gt;0,$C$5&lt;0),G160*(1+$C$5),G160*(1+'drop down lists'!$B$5))</f>
        <v>0</v>
      </c>
      <c r="I160" s="132">
        <f>IF(OR($C$5&gt;0,$C$5&lt;0),H160*(1+$C$5),H160*(1+'drop down lists'!$B$5))</f>
        <v>0</v>
      </c>
      <c r="J160" s="132">
        <f>IF(OR($C$5&gt;0,$C$5&lt;0),I160*(1+$C$5),I160*(1+'drop down lists'!$B$5))</f>
        <v>0</v>
      </c>
      <c r="K160" s="131">
        <f>IF(OR($C$5&gt;0,$C$5&lt;0),J160*(1+$C$5),J160*(1+'drop down lists'!$B$5))</f>
        <v>0</v>
      </c>
      <c r="L160" s="132">
        <f>IF(OR($C$5&gt;0,$C$5&lt;0),K160*(1+$C$5),K160*(1+'drop down lists'!$B$5))</f>
        <v>0</v>
      </c>
      <c r="M160" s="132">
        <f>IF(OR($C$5&gt;0,$C$5&lt;0),L160*(1+$C$5),L160*(1+'drop down lists'!$B$5))</f>
        <v>0</v>
      </c>
      <c r="N160" s="132">
        <f>IF(OR($C$5&gt;0,$C$5&lt;0),M160*(1+$C$5),M160*(1+'drop down lists'!$B$5))</f>
        <v>0</v>
      </c>
      <c r="O160" s="132">
        <f>IF(OR($C$5&gt;0,$C$5&lt;0),N160*(1+$C$5),N160*(1+'drop down lists'!$B$5))</f>
        <v>0</v>
      </c>
      <c r="P160" s="132">
        <f>IF(OR($C$5&gt;0,$C$5&lt;0),O160*(1+$C$5),O160*(1+'drop down lists'!$B$5))</f>
        <v>0</v>
      </c>
      <c r="Q160" s="132">
        <f>IF(OR($C$5&gt;0,$C$5&lt;0),P160*(1+$C$5),P160*(1+'drop down lists'!$B$5))</f>
        <v>0</v>
      </c>
      <c r="R160" s="132">
        <f>IF(OR($C$5&gt;0,$C$5&lt;0),Q160*(1+$C$5),Q160*(1+'drop down lists'!$B$5))</f>
        <v>0</v>
      </c>
      <c r="S160" s="132">
        <f>IF(OR($C$5&gt;0,$C$5&lt;0),R160*(1+$C$5),R160*(1+'drop down lists'!$B$5))</f>
        <v>0</v>
      </c>
      <c r="T160" s="132">
        <f>IF(OR($C$5&gt;0,$C$5&lt;0),S160*(1+$C$5),S160*(1+'drop down lists'!$B$5))</f>
        <v>0</v>
      </c>
      <c r="U160" s="132">
        <f>IF(OR($C$5&gt;0,$C$5&lt;0),T160*(1+$C$5),T160*(1+'drop down lists'!$B$5))</f>
        <v>0</v>
      </c>
      <c r="V160" s="132">
        <f>IF(OR($C$5&gt;0,$C$5&lt;0),U160*(1+$C$5),U160*(1+'drop down lists'!$B$5))</f>
        <v>0</v>
      </c>
      <c r="W160" s="132">
        <f>IF(OR($C$5&gt;0,$C$5&lt;0),V160*(1+$C$5),V160*(1+'drop down lists'!$B$5))</f>
        <v>0</v>
      </c>
      <c r="X160" s="132">
        <f>IF(OR($C$5&gt;0,$C$5&lt;0),W160*(1+$C$5),W160*(1+'drop down lists'!$B$5))</f>
        <v>0</v>
      </c>
      <c r="Y160" s="132">
        <f>IF(OR($C$5&gt;0,$C$5&lt;0),X160*(1+$C$5),X160*(1+'drop down lists'!$B$5))</f>
        <v>0</v>
      </c>
      <c r="Z160" s="131">
        <f>IF(OR($C$5&gt;0,$C$5&lt;0),Y160*(1+$C$5),Y160*(1+'drop down lists'!$B$5))</f>
        <v>0</v>
      </c>
    </row>
    <row r="161" spans="2:26" x14ac:dyDescent="0.25">
      <c r="B161" s="65" t="s">
        <v>187</v>
      </c>
      <c r="C161" s="61">
        <f>'raw sector data'!F154+'raw sector data'!O154</f>
        <v>0</v>
      </c>
      <c r="D161" s="132">
        <f>IF(OR($C$5&gt;0,$C$5&lt;0),C161*(1+$C$5),C161*(1+'drop down lists'!$B$5))</f>
        <v>0</v>
      </c>
      <c r="E161" s="132">
        <f>IF(OR($C$5&gt;0,$C$5&lt;0),D161*(1+$C$5),D161*(1+'drop down lists'!$B$5))</f>
        <v>0</v>
      </c>
      <c r="F161" s="132">
        <f>IF(OR($C$5&gt;0,$C$5&lt;0),E161*(1+$C$5),E161*(1+'drop down lists'!$B$5))</f>
        <v>0</v>
      </c>
      <c r="G161" s="132">
        <f>IF(OR($C$5&gt;0,$C$5&lt;0),F161*(1+$C$5),F161*(1+'drop down lists'!$B$5))</f>
        <v>0</v>
      </c>
      <c r="H161" s="132">
        <f>IF(OR($C$5&gt;0,$C$5&lt;0),G161*(1+$C$5),G161*(1+'drop down lists'!$B$5))</f>
        <v>0</v>
      </c>
      <c r="I161" s="132">
        <f>IF(OR($C$5&gt;0,$C$5&lt;0),H161*(1+$C$5),H161*(1+'drop down lists'!$B$5))</f>
        <v>0</v>
      </c>
      <c r="J161" s="132">
        <f>IF(OR($C$5&gt;0,$C$5&lt;0),I161*(1+$C$5),I161*(1+'drop down lists'!$B$5))</f>
        <v>0</v>
      </c>
      <c r="K161" s="131">
        <f>IF(OR($C$5&gt;0,$C$5&lt;0),J161*(1+$C$5),J161*(1+'drop down lists'!$B$5))</f>
        <v>0</v>
      </c>
      <c r="L161" s="132">
        <f>IF(OR($C$5&gt;0,$C$5&lt;0),K161*(1+$C$5),K161*(1+'drop down lists'!$B$5))</f>
        <v>0</v>
      </c>
      <c r="M161" s="132">
        <f>IF(OR($C$5&gt;0,$C$5&lt;0),L161*(1+$C$5),L161*(1+'drop down lists'!$B$5))</f>
        <v>0</v>
      </c>
      <c r="N161" s="132">
        <f>IF(OR($C$5&gt;0,$C$5&lt;0),M161*(1+$C$5),M161*(1+'drop down lists'!$B$5))</f>
        <v>0</v>
      </c>
      <c r="O161" s="132">
        <f>IF(OR($C$5&gt;0,$C$5&lt;0),N161*(1+$C$5),N161*(1+'drop down lists'!$B$5))</f>
        <v>0</v>
      </c>
      <c r="P161" s="132">
        <f>IF(OR($C$5&gt;0,$C$5&lt;0),O161*(1+$C$5),O161*(1+'drop down lists'!$B$5))</f>
        <v>0</v>
      </c>
      <c r="Q161" s="132">
        <f>IF(OR($C$5&gt;0,$C$5&lt;0),P161*(1+$C$5),P161*(1+'drop down lists'!$B$5))</f>
        <v>0</v>
      </c>
      <c r="R161" s="132">
        <f>IF(OR($C$5&gt;0,$C$5&lt;0),Q161*(1+$C$5),Q161*(1+'drop down lists'!$B$5))</f>
        <v>0</v>
      </c>
      <c r="S161" s="132">
        <f>IF(OR($C$5&gt;0,$C$5&lt;0),R161*(1+$C$5),R161*(1+'drop down lists'!$B$5))</f>
        <v>0</v>
      </c>
      <c r="T161" s="132">
        <f>IF(OR($C$5&gt;0,$C$5&lt;0),S161*(1+$C$5),S161*(1+'drop down lists'!$B$5))</f>
        <v>0</v>
      </c>
      <c r="U161" s="132">
        <f>IF(OR($C$5&gt;0,$C$5&lt;0),T161*(1+$C$5),T161*(1+'drop down lists'!$B$5))</f>
        <v>0</v>
      </c>
      <c r="V161" s="132">
        <f>IF(OR($C$5&gt;0,$C$5&lt;0),U161*(1+$C$5),U161*(1+'drop down lists'!$B$5))</f>
        <v>0</v>
      </c>
      <c r="W161" s="132">
        <f>IF(OR($C$5&gt;0,$C$5&lt;0),V161*(1+$C$5),V161*(1+'drop down lists'!$B$5))</f>
        <v>0</v>
      </c>
      <c r="X161" s="132">
        <f>IF(OR($C$5&gt;0,$C$5&lt;0),W161*(1+$C$5),W161*(1+'drop down lists'!$B$5))</f>
        <v>0</v>
      </c>
      <c r="Y161" s="132">
        <f>IF(OR($C$5&gt;0,$C$5&lt;0),X161*(1+$C$5),X161*(1+'drop down lists'!$B$5))</f>
        <v>0</v>
      </c>
      <c r="Z161" s="131">
        <f>IF(OR($C$5&gt;0,$C$5&lt;0),Y161*(1+$C$5),Y161*(1+'drop down lists'!$B$5))</f>
        <v>0</v>
      </c>
    </row>
    <row r="162" spans="2:26" x14ac:dyDescent="0.25">
      <c r="B162" s="65" t="s">
        <v>188</v>
      </c>
      <c r="C162" s="61">
        <f>'raw sector data'!F155+'raw sector data'!O155</f>
        <v>0</v>
      </c>
      <c r="D162" s="132">
        <f>IF(OR($C$5&gt;0,$C$5&lt;0),C162*(1+$C$5),C162*(1+'drop down lists'!$B$5))</f>
        <v>0</v>
      </c>
      <c r="E162" s="132">
        <f>IF(OR($C$5&gt;0,$C$5&lt;0),D162*(1+$C$5),D162*(1+'drop down lists'!$B$5))</f>
        <v>0</v>
      </c>
      <c r="F162" s="132">
        <f>IF(OR($C$5&gt;0,$C$5&lt;0),E162*(1+$C$5),E162*(1+'drop down lists'!$B$5))</f>
        <v>0</v>
      </c>
      <c r="G162" s="132">
        <f>IF(OR($C$5&gt;0,$C$5&lt;0),F162*(1+$C$5),F162*(1+'drop down lists'!$B$5))</f>
        <v>0</v>
      </c>
      <c r="H162" s="132">
        <f>IF(OR($C$5&gt;0,$C$5&lt;0),G162*(1+$C$5),G162*(1+'drop down lists'!$B$5))</f>
        <v>0</v>
      </c>
      <c r="I162" s="132">
        <f>IF(OR($C$5&gt;0,$C$5&lt;0),H162*(1+$C$5),H162*(1+'drop down lists'!$B$5))</f>
        <v>0</v>
      </c>
      <c r="J162" s="132">
        <f>IF(OR($C$5&gt;0,$C$5&lt;0),I162*(1+$C$5),I162*(1+'drop down lists'!$B$5))</f>
        <v>0</v>
      </c>
      <c r="K162" s="131">
        <f>IF(OR($C$5&gt;0,$C$5&lt;0),J162*(1+$C$5),J162*(1+'drop down lists'!$B$5))</f>
        <v>0</v>
      </c>
      <c r="L162" s="132">
        <f>IF(OR($C$5&gt;0,$C$5&lt;0),K162*(1+$C$5),K162*(1+'drop down lists'!$B$5))</f>
        <v>0</v>
      </c>
      <c r="M162" s="132">
        <f>IF(OR($C$5&gt;0,$C$5&lt;0),L162*(1+$C$5),L162*(1+'drop down lists'!$B$5))</f>
        <v>0</v>
      </c>
      <c r="N162" s="132">
        <f>IF(OR($C$5&gt;0,$C$5&lt;0),M162*(1+$C$5),M162*(1+'drop down lists'!$B$5))</f>
        <v>0</v>
      </c>
      <c r="O162" s="132">
        <f>IF(OR($C$5&gt;0,$C$5&lt;0),N162*(1+$C$5),N162*(1+'drop down lists'!$B$5))</f>
        <v>0</v>
      </c>
      <c r="P162" s="132">
        <f>IF(OR($C$5&gt;0,$C$5&lt;0),O162*(1+$C$5),O162*(1+'drop down lists'!$B$5))</f>
        <v>0</v>
      </c>
      <c r="Q162" s="132">
        <f>IF(OR($C$5&gt;0,$C$5&lt;0),P162*(1+$C$5),P162*(1+'drop down lists'!$B$5))</f>
        <v>0</v>
      </c>
      <c r="R162" s="132">
        <f>IF(OR($C$5&gt;0,$C$5&lt;0),Q162*(1+$C$5),Q162*(1+'drop down lists'!$B$5))</f>
        <v>0</v>
      </c>
      <c r="S162" s="132">
        <f>IF(OR($C$5&gt;0,$C$5&lt;0),R162*(1+$C$5),R162*(1+'drop down lists'!$B$5))</f>
        <v>0</v>
      </c>
      <c r="T162" s="132">
        <f>IF(OR($C$5&gt;0,$C$5&lt;0),S162*(1+$C$5),S162*(1+'drop down lists'!$B$5))</f>
        <v>0</v>
      </c>
      <c r="U162" s="132">
        <f>IF(OR($C$5&gt;0,$C$5&lt;0),T162*(1+$C$5),T162*(1+'drop down lists'!$B$5))</f>
        <v>0</v>
      </c>
      <c r="V162" s="132">
        <f>IF(OR($C$5&gt;0,$C$5&lt;0),U162*(1+$C$5),U162*(1+'drop down lists'!$B$5))</f>
        <v>0</v>
      </c>
      <c r="W162" s="132">
        <f>IF(OR($C$5&gt;0,$C$5&lt;0),V162*(1+$C$5),V162*(1+'drop down lists'!$B$5))</f>
        <v>0</v>
      </c>
      <c r="X162" s="132">
        <f>IF(OR($C$5&gt;0,$C$5&lt;0),W162*(1+$C$5),W162*(1+'drop down lists'!$B$5))</f>
        <v>0</v>
      </c>
      <c r="Y162" s="132">
        <f>IF(OR($C$5&gt;0,$C$5&lt;0),X162*(1+$C$5),X162*(1+'drop down lists'!$B$5))</f>
        <v>0</v>
      </c>
      <c r="Z162" s="131">
        <f>IF(OR($C$5&gt;0,$C$5&lt;0),Y162*(1+$C$5),Y162*(1+'drop down lists'!$B$5))</f>
        <v>0</v>
      </c>
    </row>
    <row r="163" spans="2:26" x14ac:dyDescent="0.25">
      <c r="B163" s="65" t="s">
        <v>189</v>
      </c>
      <c r="C163" s="61">
        <f>'raw sector data'!F156+'raw sector data'!O156</f>
        <v>0</v>
      </c>
      <c r="D163" s="132">
        <f>IF(OR($C$5&gt;0,$C$5&lt;0),C163*(1+$C$5),C163*(1+'drop down lists'!$B$5))</f>
        <v>0</v>
      </c>
      <c r="E163" s="132">
        <f>IF(OR($C$5&gt;0,$C$5&lt;0),D163*(1+$C$5),D163*(1+'drop down lists'!$B$5))</f>
        <v>0</v>
      </c>
      <c r="F163" s="132">
        <f>IF(OR($C$5&gt;0,$C$5&lt;0),E163*(1+$C$5),E163*(1+'drop down lists'!$B$5))</f>
        <v>0</v>
      </c>
      <c r="G163" s="132">
        <f>IF(OR($C$5&gt;0,$C$5&lt;0),F163*(1+$C$5),F163*(1+'drop down lists'!$B$5))</f>
        <v>0</v>
      </c>
      <c r="H163" s="132">
        <f>IF(OR($C$5&gt;0,$C$5&lt;0),G163*(1+$C$5),G163*(1+'drop down lists'!$B$5))</f>
        <v>0</v>
      </c>
      <c r="I163" s="132">
        <f>IF(OR($C$5&gt;0,$C$5&lt;0),H163*(1+$C$5),H163*(1+'drop down lists'!$B$5))</f>
        <v>0</v>
      </c>
      <c r="J163" s="132">
        <f>IF(OR($C$5&gt;0,$C$5&lt;0),I163*(1+$C$5),I163*(1+'drop down lists'!$B$5))</f>
        <v>0</v>
      </c>
      <c r="K163" s="131">
        <f>IF(OR($C$5&gt;0,$C$5&lt;0),J163*(1+$C$5),J163*(1+'drop down lists'!$B$5))</f>
        <v>0</v>
      </c>
      <c r="L163" s="132">
        <f>IF(OR($C$5&gt;0,$C$5&lt;0),K163*(1+$C$5),K163*(1+'drop down lists'!$B$5))</f>
        <v>0</v>
      </c>
      <c r="M163" s="132">
        <f>IF(OR($C$5&gt;0,$C$5&lt;0),L163*(1+$C$5),L163*(1+'drop down lists'!$B$5))</f>
        <v>0</v>
      </c>
      <c r="N163" s="132">
        <f>IF(OR($C$5&gt;0,$C$5&lt;0),M163*(1+$C$5),M163*(1+'drop down lists'!$B$5))</f>
        <v>0</v>
      </c>
      <c r="O163" s="132">
        <f>IF(OR($C$5&gt;0,$C$5&lt;0),N163*(1+$C$5),N163*(1+'drop down lists'!$B$5))</f>
        <v>0</v>
      </c>
      <c r="P163" s="132">
        <f>IF(OR($C$5&gt;0,$C$5&lt;0),O163*(1+$C$5),O163*(1+'drop down lists'!$B$5))</f>
        <v>0</v>
      </c>
      <c r="Q163" s="132">
        <f>IF(OR($C$5&gt;0,$C$5&lt;0),P163*(1+$C$5),P163*(1+'drop down lists'!$B$5))</f>
        <v>0</v>
      </c>
      <c r="R163" s="132">
        <f>IF(OR($C$5&gt;0,$C$5&lt;0),Q163*(1+$C$5),Q163*(1+'drop down lists'!$B$5))</f>
        <v>0</v>
      </c>
      <c r="S163" s="132">
        <f>IF(OR($C$5&gt;0,$C$5&lt;0),R163*(1+$C$5),R163*(1+'drop down lists'!$B$5))</f>
        <v>0</v>
      </c>
      <c r="T163" s="132">
        <f>IF(OR($C$5&gt;0,$C$5&lt;0),S163*(1+$C$5),S163*(1+'drop down lists'!$B$5))</f>
        <v>0</v>
      </c>
      <c r="U163" s="132">
        <f>IF(OR($C$5&gt;0,$C$5&lt;0),T163*(1+$C$5),T163*(1+'drop down lists'!$B$5))</f>
        <v>0</v>
      </c>
      <c r="V163" s="132">
        <f>IF(OR($C$5&gt;0,$C$5&lt;0),U163*(1+$C$5),U163*(1+'drop down lists'!$B$5))</f>
        <v>0</v>
      </c>
      <c r="W163" s="132">
        <f>IF(OR($C$5&gt;0,$C$5&lt;0),V163*(1+$C$5),V163*(1+'drop down lists'!$B$5))</f>
        <v>0</v>
      </c>
      <c r="X163" s="132">
        <f>IF(OR($C$5&gt;0,$C$5&lt;0),W163*(1+$C$5),W163*(1+'drop down lists'!$B$5))</f>
        <v>0</v>
      </c>
      <c r="Y163" s="132">
        <f>IF(OR($C$5&gt;0,$C$5&lt;0),X163*(1+$C$5),X163*(1+'drop down lists'!$B$5))</f>
        <v>0</v>
      </c>
      <c r="Z163" s="131">
        <f>IF(OR($C$5&gt;0,$C$5&lt;0),Y163*(1+$C$5),Y163*(1+'drop down lists'!$B$5))</f>
        <v>0</v>
      </c>
    </row>
    <row r="164" spans="2:26" x14ac:dyDescent="0.25">
      <c r="B164" s="65" t="s">
        <v>190</v>
      </c>
      <c r="C164" s="61">
        <f>'raw sector data'!F157+'raw sector data'!O157</f>
        <v>0</v>
      </c>
      <c r="D164" s="132">
        <f>IF(OR($C$5&gt;0,$C$5&lt;0),C164*(1+$C$5),C164*(1+'drop down lists'!$B$5))</f>
        <v>0</v>
      </c>
      <c r="E164" s="132">
        <f>IF(OR($C$5&gt;0,$C$5&lt;0),D164*(1+$C$5),D164*(1+'drop down lists'!$B$5))</f>
        <v>0</v>
      </c>
      <c r="F164" s="132">
        <f>IF(OR($C$5&gt;0,$C$5&lt;0),E164*(1+$C$5),E164*(1+'drop down lists'!$B$5))</f>
        <v>0</v>
      </c>
      <c r="G164" s="132">
        <f>IF(OR($C$5&gt;0,$C$5&lt;0),F164*(1+$C$5),F164*(1+'drop down lists'!$B$5))</f>
        <v>0</v>
      </c>
      <c r="H164" s="132">
        <f>IF(OR($C$5&gt;0,$C$5&lt;0),G164*(1+$C$5),G164*(1+'drop down lists'!$B$5))</f>
        <v>0</v>
      </c>
      <c r="I164" s="132">
        <f>IF(OR($C$5&gt;0,$C$5&lt;0),H164*(1+$C$5),H164*(1+'drop down lists'!$B$5))</f>
        <v>0</v>
      </c>
      <c r="J164" s="132">
        <f>IF(OR($C$5&gt;0,$C$5&lt;0),I164*(1+$C$5),I164*(1+'drop down lists'!$B$5))</f>
        <v>0</v>
      </c>
      <c r="K164" s="131">
        <f>IF(OR($C$5&gt;0,$C$5&lt;0),J164*(1+$C$5),J164*(1+'drop down lists'!$B$5))</f>
        <v>0</v>
      </c>
      <c r="L164" s="132">
        <f>IF(OR($C$5&gt;0,$C$5&lt;0),K164*(1+$C$5),K164*(1+'drop down lists'!$B$5))</f>
        <v>0</v>
      </c>
      <c r="M164" s="132">
        <f>IF(OR($C$5&gt;0,$C$5&lt;0),L164*(1+$C$5),L164*(1+'drop down lists'!$B$5))</f>
        <v>0</v>
      </c>
      <c r="N164" s="132">
        <f>IF(OR($C$5&gt;0,$C$5&lt;0),M164*(1+$C$5),M164*(1+'drop down lists'!$B$5))</f>
        <v>0</v>
      </c>
      <c r="O164" s="132">
        <f>IF(OR($C$5&gt;0,$C$5&lt;0),N164*(1+$C$5),N164*(1+'drop down lists'!$B$5))</f>
        <v>0</v>
      </c>
      <c r="P164" s="132">
        <f>IF(OR($C$5&gt;0,$C$5&lt;0),O164*(1+$C$5),O164*(1+'drop down lists'!$B$5))</f>
        <v>0</v>
      </c>
      <c r="Q164" s="132">
        <f>IF(OR($C$5&gt;0,$C$5&lt;0),P164*(1+$C$5),P164*(1+'drop down lists'!$B$5))</f>
        <v>0</v>
      </c>
      <c r="R164" s="132">
        <f>IF(OR($C$5&gt;0,$C$5&lt;0),Q164*(1+$C$5),Q164*(1+'drop down lists'!$B$5))</f>
        <v>0</v>
      </c>
      <c r="S164" s="132">
        <f>IF(OR($C$5&gt;0,$C$5&lt;0),R164*(1+$C$5),R164*(1+'drop down lists'!$B$5))</f>
        <v>0</v>
      </c>
      <c r="T164" s="132">
        <f>IF(OR($C$5&gt;0,$C$5&lt;0),S164*(1+$C$5),S164*(1+'drop down lists'!$B$5))</f>
        <v>0</v>
      </c>
      <c r="U164" s="132">
        <f>IF(OR($C$5&gt;0,$C$5&lt;0),T164*(1+$C$5),T164*(1+'drop down lists'!$B$5))</f>
        <v>0</v>
      </c>
      <c r="V164" s="132">
        <f>IF(OR($C$5&gt;0,$C$5&lt;0),U164*(1+$C$5),U164*(1+'drop down lists'!$B$5))</f>
        <v>0</v>
      </c>
      <c r="W164" s="132">
        <f>IF(OR($C$5&gt;0,$C$5&lt;0),V164*(1+$C$5),V164*(1+'drop down lists'!$B$5))</f>
        <v>0</v>
      </c>
      <c r="X164" s="132">
        <f>IF(OR($C$5&gt;0,$C$5&lt;0),W164*(1+$C$5),W164*(1+'drop down lists'!$B$5))</f>
        <v>0</v>
      </c>
      <c r="Y164" s="132">
        <f>IF(OR($C$5&gt;0,$C$5&lt;0),X164*(1+$C$5),X164*(1+'drop down lists'!$B$5))</f>
        <v>0</v>
      </c>
      <c r="Z164" s="131">
        <f>IF(OR($C$5&gt;0,$C$5&lt;0),Y164*(1+$C$5),Y164*(1+'drop down lists'!$B$5))</f>
        <v>0</v>
      </c>
    </row>
    <row r="165" spans="2:26" x14ac:dyDescent="0.25">
      <c r="B165" s="65" t="s">
        <v>191</v>
      </c>
      <c r="C165" s="61">
        <f>'raw sector data'!F158+'raw sector data'!O158</f>
        <v>0</v>
      </c>
      <c r="D165" s="132">
        <f>IF(OR($C$5&gt;0,$C$5&lt;0),C165*(1+$C$5),C165*(1+'drop down lists'!$B$5))</f>
        <v>0</v>
      </c>
      <c r="E165" s="132">
        <f>IF(OR($C$5&gt;0,$C$5&lt;0),D165*(1+$C$5),D165*(1+'drop down lists'!$B$5))</f>
        <v>0</v>
      </c>
      <c r="F165" s="132">
        <f>IF(OR($C$5&gt;0,$C$5&lt;0),E165*(1+$C$5),E165*(1+'drop down lists'!$B$5))</f>
        <v>0</v>
      </c>
      <c r="G165" s="132">
        <f>IF(OR($C$5&gt;0,$C$5&lt;0),F165*(1+$C$5),F165*(1+'drop down lists'!$B$5))</f>
        <v>0</v>
      </c>
      <c r="H165" s="132">
        <f>IF(OR($C$5&gt;0,$C$5&lt;0),G165*(1+$C$5),G165*(1+'drop down lists'!$B$5))</f>
        <v>0</v>
      </c>
      <c r="I165" s="132">
        <f>IF(OR($C$5&gt;0,$C$5&lt;0),H165*(1+$C$5),H165*(1+'drop down lists'!$B$5))</f>
        <v>0</v>
      </c>
      <c r="J165" s="132">
        <f>IF(OR($C$5&gt;0,$C$5&lt;0),I165*(1+$C$5),I165*(1+'drop down lists'!$B$5))</f>
        <v>0</v>
      </c>
      <c r="K165" s="131">
        <f>IF(OR($C$5&gt;0,$C$5&lt;0),J165*(1+$C$5),J165*(1+'drop down lists'!$B$5))</f>
        <v>0</v>
      </c>
      <c r="L165" s="132">
        <f>IF(OR($C$5&gt;0,$C$5&lt;0),K165*(1+$C$5),K165*(1+'drop down lists'!$B$5))</f>
        <v>0</v>
      </c>
      <c r="M165" s="132">
        <f>IF(OR($C$5&gt;0,$C$5&lt;0),L165*(1+$C$5),L165*(1+'drop down lists'!$B$5))</f>
        <v>0</v>
      </c>
      <c r="N165" s="132">
        <f>IF(OR($C$5&gt;0,$C$5&lt;0),M165*(1+$C$5),M165*(1+'drop down lists'!$B$5))</f>
        <v>0</v>
      </c>
      <c r="O165" s="132">
        <f>IF(OR($C$5&gt;0,$C$5&lt;0),N165*(1+$C$5),N165*(1+'drop down lists'!$B$5))</f>
        <v>0</v>
      </c>
      <c r="P165" s="132">
        <f>IF(OR($C$5&gt;0,$C$5&lt;0),O165*(1+$C$5),O165*(1+'drop down lists'!$B$5))</f>
        <v>0</v>
      </c>
      <c r="Q165" s="132">
        <f>IF(OR($C$5&gt;0,$C$5&lt;0),P165*(1+$C$5),P165*(1+'drop down lists'!$B$5))</f>
        <v>0</v>
      </c>
      <c r="R165" s="132">
        <f>IF(OR($C$5&gt;0,$C$5&lt;0),Q165*(1+$C$5),Q165*(1+'drop down lists'!$B$5))</f>
        <v>0</v>
      </c>
      <c r="S165" s="132">
        <f>IF(OR($C$5&gt;0,$C$5&lt;0),R165*(1+$C$5),R165*(1+'drop down lists'!$B$5))</f>
        <v>0</v>
      </c>
      <c r="T165" s="132">
        <f>IF(OR($C$5&gt;0,$C$5&lt;0),S165*(1+$C$5),S165*(1+'drop down lists'!$B$5))</f>
        <v>0</v>
      </c>
      <c r="U165" s="132">
        <f>IF(OR($C$5&gt;0,$C$5&lt;0),T165*(1+$C$5),T165*(1+'drop down lists'!$B$5))</f>
        <v>0</v>
      </c>
      <c r="V165" s="132">
        <f>IF(OR($C$5&gt;0,$C$5&lt;0),U165*(1+$C$5),U165*(1+'drop down lists'!$B$5))</f>
        <v>0</v>
      </c>
      <c r="W165" s="132">
        <f>IF(OR($C$5&gt;0,$C$5&lt;0),V165*(1+$C$5),V165*(1+'drop down lists'!$B$5))</f>
        <v>0</v>
      </c>
      <c r="X165" s="132">
        <f>IF(OR($C$5&gt;0,$C$5&lt;0),W165*(1+$C$5),W165*(1+'drop down lists'!$B$5))</f>
        <v>0</v>
      </c>
      <c r="Y165" s="132">
        <f>IF(OR($C$5&gt;0,$C$5&lt;0),X165*(1+$C$5),X165*(1+'drop down lists'!$B$5))</f>
        <v>0</v>
      </c>
      <c r="Z165" s="131">
        <f>IF(OR($C$5&gt;0,$C$5&lt;0),Y165*(1+$C$5),Y165*(1+'drop down lists'!$B$5))</f>
        <v>0</v>
      </c>
    </row>
    <row r="166" spans="2:26" x14ac:dyDescent="0.25">
      <c r="B166" s="65" t="s">
        <v>192</v>
      </c>
      <c r="C166" s="61">
        <f>'raw sector data'!F159+'raw sector data'!O159</f>
        <v>0</v>
      </c>
      <c r="D166" s="132">
        <f>IF(OR($C$5&gt;0,$C$5&lt;0),C166*(1+$C$5),C166*(1+'drop down lists'!$B$5))</f>
        <v>0</v>
      </c>
      <c r="E166" s="132">
        <f>IF(OR($C$5&gt;0,$C$5&lt;0),D166*(1+$C$5),D166*(1+'drop down lists'!$B$5))</f>
        <v>0</v>
      </c>
      <c r="F166" s="132">
        <f>IF(OR($C$5&gt;0,$C$5&lt;0),E166*(1+$C$5),E166*(1+'drop down lists'!$B$5))</f>
        <v>0</v>
      </c>
      <c r="G166" s="132">
        <f>IF(OR($C$5&gt;0,$C$5&lt;0),F166*(1+$C$5),F166*(1+'drop down lists'!$B$5))</f>
        <v>0</v>
      </c>
      <c r="H166" s="132">
        <f>IF(OR($C$5&gt;0,$C$5&lt;0),G166*(1+$C$5),G166*(1+'drop down lists'!$B$5))</f>
        <v>0</v>
      </c>
      <c r="I166" s="132">
        <f>IF(OR($C$5&gt;0,$C$5&lt;0),H166*(1+$C$5),H166*(1+'drop down lists'!$B$5))</f>
        <v>0</v>
      </c>
      <c r="J166" s="132">
        <f>IF(OR($C$5&gt;0,$C$5&lt;0),I166*(1+$C$5),I166*(1+'drop down lists'!$B$5))</f>
        <v>0</v>
      </c>
      <c r="K166" s="131">
        <f>IF(OR($C$5&gt;0,$C$5&lt;0),J166*(1+$C$5),J166*(1+'drop down lists'!$B$5))</f>
        <v>0</v>
      </c>
      <c r="L166" s="132">
        <f>IF(OR($C$5&gt;0,$C$5&lt;0),K166*(1+$C$5),K166*(1+'drop down lists'!$B$5))</f>
        <v>0</v>
      </c>
      <c r="M166" s="132">
        <f>IF(OR($C$5&gt;0,$C$5&lt;0),L166*(1+$C$5),L166*(1+'drop down lists'!$B$5))</f>
        <v>0</v>
      </c>
      <c r="N166" s="132">
        <f>IF(OR($C$5&gt;0,$C$5&lt;0),M166*(1+$C$5),M166*(1+'drop down lists'!$B$5))</f>
        <v>0</v>
      </c>
      <c r="O166" s="132">
        <f>IF(OR($C$5&gt;0,$C$5&lt;0),N166*(1+$C$5),N166*(1+'drop down lists'!$B$5))</f>
        <v>0</v>
      </c>
      <c r="P166" s="132">
        <f>IF(OR($C$5&gt;0,$C$5&lt;0),O166*(1+$C$5),O166*(1+'drop down lists'!$B$5))</f>
        <v>0</v>
      </c>
      <c r="Q166" s="132">
        <f>IF(OR($C$5&gt;0,$C$5&lt;0),P166*(1+$C$5),P166*(1+'drop down lists'!$B$5))</f>
        <v>0</v>
      </c>
      <c r="R166" s="132">
        <f>IF(OR($C$5&gt;0,$C$5&lt;0),Q166*(1+$C$5),Q166*(1+'drop down lists'!$B$5))</f>
        <v>0</v>
      </c>
      <c r="S166" s="132">
        <f>IF(OR($C$5&gt;0,$C$5&lt;0),R166*(1+$C$5),R166*(1+'drop down lists'!$B$5))</f>
        <v>0</v>
      </c>
      <c r="T166" s="132">
        <f>IF(OR($C$5&gt;0,$C$5&lt;0),S166*(1+$C$5),S166*(1+'drop down lists'!$B$5))</f>
        <v>0</v>
      </c>
      <c r="U166" s="132">
        <f>IF(OR($C$5&gt;0,$C$5&lt;0),T166*(1+$C$5),T166*(1+'drop down lists'!$B$5))</f>
        <v>0</v>
      </c>
      <c r="V166" s="132">
        <f>IF(OR($C$5&gt;0,$C$5&lt;0),U166*(1+$C$5),U166*(1+'drop down lists'!$B$5))</f>
        <v>0</v>
      </c>
      <c r="W166" s="132">
        <f>IF(OR($C$5&gt;0,$C$5&lt;0),V166*(1+$C$5),V166*(1+'drop down lists'!$B$5))</f>
        <v>0</v>
      </c>
      <c r="X166" s="132">
        <f>IF(OR($C$5&gt;0,$C$5&lt;0),W166*(1+$C$5),W166*(1+'drop down lists'!$B$5))</f>
        <v>0</v>
      </c>
      <c r="Y166" s="132">
        <f>IF(OR($C$5&gt;0,$C$5&lt;0),X166*(1+$C$5),X166*(1+'drop down lists'!$B$5))</f>
        <v>0</v>
      </c>
      <c r="Z166" s="131">
        <f>IF(OR($C$5&gt;0,$C$5&lt;0),Y166*(1+$C$5),Y166*(1+'drop down lists'!$B$5))</f>
        <v>0</v>
      </c>
    </row>
    <row r="167" spans="2:26" x14ac:dyDescent="0.25">
      <c r="B167" s="65" t="s">
        <v>193</v>
      </c>
      <c r="C167" s="61">
        <f>'raw sector data'!F160+'raw sector data'!O160</f>
        <v>0</v>
      </c>
      <c r="D167" s="132">
        <f>IF(OR($C$5&gt;0,$C$5&lt;0),C167*(1+$C$5),C167*(1+'drop down lists'!$B$5))</f>
        <v>0</v>
      </c>
      <c r="E167" s="132">
        <f>IF(OR($C$5&gt;0,$C$5&lt;0),D167*(1+$C$5),D167*(1+'drop down lists'!$B$5))</f>
        <v>0</v>
      </c>
      <c r="F167" s="132">
        <f>IF(OR($C$5&gt;0,$C$5&lt;0),E167*(1+$C$5),E167*(1+'drop down lists'!$B$5))</f>
        <v>0</v>
      </c>
      <c r="G167" s="132">
        <f>IF(OR($C$5&gt;0,$C$5&lt;0),F167*(1+$C$5),F167*(1+'drop down lists'!$B$5))</f>
        <v>0</v>
      </c>
      <c r="H167" s="132">
        <f>IF(OR($C$5&gt;0,$C$5&lt;0),G167*(1+$C$5),G167*(1+'drop down lists'!$B$5))</f>
        <v>0</v>
      </c>
      <c r="I167" s="132">
        <f>IF(OR($C$5&gt;0,$C$5&lt;0),H167*(1+$C$5),H167*(1+'drop down lists'!$B$5))</f>
        <v>0</v>
      </c>
      <c r="J167" s="132">
        <f>IF(OR($C$5&gt;0,$C$5&lt;0),I167*(1+$C$5),I167*(1+'drop down lists'!$B$5))</f>
        <v>0</v>
      </c>
      <c r="K167" s="131">
        <f>IF(OR($C$5&gt;0,$C$5&lt;0),J167*(1+$C$5),J167*(1+'drop down lists'!$B$5))</f>
        <v>0</v>
      </c>
      <c r="L167" s="132">
        <f>IF(OR($C$5&gt;0,$C$5&lt;0),K167*(1+$C$5),K167*(1+'drop down lists'!$B$5))</f>
        <v>0</v>
      </c>
      <c r="M167" s="132">
        <f>IF(OR($C$5&gt;0,$C$5&lt;0),L167*(1+$C$5),L167*(1+'drop down lists'!$B$5))</f>
        <v>0</v>
      </c>
      <c r="N167" s="132">
        <f>IF(OR($C$5&gt;0,$C$5&lt;0),M167*(1+$C$5),M167*(1+'drop down lists'!$B$5))</f>
        <v>0</v>
      </c>
      <c r="O167" s="132">
        <f>IF(OR($C$5&gt;0,$C$5&lt;0),N167*(1+$C$5),N167*(1+'drop down lists'!$B$5))</f>
        <v>0</v>
      </c>
      <c r="P167" s="132">
        <f>IF(OR($C$5&gt;0,$C$5&lt;0),O167*(1+$C$5),O167*(1+'drop down lists'!$B$5))</f>
        <v>0</v>
      </c>
      <c r="Q167" s="132">
        <f>IF(OR($C$5&gt;0,$C$5&lt;0),P167*(1+$C$5),P167*(1+'drop down lists'!$B$5))</f>
        <v>0</v>
      </c>
      <c r="R167" s="132">
        <f>IF(OR($C$5&gt;0,$C$5&lt;0),Q167*(1+$C$5),Q167*(1+'drop down lists'!$B$5))</f>
        <v>0</v>
      </c>
      <c r="S167" s="132">
        <f>IF(OR($C$5&gt;0,$C$5&lt;0),R167*(1+$C$5),R167*(1+'drop down lists'!$B$5))</f>
        <v>0</v>
      </c>
      <c r="T167" s="132">
        <f>IF(OR($C$5&gt;0,$C$5&lt;0),S167*(1+$C$5),S167*(1+'drop down lists'!$B$5))</f>
        <v>0</v>
      </c>
      <c r="U167" s="132">
        <f>IF(OR($C$5&gt;0,$C$5&lt;0),T167*(1+$C$5),T167*(1+'drop down lists'!$B$5))</f>
        <v>0</v>
      </c>
      <c r="V167" s="132">
        <f>IF(OR($C$5&gt;0,$C$5&lt;0),U167*(1+$C$5),U167*(1+'drop down lists'!$B$5))</f>
        <v>0</v>
      </c>
      <c r="W167" s="132">
        <f>IF(OR($C$5&gt;0,$C$5&lt;0),V167*(1+$C$5),V167*(1+'drop down lists'!$B$5))</f>
        <v>0</v>
      </c>
      <c r="X167" s="132">
        <f>IF(OR($C$5&gt;0,$C$5&lt;0),W167*(1+$C$5),W167*(1+'drop down lists'!$B$5))</f>
        <v>0</v>
      </c>
      <c r="Y167" s="132">
        <f>IF(OR($C$5&gt;0,$C$5&lt;0),X167*(1+$C$5),X167*(1+'drop down lists'!$B$5))</f>
        <v>0</v>
      </c>
      <c r="Z167" s="131">
        <f>IF(OR($C$5&gt;0,$C$5&lt;0),Y167*(1+$C$5),Y167*(1+'drop down lists'!$B$5))</f>
        <v>0</v>
      </c>
    </row>
    <row r="168" spans="2:26" x14ac:dyDescent="0.25">
      <c r="B168" s="65" t="s">
        <v>194</v>
      </c>
      <c r="C168" s="61">
        <f>'raw sector data'!F161+'raw sector data'!O161</f>
        <v>0</v>
      </c>
      <c r="D168" s="132">
        <f>IF(OR($C$5&gt;0,$C$5&lt;0),C168*(1+$C$5),C168*(1+'drop down lists'!$B$5))</f>
        <v>0</v>
      </c>
      <c r="E168" s="132">
        <f>IF(OR($C$5&gt;0,$C$5&lt;0),D168*(1+$C$5),D168*(1+'drop down lists'!$B$5))</f>
        <v>0</v>
      </c>
      <c r="F168" s="132">
        <f>IF(OR($C$5&gt;0,$C$5&lt;0),E168*(1+$C$5),E168*(1+'drop down lists'!$B$5))</f>
        <v>0</v>
      </c>
      <c r="G168" s="132">
        <f>IF(OR($C$5&gt;0,$C$5&lt;0),F168*(1+$C$5),F168*(1+'drop down lists'!$B$5))</f>
        <v>0</v>
      </c>
      <c r="H168" s="132">
        <f>IF(OR($C$5&gt;0,$C$5&lt;0),G168*(1+$C$5),G168*(1+'drop down lists'!$B$5))</f>
        <v>0</v>
      </c>
      <c r="I168" s="132">
        <f>IF(OR($C$5&gt;0,$C$5&lt;0),H168*(1+$C$5),H168*(1+'drop down lists'!$B$5))</f>
        <v>0</v>
      </c>
      <c r="J168" s="132">
        <f>IF(OR($C$5&gt;0,$C$5&lt;0),I168*(1+$C$5),I168*(1+'drop down lists'!$B$5))</f>
        <v>0</v>
      </c>
      <c r="K168" s="131">
        <f>IF(OR($C$5&gt;0,$C$5&lt;0),J168*(1+$C$5),J168*(1+'drop down lists'!$B$5))</f>
        <v>0</v>
      </c>
      <c r="L168" s="132">
        <f>IF(OR($C$5&gt;0,$C$5&lt;0),K168*(1+$C$5),K168*(1+'drop down lists'!$B$5))</f>
        <v>0</v>
      </c>
      <c r="M168" s="132">
        <f>IF(OR($C$5&gt;0,$C$5&lt;0),L168*(1+$C$5),L168*(1+'drop down lists'!$B$5))</f>
        <v>0</v>
      </c>
      <c r="N168" s="132">
        <f>IF(OR($C$5&gt;0,$C$5&lt;0),M168*(1+$C$5),M168*(1+'drop down lists'!$B$5))</f>
        <v>0</v>
      </c>
      <c r="O168" s="132">
        <f>IF(OR($C$5&gt;0,$C$5&lt;0),N168*(1+$C$5),N168*(1+'drop down lists'!$B$5))</f>
        <v>0</v>
      </c>
      <c r="P168" s="132">
        <f>IF(OR($C$5&gt;0,$C$5&lt;0),O168*(1+$C$5),O168*(1+'drop down lists'!$B$5))</f>
        <v>0</v>
      </c>
      <c r="Q168" s="132">
        <f>IF(OR($C$5&gt;0,$C$5&lt;0),P168*(1+$C$5),P168*(1+'drop down lists'!$B$5))</f>
        <v>0</v>
      </c>
      <c r="R168" s="132">
        <f>IF(OR($C$5&gt;0,$C$5&lt;0),Q168*(1+$C$5),Q168*(1+'drop down lists'!$B$5))</f>
        <v>0</v>
      </c>
      <c r="S168" s="132">
        <f>IF(OR($C$5&gt;0,$C$5&lt;0),R168*(1+$C$5),R168*(1+'drop down lists'!$B$5))</f>
        <v>0</v>
      </c>
      <c r="T168" s="132">
        <f>IF(OR($C$5&gt;0,$C$5&lt;0),S168*(1+$C$5),S168*(1+'drop down lists'!$B$5))</f>
        <v>0</v>
      </c>
      <c r="U168" s="132">
        <f>IF(OR($C$5&gt;0,$C$5&lt;0),T168*(1+$C$5),T168*(1+'drop down lists'!$B$5))</f>
        <v>0</v>
      </c>
      <c r="V168" s="132">
        <f>IF(OR($C$5&gt;0,$C$5&lt;0),U168*(1+$C$5),U168*(1+'drop down lists'!$B$5))</f>
        <v>0</v>
      </c>
      <c r="W168" s="132">
        <f>IF(OR($C$5&gt;0,$C$5&lt;0),V168*(1+$C$5),V168*(1+'drop down lists'!$B$5))</f>
        <v>0</v>
      </c>
      <c r="X168" s="132">
        <f>IF(OR($C$5&gt;0,$C$5&lt;0),W168*(1+$C$5),W168*(1+'drop down lists'!$B$5))</f>
        <v>0</v>
      </c>
      <c r="Y168" s="132">
        <f>IF(OR($C$5&gt;0,$C$5&lt;0),X168*(1+$C$5),X168*(1+'drop down lists'!$B$5))</f>
        <v>0</v>
      </c>
      <c r="Z168" s="131">
        <f>IF(OR($C$5&gt;0,$C$5&lt;0),Y168*(1+$C$5),Y168*(1+'drop down lists'!$B$5))</f>
        <v>0</v>
      </c>
    </row>
    <row r="169" spans="2:26" x14ac:dyDescent="0.25">
      <c r="B169" s="65" t="s">
        <v>195</v>
      </c>
      <c r="C169" s="61">
        <f>'raw sector data'!F162+'raw sector data'!O162</f>
        <v>0</v>
      </c>
      <c r="D169" s="132">
        <f>IF(OR($C$5&gt;0,$C$5&lt;0),C169*(1+$C$5),C169*(1+'drop down lists'!$B$5))</f>
        <v>0</v>
      </c>
      <c r="E169" s="132">
        <f>IF(OR($C$5&gt;0,$C$5&lt;0),D169*(1+$C$5),D169*(1+'drop down lists'!$B$5))</f>
        <v>0</v>
      </c>
      <c r="F169" s="132">
        <f>IF(OR($C$5&gt;0,$C$5&lt;0),E169*(1+$C$5),E169*(1+'drop down lists'!$B$5))</f>
        <v>0</v>
      </c>
      <c r="G169" s="132">
        <f>IF(OR($C$5&gt;0,$C$5&lt;0),F169*(1+$C$5),F169*(1+'drop down lists'!$B$5))</f>
        <v>0</v>
      </c>
      <c r="H169" s="132">
        <f>IF(OR($C$5&gt;0,$C$5&lt;0),G169*(1+$C$5),G169*(1+'drop down lists'!$B$5))</f>
        <v>0</v>
      </c>
      <c r="I169" s="132">
        <f>IF(OR($C$5&gt;0,$C$5&lt;0),H169*(1+$C$5),H169*(1+'drop down lists'!$B$5))</f>
        <v>0</v>
      </c>
      <c r="J169" s="132">
        <f>IF(OR($C$5&gt;0,$C$5&lt;0),I169*(1+$C$5),I169*(1+'drop down lists'!$B$5))</f>
        <v>0</v>
      </c>
      <c r="K169" s="131">
        <f>IF(OR($C$5&gt;0,$C$5&lt;0),J169*(1+$C$5),J169*(1+'drop down lists'!$B$5))</f>
        <v>0</v>
      </c>
      <c r="L169" s="132">
        <f>IF(OR($C$5&gt;0,$C$5&lt;0),K169*(1+$C$5),K169*(1+'drop down lists'!$B$5))</f>
        <v>0</v>
      </c>
      <c r="M169" s="132">
        <f>IF(OR($C$5&gt;0,$C$5&lt;0),L169*(1+$C$5),L169*(1+'drop down lists'!$B$5))</f>
        <v>0</v>
      </c>
      <c r="N169" s="132">
        <f>IF(OR($C$5&gt;0,$C$5&lt;0),M169*(1+$C$5),M169*(1+'drop down lists'!$B$5))</f>
        <v>0</v>
      </c>
      <c r="O169" s="132">
        <f>IF(OR($C$5&gt;0,$C$5&lt;0),N169*(1+$C$5),N169*(1+'drop down lists'!$B$5))</f>
        <v>0</v>
      </c>
      <c r="P169" s="132">
        <f>IF(OR($C$5&gt;0,$C$5&lt;0),O169*(1+$C$5),O169*(1+'drop down lists'!$B$5))</f>
        <v>0</v>
      </c>
      <c r="Q169" s="132">
        <f>IF(OR($C$5&gt;0,$C$5&lt;0),P169*(1+$C$5),P169*(1+'drop down lists'!$B$5))</f>
        <v>0</v>
      </c>
      <c r="R169" s="132">
        <f>IF(OR($C$5&gt;0,$C$5&lt;0),Q169*(1+$C$5),Q169*(1+'drop down lists'!$B$5))</f>
        <v>0</v>
      </c>
      <c r="S169" s="132">
        <f>IF(OR($C$5&gt;0,$C$5&lt;0),R169*(1+$C$5),R169*(1+'drop down lists'!$B$5))</f>
        <v>0</v>
      </c>
      <c r="T169" s="132">
        <f>IF(OR($C$5&gt;0,$C$5&lt;0),S169*(1+$C$5),S169*(1+'drop down lists'!$B$5))</f>
        <v>0</v>
      </c>
      <c r="U169" s="132">
        <f>IF(OR($C$5&gt;0,$C$5&lt;0),T169*(1+$C$5),T169*(1+'drop down lists'!$B$5))</f>
        <v>0</v>
      </c>
      <c r="V169" s="132">
        <f>IF(OR($C$5&gt;0,$C$5&lt;0),U169*(1+$C$5),U169*(1+'drop down lists'!$B$5))</f>
        <v>0</v>
      </c>
      <c r="W169" s="132">
        <f>IF(OR($C$5&gt;0,$C$5&lt;0),V169*(1+$C$5),V169*(1+'drop down lists'!$B$5))</f>
        <v>0</v>
      </c>
      <c r="X169" s="132">
        <f>IF(OR($C$5&gt;0,$C$5&lt;0),W169*(1+$C$5),W169*(1+'drop down lists'!$B$5))</f>
        <v>0</v>
      </c>
      <c r="Y169" s="132">
        <f>IF(OR($C$5&gt;0,$C$5&lt;0),X169*(1+$C$5),X169*(1+'drop down lists'!$B$5))</f>
        <v>0</v>
      </c>
      <c r="Z169" s="131">
        <f>IF(OR($C$5&gt;0,$C$5&lt;0),Y169*(1+$C$5),Y169*(1+'drop down lists'!$B$5))</f>
        <v>0</v>
      </c>
    </row>
    <row r="170" spans="2:26" x14ac:dyDescent="0.25">
      <c r="B170" s="65" t="s">
        <v>196</v>
      </c>
      <c r="C170" s="61">
        <f>'raw sector data'!F163+'raw sector data'!O163</f>
        <v>0</v>
      </c>
      <c r="D170" s="132">
        <f>IF(OR($C$5&gt;0,$C$5&lt;0),C170*(1+$C$5),C170*(1+'drop down lists'!$B$5))</f>
        <v>0</v>
      </c>
      <c r="E170" s="132">
        <f>IF(OR($C$5&gt;0,$C$5&lt;0),D170*(1+$C$5),D170*(1+'drop down lists'!$B$5))</f>
        <v>0</v>
      </c>
      <c r="F170" s="132">
        <f>IF(OR($C$5&gt;0,$C$5&lt;0),E170*(1+$C$5),E170*(1+'drop down lists'!$B$5))</f>
        <v>0</v>
      </c>
      <c r="G170" s="132">
        <f>IF(OR($C$5&gt;0,$C$5&lt;0),F170*(1+$C$5),F170*(1+'drop down lists'!$B$5))</f>
        <v>0</v>
      </c>
      <c r="H170" s="132">
        <f>IF(OR($C$5&gt;0,$C$5&lt;0),G170*(1+$C$5),G170*(1+'drop down lists'!$B$5))</f>
        <v>0</v>
      </c>
      <c r="I170" s="132">
        <f>IF(OR($C$5&gt;0,$C$5&lt;0),H170*(1+$C$5),H170*(1+'drop down lists'!$B$5))</f>
        <v>0</v>
      </c>
      <c r="J170" s="132">
        <f>IF(OR($C$5&gt;0,$C$5&lt;0),I170*(1+$C$5),I170*(1+'drop down lists'!$B$5))</f>
        <v>0</v>
      </c>
      <c r="K170" s="131">
        <f>IF(OR($C$5&gt;0,$C$5&lt;0),J170*(1+$C$5),J170*(1+'drop down lists'!$B$5))</f>
        <v>0</v>
      </c>
      <c r="L170" s="132">
        <f>IF(OR($C$5&gt;0,$C$5&lt;0),K170*(1+$C$5),K170*(1+'drop down lists'!$B$5))</f>
        <v>0</v>
      </c>
      <c r="M170" s="132">
        <f>IF(OR($C$5&gt;0,$C$5&lt;0),L170*(1+$C$5),L170*(1+'drop down lists'!$B$5))</f>
        <v>0</v>
      </c>
      <c r="N170" s="132">
        <f>IF(OR($C$5&gt;0,$C$5&lt;0),M170*(1+$C$5),M170*(1+'drop down lists'!$B$5))</f>
        <v>0</v>
      </c>
      <c r="O170" s="132">
        <f>IF(OR($C$5&gt;0,$C$5&lt;0),N170*(1+$C$5),N170*(1+'drop down lists'!$B$5))</f>
        <v>0</v>
      </c>
      <c r="P170" s="132">
        <f>IF(OR($C$5&gt;0,$C$5&lt;0),O170*(1+$C$5),O170*(1+'drop down lists'!$B$5))</f>
        <v>0</v>
      </c>
      <c r="Q170" s="132">
        <f>IF(OR($C$5&gt;0,$C$5&lt;0),P170*(1+$C$5),P170*(1+'drop down lists'!$B$5))</f>
        <v>0</v>
      </c>
      <c r="R170" s="132">
        <f>IF(OR($C$5&gt;0,$C$5&lt;0),Q170*(1+$C$5),Q170*(1+'drop down lists'!$B$5))</f>
        <v>0</v>
      </c>
      <c r="S170" s="132">
        <f>IF(OR($C$5&gt;0,$C$5&lt;0),R170*(1+$C$5),R170*(1+'drop down lists'!$B$5))</f>
        <v>0</v>
      </c>
      <c r="T170" s="132">
        <f>IF(OR($C$5&gt;0,$C$5&lt;0),S170*(1+$C$5),S170*(1+'drop down lists'!$B$5))</f>
        <v>0</v>
      </c>
      <c r="U170" s="132">
        <f>IF(OR($C$5&gt;0,$C$5&lt;0),T170*(1+$C$5),T170*(1+'drop down lists'!$B$5))</f>
        <v>0</v>
      </c>
      <c r="V170" s="132">
        <f>IF(OR($C$5&gt;0,$C$5&lt;0),U170*(1+$C$5),U170*(1+'drop down lists'!$B$5))</f>
        <v>0</v>
      </c>
      <c r="W170" s="132">
        <f>IF(OR($C$5&gt;0,$C$5&lt;0),V170*(1+$C$5),V170*(1+'drop down lists'!$B$5))</f>
        <v>0</v>
      </c>
      <c r="X170" s="132">
        <f>IF(OR($C$5&gt;0,$C$5&lt;0),W170*(1+$C$5),W170*(1+'drop down lists'!$B$5))</f>
        <v>0</v>
      </c>
      <c r="Y170" s="132">
        <f>IF(OR($C$5&gt;0,$C$5&lt;0),X170*(1+$C$5),X170*(1+'drop down lists'!$B$5))</f>
        <v>0</v>
      </c>
      <c r="Z170" s="131">
        <f>IF(OR($C$5&gt;0,$C$5&lt;0),Y170*(1+$C$5),Y170*(1+'drop down lists'!$B$5))</f>
        <v>0</v>
      </c>
    </row>
    <row r="171" spans="2:26" x14ac:dyDescent="0.25">
      <c r="B171" s="60" t="s">
        <v>197</v>
      </c>
      <c r="C171" s="61">
        <f>'raw sector data'!F164+'raw sector data'!O164</f>
        <v>0</v>
      </c>
      <c r="D171" s="130">
        <f>IF(OR($C$5&gt;0,$C$5&lt;0),C171*(1+$C$5),C171*(1+'drop down lists'!$B$5))</f>
        <v>0</v>
      </c>
      <c r="E171" s="130">
        <f>IF(OR($C$5&gt;0,$C$5&lt;0),D171*(1+$C$5),D171*(1+'drop down lists'!$B$5))</f>
        <v>0</v>
      </c>
      <c r="F171" s="130">
        <f>IF(OR($C$5&gt;0,$C$5&lt;0),E171*(1+$C$5),E171*(1+'drop down lists'!$B$5))</f>
        <v>0</v>
      </c>
      <c r="G171" s="130">
        <f>IF(OR($C$5&gt;0,$C$5&lt;0),F171*(1+$C$5),F171*(1+'drop down lists'!$B$5))</f>
        <v>0</v>
      </c>
      <c r="H171" s="130">
        <f>IF(OR($C$5&gt;0,$C$5&lt;0),G171*(1+$C$5),G171*(1+'drop down lists'!$B$5))</f>
        <v>0</v>
      </c>
      <c r="I171" s="130">
        <f>IF(OR($C$5&gt;0,$C$5&lt;0),H171*(1+$C$5),H171*(1+'drop down lists'!$B$5))</f>
        <v>0</v>
      </c>
      <c r="J171" s="130">
        <f>IF(OR($C$5&gt;0,$C$5&lt;0),I171*(1+$C$5),I171*(1+'drop down lists'!$B$5))</f>
        <v>0</v>
      </c>
      <c r="K171" s="131">
        <f>IF(OR($C$5&gt;0,$C$5&lt;0),J171*(1+$C$5),J171*(1+'drop down lists'!$B$5))</f>
        <v>0</v>
      </c>
      <c r="L171" s="130">
        <f>IF(OR($C$5&gt;0,$C$5&lt;0),K171*(1+$C$5),K171*(1+'drop down lists'!$B$5))</f>
        <v>0</v>
      </c>
      <c r="M171" s="130">
        <f>IF(OR($C$5&gt;0,$C$5&lt;0),L171*(1+$C$5),L171*(1+'drop down lists'!$B$5))</f>
        <v>0</v>
      </c>
      <c r="N171" s="130">
        <f>IF(OR($C$5&gt;0,$C$5&lt;0),M171*(1+$C$5),M171*(1+'drop down lists'!$B$5))</f>
        <v>0</v>
      </c>
      <c r="O171" s="130">
        <f>IF(OR($C$5&gt;0,$C$5&lt;0),N171*(1+$C$5),N171*(1+'drop down lists'!$B$5))</f>
        <v>0</v>
      </c>
      <c r="P171" s="130">
        <f>IF(OR($C$5&gt;0,$C$5&lt;0),O171*(1+$C$5),O171*(1+'drop down lists'!$B$5))</f>
        <v>0</v>
      </c>
      <c r="Q171" s="130">
        <f>IF(OR($C$5&gt;0,$C$5&lt;0),P171*(1+$C$5),P171*(1+'drop down lists'!$B$5))</f>
        <v>0</v>
      </c>
      <c r="R171" s="130">
        <f>IF(OR($C$5&gt;0,$C$5&lt;0),Q171*(1+$C$5),Q171*(1+'drop down lists'!$B$5))</f>
        <v>0</v>
      </c>
      <c r="S171" s="130">
        <f>IF(OR($C$5&gt;0,$C$5&lt;0),R171*(1+$C$5),R171*(1+'drop down lists'!$B$5))</f>
        <v>0</v>
      </c>
      <c r="T171" s="130">
        <f>IF(OR($C$5&gt;0,$C$5&lt;0),S171*(1+$C$5),S171*(1+'drop down lists'!$B$5))</f>
        <v>0</v>
      </c>
      <c r="U171" s="130">
        <f>IF(OR($C$5&gt;0,$C$5&lt;0),T171*(1+$C$5),T171*(1+'drop down lists'!$B$5))</f>
        <v>0</v>
      </c>
      <c r="V171" s="130">
        <f>IF(OR($C$5&gt;0,$C$5&lt;0),U171*(1+$C$5),U171*(1+'drop down lists'!$B$5))</f>
        <v>0</v>
      </c>
      <c r="W171" s="130">
        <f>IF(OR($C$5&gt;0,$C$5&lt;0),V171*(1+$C$5),V171*(1+'drop down lists'!$B$5))</f>
        <v>0</v>
      </c>
      <c r="X171" s="130">
        <f>IF(OR($C$5&gt;0,$C$5&lt;0),W171*(1+$C$5),W171*(1+'drop down lists'!$B$5))</f>
        <v>0</v>
      </c>
      <c r="Y171" s="130">
        <f>IF(OR($C$5&gt;0,$C$5&lt;0),X171*(1+$C$5),X171*(1+'drop down lists'!$B$5))</f>
        <v>0</v>
      </c>
      <c r="Z171" s="131">
        <f>IF(OR($C$5&gt;0,$C$5&lt;0),Y171*(1+$C$5),Y171*(1+'drop down lists'!$B$5))</f>
        <v>0</v>
      </c>
    </row>
    <row r="172" spans="2:26" x14ac:dyDescent="0.25">
      <c r="B172" s="60" t="s">
        <v>198</v>
      </c>
      <c r="C172" s="61">
        <f>'raw sector data'!F165+'raw sector data'!O165</f>
        <v>0</v>
      </c>
      <c r="D172" s="130">
        <f>IF(OR($C$5&gt;0,$C$5&lt;0),C172*(1+$C$5),C172*(1+'drop down lists'!$B$5))</f>
        <v>0</v>
      </c>
      <c r="E172" s="130">
        <f>IF(OR($C$5&gt;0,$C$5&lt;0),D172*(1+$C$5),D172*(1+'drop down lists'!$B$5))</f>
        <v>0</v>
      </c>
      <c r="F172" s="130">
        <f>IF(OR($C$5&gt;0,$C$5&lt;0),E172*(1+$C$5),E172*(1+'drop down lists'!$B$5))</f>
        <v>0</v>
      </c>
      <c r="G172" s="130">
        <f>IF(OR($C$5&gt;0,$C$5&lt;0),F172*(1+$C$5),F172*(1+'drop down lists'!$B$5))</f>
        <v>0</v>
      </c>
      <c r="H172" s="130">
        <f>IF(OR($C$5&gt;0,$C$5&lt;0),G172*(1+$C$5),G172*(1+'drop down lists'!$B$5))</f>
        <v>0</v>
      </c>
      <c r="I172" s="130">
        <f>IF(OR($C$5&gt;0,$C$5&lt;0),H172*(1+$C$5),H172*(1+'drop down lists'!$B$5))</f>
        <v>0</v>
      </c>
      <c r="J172" s="130">
        <f>IF(OR($C$5&gt;0,$C$5&lt;0),I172*(1+$C$5),I172*(1+'drop down lists'!$B$5))</f>
        <v>0</v>
      </c>
      <c r="K172" s="131">
        <f>IF(OR($C$5&gt;0,$C$5&lt;0),J172*(1+$C$5),J172*(1+'drop down lists'!$B$5))</f>
        <v>0</v>
      </c>
      <c r="L172" s="130">
        <f>IF(OR($C$5&gt;0,$C$5&lt;0),K172*(1+$C$5),K172*(1+'drop down lists'!$B$5))</f>
        <v>0</v>
      </c>
      <c r="M172" s="130">
        <f>IF(OR($C$5&gt;0,$C$5&lt;0),L172*(1+$C$5),L172*(1+'drop down lists'!$B$5))</f>
        <v>0</v>
      </c>
      <c r="N172" s="130">
        <f>IF(OR($C$5&gt;0,$C$5&lt;0),M172*(1+$C$5),M172*(1+'drop down lists'!$B$5))</f>
        <v>0</v>
      </c>
      <c r="O172" s="130">
        <f>IF(OR($C$5&gt;0,$C$5&lt;0),N172*(1+$C$5),N172*(1+'drop down lists'!$B$5))</f>
        <v>0</v>
      </c>
      <c r="P172" s="130">
        <f>IF(OR($C$5&gt;0,$C$5&lt;0),O172*(1+$C$5),O172*(1+'drop down lists'!$B$5))</f>
        <v>0</v>
      </c>
      <c r="Q172" s="130">
        <f>IF(OR($C$5&gt;0,$C$5&lt;0),P172*(1+$C$5),P172*(1+'drop down lists'!$B$5))</f>
        <v>0</v>
      </c>
      <c r="R172" s="130">
        <f>IF(OR($C$5&gt;0,$C$5&lt;0),Q172*(1+$C$5),Q172*(1+'drop down lists'!$B$5))</f>
        <v>0</v>
      </c>
      <c r="S172" s="130">
        <f>IF(OR($C$5&gt;0,$C$5&lt;0),R172*(1+$C$5),R172*(1+'drop down lists'!$B$5))</f>
        <v>0</v>
      </c>
      <c r="T172" s="130">
        <f>IF(OR($C$5&gt;0,$C$5&lt;0),S172*(1+$C$5),S172*(1+'drop down lists'!$B$5))</f>
        <v>0</v>
      </c>
      <c r="U172" s="130">
        <f>IF(OR($C$5&gt;0,$C$5&lt;0),T172*(1+$C$5),T172*(1+'drop down lists'!$B$5))</f>
        <v>0</v>
      </c>
      <c r="V172" s="130">
        <f>IF(OR($C$5&gt;0,$C$5&lt;0),U172*(1+$C$5),U172*(1+'drop down lists'!$B$5))</f>
        <v>0</v>
      </c>
      <c r="W172" s="130">
        <f>IF(OR($C$5&gt;0,$C$5&lt;0),V172*(1+$C$5),V172*(1+'drop down lists'!$B$5))</f>
        <v>0</v>
      </c>
      <c r="X172" s="130">
        <f>IF(OR($C$5&gt;0,$C$5&lt;0),W172*(1+$C$5),W172*(1+'drop down lists'!$B$5))</f>
        <v>0</v>
      </c>
      <c r="Y172" s="130">
        <f>IF(OR($C$5&gt;0,$C$5&lt;0),X172*(1+$C$5),X172*(1+'drop down lists'!$B$5))</f>
        <v>0</v>
      </c>
      <c r="Z172" s="131">
        <f>IF(OR($C$5&gt;0,$C$5&lt;0),Y172*(1+$C$5),Y172*(1+'drop down lists'!$B$5))</f>
        <v>0</v>
      </c>
    </row>
    <row r="173" spans="2:26" x14ac:dyDescent="0.25">
      <c r="B173" s="60" t="s">
        <v>199</v>
      </c>
      <c r="C173" s="61">
        <f>'raw sector data'!F166+'raw sector data'!O166</f>
        <v>0</v>
      </c>
      <c r="D173" s="130">
        <f>IF(OR($C$5&gt;0,$C$5&lt;0),C173*(1+$C$5),C173*(1+'drop down lists'!$B$5))</f>
        <v>0</v>
      </c>
      <c r="E173" s="130">
        <f>IF(OR($C$5&gt;0,$C$5&lt;0),D173*(1+$C$5),D173*(1+'drop down lists'!$B$5))</f>
        <v>0</v>
      </c>
      <c r="F173" s="130">
        <f>IF(OR($C$5&gt;0,$C$5&lt;0),E173*(1+$C$5),E173*(1+'drop down lists'!$B$5))</f>
        <v>0</v>
      </c>
      <c r="G173" s="130">
        <f>IF(OR($C$5&gt;0,$C$5&lt;0),F173*(1+$C$5),F173*(1+'drop down lists'!$B$5))</f>
        <v>0</v>
      </c>
      <c r="H173" s="130">
        <f>IF(OR($C$5&gt;0,$C$5&lt;0),G173*(1+$C$5),G173*(1+'drop down lists'!$B$5))</f>
        <v>0</v>
      </c>
      <c r="I173" s="130">
        <f>IF(OR($C$5&gt;0,$C$5&lt;0),H173*(1+$C$5),H173*(1+'drop down lists'!$B$5))</f>
        <v>0</v>
      </c>
      <c r="J173" s="130">
        <f>IF(OR($C$5&gt;0,$C$5&lt;0),I173*(1+$C$5),I173*(1+'drop down lists'!$B$5))</f>
        <v>0</v>
      </c>
      <c r="K173" s="131">
        <f>IF(OR($C$5&gt;0,$C$5&lt;0),J173*(1+$C$5),J173*(1+'drop down lists'!$B$5))</f>
        <v>0</v>
      </c>
      <c r="L173" s="130">
        <f>IF(OR($C$5&gt;0,$C$5&lt;0),K173*(1+$C$5),K173*(1+'drop down lists'!$B$5))</f>
        <v>0</v>
      </c>
      <c r="M173" s="130">
        <f>IF(OR($C$5&gt;0,$C$5&lt;0),L173*(1+$C$5),L173*(1+'drop down lists'!$B$5))</f>
        <v>0</v>
      </c>
      <c r="N173" s="130">
        <f>IF(OR($C$5&gt;0,$C$5&lt;0),M173*(1+$C$5),M173*(1+'drop down lists'!$B$5))</f>
        <v>0</v>
      </c>
      <c r="O173" s="130">
        <f>IF(OR($C$5&gt;0,$C$5&lt;0),N173*(1+$C$5),N173*(1+'drop down lists'!$B$5))</f>
        <v>0</v>
      </c>
      <c r="P173" s="130">
        <f>IF(OR($C$5&gt;0,$C$5&lt;0),O173*(1+$C$5),O173*(1+'drop down lists'!$B$5))</f>
        <v>0</v>
      </c>
      <c r="Q173" s="130">
        <f>IF(OR($C$5&gt;0,$C$5&lt;0),P173*(1+$C$5),P173*(1+'drop down lists'!$B$5))</f>
        <v>0</v>
      </c>
      <c r="R173" s="130">
        <f>IF(OR($C$5&gt;0,$C$5&lt;0),Q173*(1+$C$5),Q173*(1+'drop down lists'!$B$5))</f>
        <v>0</v>
      </c>
      <c r="S173" s="130">
        <f>IF(OR($C$5&gt;0,$C$5&lt;0),R173*(1+$C$5),R173*(1+'drop down lists'!$B$5))</f>
        <v>0</v>
      </c>
      <c r="T173" s="130">
        <f>IF(OR($C$5&gt;0,$C$5&lt;0),S173*(1+$C$5),S173*(1+'drop down lists'!$B$5))</f>
        <v>0</v>
      </c>
      <c r="U173" s="130">
        <f>IF(OR($C$5&gt;0,$C$5&lt;0),T173*(1+$C$5),T173*(1+'drop down lists'!$B$5))</f>
        <v>0</v>
      </c>
      <c r="V173" s="130">
        <f>IF(OR($C$5&gt;0,$C$5&lt;0),U173*(1+$C$5),U173*(1+'drop down lists'!$B$5))</f>
        <v>0</v>
      </c>
      <c r="W173" s="130">
        <f>IF(OR($C$5&gt;0,$C$5&lt;0),V173*(1+$C$5),V173*(1+'drop down lists'!$B$5))</f>
        <v>0</v>
      </c>
      <c r="X173" s="130">
        <f>IF(OR($C$5&gt;0,$C$5&lt;0),W173*(1+$C$5),W173*(1+'drop down lists'!$B$5))</f>
        <v>0</v>
      </c>
      <c r="Y173" s="130">
        <f>IF(OR($C$5&gt;0,$C$5&lt;0),X173*(1+$C$5),X173*(1+'drop down lists'!$B$5))</f>
        <v>0</v>
      </c>
      <c r="Z173" s="131">
        <f>IF(OR($C$5&gt;0,$C$5&lt;0),Y173*(1+$C$5),Y173*(1+'drop down lists'!$B$5))</f>
        <v>0</v>
      </c>
    </row>
    <row r="174" spans="2:26" x14ac:dyDescent="0.25">
      <c r="B174" s="60" t="s">
        <v>200</v>
      </c>
      <c r="C174" s="61">
        <f>'raw sector data'!F167+'raw sector data'!O167</f>
        <v>0</v>
      </c>
      <c r="D174" s="130">
        <f>IF(OR($C$5&gt;0,$C$5&lt;0),C174*(1+$C$5),C174*(1+'drop down lists'!$B$5))</f>
        <v>0</v>
      </c>
      <c r="E174" s="130">
        <f>IF(OR($C$5&gt;0,$C$5&lt;0),D174*(1+$C$5),D174*(1+'drop down lists'!$B$5))</f>
        <v>0</v>
      </c>
      <c r="F174" s="130">
        <f>IF(OR($C$5&gt;0,$C$5&lt;0),E174*(1+$C$5),E174*(1+'drop down lists'!$B$5))</f>
        <v>0</v>
      </c>
      <c r="G174" s="130">
        <f>IF(OR($C$5&gt;0,$C$5&lt;0),F174*(1+$C$5),F174*(1+'drop down lists'!$B$5))</f>
        <v>0</v>
      </c>
      <c r="H174" s="130">
        <f>IF(OR($C$5&gt;0,$C$5&lt;0),G174*(1+$C$5),G174*(1+'drop down lists'!$B$5))</f>
        <v>0</v>
      </c>
      <c r="I174" s="130">
        <f>IF(OR($C$5&gt;0,$C$5&lt;0),H174*(1+$C$5),H174*(1+'drop down lists'!$B$5))</f>
        <v>0</v>
      </c>
      <c r="J174" s="130">
        <f>IF(OR($C$5&gt;0,$C$5&lt;0),I174*(1+$C$5),I174*(1+'drop down lists'!$B$5))</f>
        <v>0</v>
      </c>
      <c r="K174" s="131">
        <f>IF(OR($C$5&gt;0,$C$5&lt;0),J174*(1+$C$5),J174*(1+'drop down lists'!$B$5))</f>
        <v>0</v>
      </c>
      <c r="L174" s="130">
        <f>IF(OR($C$5&gt;0,$C$5&lt;0),K174*(1+$C$5),K174*(1+'drop down lists'!$B$5))</f>
        <v>0</v>
      </c>
      <c r="M174" s="130">
        <f>IF(OR($C$5&gt;0,$C$5&lt;0),L174*(1+$C$5),L174*(1+'drop down lists'!$B$5))</f>
        <v>0</v>
      </c>
      <c r="N174" s="130">
        <f>IF(OR($C$5&gt;0,$C$5&lt;0),M174*(1+$C$5),M174*(1+'drop down lists'!$B$5))</f>
        <v>0</v>
      </c>
      <c r="O174" s="130">
        <f>IF(OR($C$5&gt;0,$C$5&lt;0),N174*(1+$C$5),N174*(1+'drop down lists'!$B$5))</f>
        <v>0</v>
      </c>
      <c r="P174" s="130">
        <f>IF(OR($C$5&gt;0,$C$5&lt;0),O174*(1+$C$5),O174*(1+'drop down lists'!$B$5))</f>
        <v>0</v>
      </c>
      <c r="Q174" s="130">
        <f>IF(OR($C$5&gt;0,$C$5&lt;0),P174*(1+$C$5),P174*(1+'drop down lists'!$B$5))</f>
        <v>0</v>
      </c>
      <c r="R174" s="130">
        <f>IF(OR($C$5&gt;0,$C$5&lt;0),Q174*(1+$C$5),Q174*(1+'drop down lists'!$B$5))</f>
        <v>0</v>
      </c>
      <c r="S174" s="130">
        <f>IF(OR($C$5&gt;0,$C$5&lt;0),R174*(1+$C$5),R174*(1+'drop down lists'!$B$5))</f>
        <v>0</v>
      </c>
      <c r="T174" s="130">
        <f>IF(OR($C$5&gt;0,$C$5&lt;0),S174*(1+$C$5),S174*(1+'drop down lists'!$B$5))</f>
        <v>0</v>
      </c>
      <c r="U174" s="130">
        <f>IF(OR($C$5&gt;0,$C$5&lt;0),T174*(1+$C$5),T174*(1+'drop down lists'!$B$5))</f>
        <v>0</v>
      </c>
      <c r="V174" s="130">
        <f>IF(OR($C$5&gt;0,$C$5&lt;0),U174*(1+$C$5),U174*(1+'drop down lists'!$B$5))</f>
        <v>0</v>
      </c>
      <c r="W174" s="130">
        <f>IF(OR($C$5&gt;0,$C$5&lt;0),V174*(1+$C$5),V174*(1+'drop down lists'!$B$5))</f>
        <v>0</v>
      </c>
      <c r="X174" s="130">
        <f>IF(OR($C$5&gt;0,$C$5&lt;0),W174*(1+$C$5),W174*(1+'drop down lists'!$B$5))</f>
        <v>0</v>
      </c>
      <c r="Y174" s="130">
        <f>IF(OR($C$5&gt;0,$C$5&lt;0),X174*(1+$C$5),X174*(1+'drop down lists'!$B$5))</f>
        <v>0</v>
      </c>
      <c r="Z174" s="131">
        <f>IF(OR($C$5&gt;0,$C$5&lt;0),Y174*(1+$C$5),Y174*(1+'drop down lists'!$B$5))</f>
        <v>0</v>
      </c>
    </row>
    <row r="175" spans="2:26" x14ac:dyDescent="0.25">
      <c r="B175" s="65" t="s">
        <v>201</v>
      </c>
      <c r="C175" s="61">
        <f>'raw sector data'!F168+'raw sector data'!O168</f>
        <v>0</v>
      </c>
      <c r="D175" s="132">
        <f>IF(OR($C$5&gt;0,$C$5&lt;0),C175*(1+$C$5),C175*(1+'drop down lists'!$B$5))</f>
        <v>0</v>
      </c>
      <c r="E175" s="132">
        <f>IF(OR($C$5&gt;0,$C$5&lt;0),D175*(1+$C$5),D175*(1+'drop down lists'!$B$5))</f>
        <v>0</v>
      </c>
      <c r="F175" s="132">
        <f>IF(OR($C$5&gt;0,$C$5&lt;0),E175*(1+$C$5),E175*(1+'drop down lists'!$B$5))</f>
        <v>0</v>
      </c>
      <c r="G175" s="132">
        <f>IF(OR($C$5&gt;0,$C$5&lt;0),F175*(1+$C$5),F175*(1+'drop down lists'!$B$5))</f>
        <v>0</v>
      </c>
      <c r="H175" s="132">
        <f>IF(OR($C$5&gt;0,$C$5&lt;0),G175*(1+$C$5),G175*(1+'drop down lists'!$B$5))</f>
        <v>0</v>
      </c>
      <c r="I175" s="132">
        <f>IF(OR($C$5&gt;0,$C$5&lt;0),H175*(1+$C$5),H175*(1+'drop down lists'!$B$5))</f>
        <v>0</v>
      </c>
      <c r="J175" s="132">
        <f>IF(OR($C$5&gt;0,$C$5&lt;0),I175*(1+$C$5),I175*(1+'drop down lists'!$B$5))</f>
        <v>0</v>
      </c>
      <c r="K175" s="131">
        <f>IF(OR($C$5&gt;0,$C$5&lt;0),J175*(1+$C$5),J175*(1+'drop down lists'!$B$5))</f>
        <v>0</v>
      </c>
      <c r="L175" s="132">
        <f>IF(OR($C$5&gt;0,$C$5&lt;0),K175*(1+$C$5),K175*(1+'drop down lists'!$B$5))</f>
        <v>0</v>
      </c>
      <c r="M175" s="132">
        <f>IF(OR($C$5&gt;0,$C$5&lt;0),L175*(1+$C$5),L175*(1+'drop down lists'!$B$5))</f>
        <v>0</v>
      </c>
      <c r="N175" s="132">
        <f>IF(OR($C$5&gt;0,$C$5&lt;0),M175*(1+$C$5),M175*(1+'drop down lists'!$B$5))</f>
        <v>0</v>
      </c>
      <c r="O175" s="132">
        <f>IF(OR($C$5&gt;0,$C$5&lt;0),N175*(1+$C$5),N175*(1+'drop down lists'!$B$5))</f>
        <v>0</v>
      </c>
      <c r="P175" s="132">
        <f>IF(OR($C$5&gt;0,$C$5&lt;0),O175*(1+$C$5),O175*(1+'drop down lists'!$B$5))</f>
        <v>0</v>
      </c>
      <c r="Q175" s="132">
        <f>IF(OR($C$5&gt;0,$C$5&lt;0),P175*(1+$C$5),P175*(1+'drop down lists'!$B$5))</f>
        <v>0</v>
      </c>
      <c r="R175" s="132">
        <f>IF(OR($C$5&gt;0,$C$5&lt;0),Q175*(1+$C$5),Q175*(1+'drop down lists'!$B$5))</f>
        <v>0</v>
      </c>
      <c r="S175" s="132">
        <f>IF(OR($C$5&gt;0,$C$5&lt;0),R175*(1+$C$5),R175*(1+'drop down lists'!$B$5))</f>
        <v>0</v>
      </c>
      <c r="T175" s="132">
        <f>IF(OR($C$5&gt;0,$C$5&lt;0),S175*(1+$C$5),S175*(1+'drop down lists'!$B$5))</f>
        <v>0</v>
      </c>
      <c r="U175" s="132">
        <f>IF(OR($C$5&gt;0,$C$5&lt;0),T175*(1+$C$5),T175*(1+'drop down lists'!$B$5))</f>
        <v>0</v>
      </c>
      <c r="V175" s="132">
        <f>IF(OR($C$5&gt;0,$C$5&lt;0),U175*(1+$C$5),U175*(1+'drop down lists'!$B$5))</f>
        <v>0</v>
      </c>
      <c r="W175" s="132">
        <f>IF(OR($C$5&gt;0,$C$5&lt;0),V175*(1+$C$5),V175*(1+'drop down lists'!$B$5))</f>
        <v>0</v>
      </c>
      <c r="X175" s="132">
        <f>IF(OR($C$5&gt;0,$C$5&lt;0),W175*(1+$C$5),W175*(1+'drop down lists'!$B$5))</f>
        <v>0</v>
      </c>
      <c r="Y175" s="132">
        <f>IF(OR($C$5&gt;0,$C$5&lt;0),X175*(1+$C$5),X175*(1+'drop down lists'!$B$5))</f>
        <v>0</v>
      </c>
      <c r="Z175" s="131">
        <f>IF(OR($C$5&gt;0,$C$5&lt;0),Y175*(1+$C$5),Y175*(1+'drop down lists'!$B$5))</f>
        <v>0</v>
      </c>
    </row>
    <row r="176" spans="2:26" x14ac:dyDescent="0.25">
      <c r="B176" s="65" t="s">
        <v>202</v>
      </c>
      <c r="C176" s="61">
        <f>'raw sector data'!F169+'raw sector data'!O169</f>
        <v>0</v>
      </c>
      <c r="D176" s="132">
        <f>IF(OR($C$5&gt;0,$C$5&lt;0),C176*(1+$C$5),C176*(1+'drop down lists'!$B$5))</f>
        <v>0</v>
      </c>
      <c r="E176" s="132">
        <f>IF(OR($C$5&gt;0,$C$5&lt;0),D176*(1+$C$5),D176*(1+'drop down lists'!$B$5))</f>
        <v>0</v>
      </c>
      <c r="F176" s="132">
        <f>IF(OR($C$5&gt;0,$C$5&lt;0),E176*(1+$C$5),E176*(1+'drop down lists'!$B$5))</f>
        <v>0</v>
      </c>
      <c r="G176" s="132">
        <f>IF(OR($C$5&gt;0,$C$5&lt;0),F176*(1+$C$5),F176*(1+'drop down lists'!$B$5))</f>
        <v>0</v>
      </c>
      <c r="H176" s="132">
        <f>IF(OR($C$5&gt;0,$C$5&lt;0),G176*(1+$C$5),G176*(1+'drop down lists'!$B$5))</f>
        <v>0</v>
      </c>
      <c r="I176" s="132">
        <f>IF(OR($C$5&gt;0,$C$5&lt;0),H176*(1+$C$5),H176*(1+'drop down lists'!$B$5))</f>
        <v>0</v>
      </c>
      <c r="J176" s="132">
        <f>IF(OR($C$5&gt;0,$C$5&lt;0),I176*(1+$C$5),I176*(1+'drop down lists'!$B$5))</f>
        <v>0</v>
      </c>
      <c r="K176" s="131">
        <f>IF(OR($C$5&gt;0,$C$5&lt;0),J176*(1+$C$5),J176*(1+'drop down lists'!$B$5))</f>
        <v>0</v>
      </c>
      <c r="L176" s="132">
        <f>IF(OR($C$5&gt;0,$C$5&lt;0),K176*(1+$C$5),K176*(1+'drop down lists'!$B$5))</f>
        <v>0</v>
      </c>
      <c r="M176" s="132">
        <f>IF(OR($C$5&gt;0,$C$5&lt;0),L176*(1+$C$5),L176*(1+'drop down lists'!$B$5))</f>
        <v>0</v>
      </c>
      <c r="N176" s="132">
        <f>IF(OR($C$5&gt;0,$C$5&lt;0),M176*(1+$C$5),M176*(1+'drop down lists'!$B$5))</f>
        <v>0</v>
      </c>
      <c r="O176" s="132">
        <f>IF(OR($C$5&gt;0,$C$5&lt;0),N176*(1+$C$5),N176*(1+'drop down lists'!$B$5))</f>
        <v>0</v>
      </c>
      <c r="P176" s="132">
        <f>IF(OR($C$5&gt;0,$C$5&lt;0),O176*(1+$C$5),O176*(1+'drop down lists'!$B$5))</f>
        <v>0</v>
      </c>
      <c r="Q176" s="132">
        <f>IF(OR($C$5&gt;0,$C$5&lt;0),P176*(1+$C$5),P176*(1+'drop down lists'!$B$5))</f>
        <v>0</v>
      </c>
      <c r="R176" s="132">
        <f>IF(OR($C$5&gt;0,$C$5&lt;0),Q176*(1+$C$5),Q176*(1+'drop down lists'!$B$5))</f>
        <v>0</v>
      </c>
      <c r="S176" s="132">
        <f>IF(OR($C$5&gt;0,$C$5&lt;0),R176*(1+$C$5),R176*(1+'drop down lists'!$B$5))</f>
        <v>0</v>
      </c>
      <c r="T176" s="132">
        <f>IF(OR($C$5&gt;0,$C$5&lt;0),S176*(1+$C$5),S176*(1+'drop down lists'!$B$5))</f>
        <v>0</v>
      </c>
      <c r="U176" s="132">
        <f>IF(OR($C$5&gt;0,$C$5&lt;0),T176*(1+$C$5),T176*(1+'drop down lists'!$B$5))</f>
        <v>0</v>
      </c>
      <c r="V176" s="132">
        <f>IF(OR($C$5&gt;0,$C$5&lt;0),U176*(1+$C$5),U176*(1+'drop down lists'!$B$5))</f>
        <v>0</v>
      </c>
      <c r="W176" s="132">
        <f>IF(OR($C$5&gt;0,$C$5&lt;0),V176*(1+$C$5),V176*(1+'drop down lists'!$B$5))</f>
        <v>0</v>
      </c>
      <c r="X176" s="132">
        <f>IF(OR($C$5&gt;0,$C$5&lt;0),W176*(1+$C$5),W176*(1+'drop down lists'!$B$5))</f>
        <v>0</v>
      </c>
      <c r="Y176" s="132">
        <f>IF(OR($C$5&gt;0,$C$5&lt;0),X176*(1+$C$5),X176*(1+'drop down lists'!$B$5))</f>
        <v>0</v>
      </c>
      <c r="Z176" s="131">
        <f>IF(OR($C$5&gt;0,$C$5&lt;0),Y176*(1+$C$5),Y176*(1+'drop down lists'!$B$5))</f>
        <v>0</v>
      </c>
    </row>
    <row r="177" spans="2:26" x14ac:dyDescent="0.25">
      <c r="B177" s="65" t="s">
        <v>203</v>
      </c>
      <c r="C177" s="61">
        <f>'raw sector data'!F170+'raw sector data'!O170</f>
        <v>0</v>
      </c>
      <c r="D177" s="132">
        <f>IF(OR($C$5&gt;0,$C$5&lt;0),C177*(1+$C$5),C177*(1+'drop down lists'!$B$5))</f>
        <v>0</v>
      </c>
      <c r="E177" s="132">
        <f>IF(OR($C$5&gt;0,$C$5&lt;0),D177*(1+$C$5),D177*(1+'drop down lists'!$B$5))</f>
        <v>0</v>
      </c>
      <c r="F177" s="132">
        <f>IF(OR($C$5&gt;0,$C$5&lt;0),E177*(1+$C$5),E177*(1+'drop down lists'!$B$5))</f>
        <v>0</v>
      </c>
      <c r="G177" s="132">
        <f>IF(OR($C$5&gt;0,$C$5&lt;0),F177*(1+$C$5),F177*(1+'drop down lists'!$B$5))</f>
        <v>0</v>
      </c>
      <c r="H177" s="132">
        <f>IF(OR($C$5&gt;0,$C$5&lt;0),G177*(1+$C$5),G177*(1+'drop down lists'!$B$5))</f>
        <v>0</v>
      </c>
      <c r="I177" s="132">
        <f>IF(OR($C$5&gt;0,$C$5&lt;0),H177*(1+$C$5),H177*(1+'drop down lists'!$B$5))</f>
        <v>0</v>
      </c>
      <c r="J177" s="132">
        <f>IF(OR($C$5&gt;0,$C$5&lt;0),I177*(1+$C$5),I177*(1+'drop down lists'!$B$5))</f>
        <v>0</v>
      </c>
      <c r="K177" s="131">
        <f>IF(OR($C$5&gt;0,$C$5&lt;0),J177*(1+$C$5),J177*(1+'drop down lists'!$B$5))</f>
        <v>0</v>
      </c>
      <c r="L177" s="132">
        <f>IF(OR($C$5&gt;0,$C$5&lt;0),K177*(1+$C$5),K177*(1+'drop down lists'!$B$5))</f>
        <v>0</v>
      </c>
      <c r="M177" s="132">
        <f>IF(OR($C$5&gt;0,$C$5&lt;0),L177*(1+$C$5),L177*(1+'drop down lists'!$B$5))</f>
        <v>0</v>
      </c>
      <c r="N177" s="132">
        <f>IF(OR($C$5&gt;0,$C$5&lt;0),M177*(1+$C$5),M177*(1+'drop down lists'!$B$5))</f>
        <v>0</v>
      </c>
      <c r="O177" s="132">
        <f>IF(OR($C$5&gt;0,$C$5&lt;0),N177*(1+$C$5),N177*(1+'drop down lists'!$B$5))</f>
        <v>0</v>
      </c>
      <c r="P177" s="132">
        <f>IF(OR($C$5&gt;0,$C$5&lt;0),O177*(1+$C$5),O177*(1+'drop down lists'!$B$5))</f>
        <v>0</v>
      </c>
      <c r="Q177" s="132">
        <f>IF(OR($C$5&gt;0,$C$5&lt;0),P177*(1+$C$5),P177*(1+'drop down lists'!$B$5))</f>
        <v>0</v>
      </c>
      <c r="R177" s="132">
        <f>IF(OR($C$5&gt;0,$C$5&lt;0),Q177*(1+$C$5),Q177*(1+'drop down lists'!$B$5))</f>
        <v>0</v>
      </c>
      <c r="S177" s="132">
        <f>IF(OR($C$5&gt;0,$C$5&lt;0),R177*(1+$C$5),R177*(1+'drop down lists'!$B$5))</f>
        <v>0</v>
      </c>
      <c r="T177" s="132">
        <f>IF(OR($C$5&gt;0,$C$5&lt;0),S177*(1+$C$5),S177*(1+'drop down lists'!$B$5))</f>
        <v>0</v>
      </c>
      <c r="U177" s="132">
        <f>IF(OR($C$5&gt;0,$C$5&lt;0),T177*(1+$C$5),T177*(1+'drop down lists'!$B$5))</f>
        <v>0</v>
      </c>
      <c r="V177" s="132">
        <f>IF(OR($C$5&gt;0,$C$5&lt;0),U177*(1+$C$5),U177*(1+'drop down lists'!$B$5))</f>
        <v>0</v>
      </c>
      <c r="W177" s="132">
        <f>IF(OR($C$5&gt;0,$C$5&lt;0),V177*(1+$C$5),V177*(1+'drop down lists'!$B$5))</f>
        <v>0</v>
      </c>
      <c r="X177" s="132">
        <f>IF(OR($C$5&gt;0,$C$5&lt;0),W177*(1+$C$5),W177*(1+'drop down lists'!$B$5))</f>
        <v>0</v>
      </c>
      <c r="Y177" s="132">
        <f>IF(OR($C$5&gt;0,$C$5&lt;0),X177*(1+$C$5),X177*(1+'drop down lists'!$B$5))</f>
        <v>0</v>
      </c>
      <c r="Z177" s="131">
        <f>IF(OR($C$5&gt;0,$C$5&lt;0),Y177*(1+$C$5),Y177*(1+'drop down lists'!$B$5))</f>
        <v>0</v>
      </c>
    </row>
    <row r="178" spans="2:26" x14ac:dyDescent="0.25">
      <c r="B178" s="65" t="s">
        <v>204</v>
      </c>
      <c r="C178" s="61">
        <f>'raw sector data'!F171+'raw sector data'!O171</f>
        <v>0</v>
      </c>
      <c r="D178" s="132">
        <f>IF(OR($C$5&gt;0,$C$5&lt;0),C178*(1+$C$5),C178*(1+'drop down lists'!$B$5))</f>
        <v>0</v>
      </c>
      <c r="E178" s="132">
        <f>IF(OR($C$5&gt;0,$C$5&lt;0),D178*(1+$C$5),D178*(1+'drop down lists'!$B$5))</f>
        <v>0</v>
      </c>
      <c r="F178" s="132">
        <f>IF(OR($C$5&gt;0,$C$5&lt;0),E178*(1+$C$5),E178*(1+'drop down lists'!$B$5))</f>
        <v>0</v>
      </c>
      <c r="G178" s="132">
        <f>IF(OR($C$5&gt;0,$C$5&lt;0),F178*(1+$C$5),F178*(1+'drop down lists'!$B$5))</f>
        <v>0</v>
      </c>
      <c r="H178" s="132">
        <f>IF(OR($C$5&gt;0,$C$5&lt;0),G178*(1+$C$5),G178*(1+'drop down lists'!$B$5))</f>
        <v>0</v>
      </c>
      <c r="I178" s="132">
        <f>IF(OR($C$5&gt;0,$C$5&lt;0),H178*(1+$C$5),H178*(1+'drop down lists'!$B$5))</f>
        <v>0</v>
      </c>
      <c r="J178" s="132">
        <f>IF(OR($C$5&gt;0,$C$5&lt;0),I178*(1+$C$5),I178*(1+'drop down lists'!$B$5))</f>
        <v>0</v>
      </c>
      <c r="K178" s="131">
        <f>IF(OR($C$5&gt;0,$C$5&lt;0),J178*(1+$C$5),J178*(1+'drop down lists'!$B$5))</f>
        <v>0</v>
      </c>
      <c r="L178" s="132">
        <f>IF(OR($C$5&gt;0,$C$5&lt;0),K178*(1+$C$5),K178*(1+'drop down lists'!$B$5))</f>
        <v>0</v>
      </c>
      <c r="M178" s="132">
        <f>IF(OR($C$5&gt;0,$C$5&lt;0),L178*(1+$C$5),L178*(1+'drop down lists'!$B$5))</f>
        <v>0</v>
      </c>
      <c r="N178" s="132">
        <f>IF(OR($C$5&gt;0,$C$5&lt;0),M178*(1+$C$5),M178*(1+'drop down lists'!$B$5))</f>
        <v>0</v>
      </c>
      <c r="O178" s="132">
        <f>IF(OR($C$5&gt;0,$C$5&lt;0),N178*(1+$C$5),N178*(1+'drop down lists'!$B$5))</f>
        <v>0</v>
      </c>
      <c r="P178" s="132">
        <f>IF(OR($C$5&gt;0,$C$5&lt;0),O178*(1+$C$5),O178*(1+'drop down lists'!$B$5))</f>
        <v>0</v>
      </c>
      <c r="Q178" s="132">
        <f>IF(OR($C$5&gt;0,$C$5&lt;0),P178*(1+$C$5),P178*(1+'drop down lists'!$B$5))</f>
        <v>0</v>
      </c>
      <c r="R178" s="132">
        <f>IF(OR($C$5&gt;0,$C$5&lt;0),Q178*(1+$C$5),Q178*(1+'drop down lists'!$B$5))</f>
        <v>0</v>
      </c>
      <c r="S178" s="132">
        <f>IF(OR($C$5&gt;0,$C$5&lt;0),R178*(1+$C$5),R178*(1+'drop down lists'!$B$5))</f>
        <v>0</v>
      </c>
      <c r="T178" s="132">
        <f>IF(OR($C$5&gt;0,$C$5&lt;0),S178*(1+$C$5),S178*(1+'drop down lists'!$B$5))</f>
        <v>0</v>
      </c>
      <c r="U178" s="132">
        <f>IF(OR($C$5&gt;0,$C$5&lt;0),T178*(1+$C$5),T178*(1+'drop down lists'!$B$5))</f>
        <v>0</v>
      </c>
      <c r="V178" s="132">
        <f>IF(OR($C$5&gt;0,$C$5&lt;0),U178*(1+$C$5),U178*(1+'drop down lists'!$B$5))</f>
        <v>0</v>
      </c>
      <c r="W178" s="132">
        <f>IF(OR($C$5&gt;0,$C$5&lt;0),V178*(1+$C$5),V178*(1+'drop down lists'!$B$5))</f>
        <v>0</v>
      </c>
      <c r="X178" s="132">
        <f>IF(OR($C$5&gt;0,$C$5&lt;0),W178*(1+$C$5),W178*(1+'drop down lists'!$B$5))</f>
        <v>0</v>
      </c>
      <c r="Y178" s="132">
        <f>IF(OR($C$5&gt;0,$C$5&lt;0),X178*(1+$C$5),X178*(1+'drop down lists'!$B$5))</f>
        <v>0</v>
      </c>
      <c r="Z178" s="131">
        <f>IF(OR($C$5&gt;0,$C$5&lt;0),Y178*(1+$C$5),Y178*(1+'drop down lists'!$B$5))</f>
        <v>0</v>
      </c>
    </row>
    <row r="179" spans="2:26" x14ac:dyDescent="0.25">
      <c r="B179" s="65" t="s">
        <v>205</v>
      </c>
      <c r="C179" s="61">
        <f>'raw sector data'!F172+'raw sector data'!O172</f>
        <v>0</v>
      </c>
      <c r="D179" s="132">
        <f>IF(OR($C$5&gt;0,$C$5&lt;0),C179*(1+$C$5),C179*(1+'drop down lists'!$B$5))</f>
        <v>0</v>
      </c>
      <c r="E179" s="132">
        <f>IF(OR($C$5&gt;0,$C$5&lt;0),D179*(1+$C$5),D179*(1+'drop down lists'!$B$5))</f>
        <v>0</v>
      </c>
      <c r="F179" s="132">
        <f>IF(OR($C$5&gt;0,$C$5&lt;0),E179*(1+$C$5),E179*(1+'drop down lists'!$B$5))</f>
        <v>0</v>
      </c>
      <c r="G179" s="132">
        <f>IF(OR($C$5&gt;0,$C$5&lt;0),F179*(1+$C$5),F179*(1+'drop down lists'!$B$5))</f>
        <v>0</v>
      </c>
      <c r="H179" s="132">
        <f>IF(OR($C$5&gt;0,$C$5&lt;0),G179*(1+$C$5),G179*(1+'drop down lists'!$B$5))</f>
        <v>0</v>
      </c>
      <c r="I179" s="132">
        <f>IF(OR($C$5&gt;0,$C$5&lt;0),H179*(1+$C$5),H179*(1+'drop down lists'!$B$5))</f>
        <v>0</v>
      </c>
      <c r="J179" s="132">
        <f>IF(OR($C$5&gt;0,$C$5&lt;0),I179*(1+$C$5),I179*(1+'drop down lists'!$B$5))</f>
        <v>0</v>
      </c>
      <c r="K179" s="131">
        <f>IF(OR($C$5&gt;0,$C$5&lt;0),J179*(1+$C$5),J179*(1+'drop down lists'!$B$5))</f>
        <v>0</v>
      </c>
      <c r="L179" s="132">
        <f>IF(OR($C$5&gt;0,$C$5&lt;0),K179*(1+$C$5),K179*(1+'drop down lists'!$B$5))</f>
        <v>0</v>
      </c>
      <c r="M179" s="132">
        <f>IF(OR($C$5&gt;0,$C$5&lt;0),L179*(1+$C$5),L179*(1+'drop down lists'!$B$5))</f>
        <v>0</v>
      </c>
      <c r="N179" s="132">
        <f>IF(OR($C$5&gt;0,$C$5&lt;0),M179*(1+$C$5),M179*(1+'drop down lists'!$B$5))</f>
        <v>0</v>
      </c>
      <c r="O179" s="132">
        <f>IF(OR($C$5&gt;0,$C$5&lt;0),N179*(1+$C$5),N179*(1+'drop down lists'!$B$5))</f>
        <v>0</v>
      </c>
      <c r="P179" s="132">
        <f>IF(OR($C$5&gt;0,$C$5&lt;0),O179*(1+$C$5),O179*(1+'drop down lists'!$B$5))</f>
        <v>0</v>
      </c>
      <c r="Q179" s="132">
        <f>IF(OR($C$5&gt;0,$C$5&lt;0),P179*(1+$C$5),P179*(1+'drop down lists'!$B$5))</f>
        <v>0</v>
      </c>
      <c r="R179" s="132">
        <f>IF(OR($C$5&gt;0,$C$5&lt;0),Q179*(1+$C$5),Q179*(1+'drop down lists'!$B$5))</f>
        <v>0</v>
      </c>
      <c r="S179" s="132">
        <f>IF(OR($C$5&gt;0,$C$5&lt;0),R179*(1+$C$5),R179*(1+'drop down lists'!$B$5))</f>
        <v>0</v>
      </c>
      <c r="T179" s="132">
        <f>IF(OR($C$5&gt;0,$C$5&lt;0),S179*(1+$C$5),S179*(1+'drop down lists'!$B$5))</f>
        <v>0</v>
      </c>
      <c r="U179" s="132">
        <f>IF(OR($C$5&gt;0,$C$5&lt;0),T179*(1+$C$5),T179*(1+'drop down lists'!$B$5))</f>
        <v>0</v>
      </c>
      <c r="V179" s="132">
        <f>IF(OR($C$5&gt;0,$C$5&lt;0),U179*(1+$C$5),U179*(1+'drop down lists'!$B$5))</f>
        <v>0</v>
      </c>
      <c r="W179" s="132">
        <f>IF(OR($C$5&gt;0,$C$5&lt;0),V179*(1+$C$5),V179*(1+'drop down lists'!$B$5))</f>
        <v>0</v>
      </c>
      <c r="X179" s="132">
        <f>IF(OR($C$5&gt;0,$C$5&lt;0),W179*(1+$C$5),W179*(1+'drop down lists'!$B$5))</f>
        <v>0</v>
      </c>
      <c r="Y179" s="132">
        <f>IF(OR($C$5&gt;0,$C$5&lt;0),X179*(1+$C$5),X179*(1+'drop down lists'!$B$5))</f>
        <v>0</v>
      </c>
      <c r="Z179" s="131">
        <f>IF(OR($C$5&gt;0,$C$5&lt;0),Y179*(1+$C$5),Y179*(1+'drop down lists'!$B$5))</f>
        <v>0</v>
      </c>
    </row>
    <row r="180" spans="2:26" x14ac:dyDescent="0.25">
      <c r="B180" s="65" t="s">
        <v>206</v>
      </c>
      <c r="C180" s="61">
        <f>'raw sector data'!F173+'raw sector data'!O173</f>
        <v>0</v>
      </c>
      <c r="D180" s="132">
        <f>IF(OR($C$5&gt;0,$C$5&lt;0),C180*(1+$C$5),C180*(1+'drop down lists'!$B$5))</f>
        <v>0</v>
      </c>
      <c r="E180" s="132">
        <f>IF(OR($C$5&gt;0,$C$5&lt;0),D180*(1+$C$5),D180*(1+'drop down lists'!$B$5))</f>
        <v>0</v>
      </c>
      <c r="F180" s="132">
        <f>IF(OR($C$5&gt;0,$C$5&lt;0),E180*(1+$C$5),E180*(1+'drop down lists'!$B$5))</f>
        <v>0</v>
      </c>
      <c r="G180" s="132">
        <f>IF(OR($C$5&gt;0,$C$5&lt;0),F180*(1+$C$5),F180*(1+'drop down lists'!$B$5))</f>
        <v>0</v>
      </c>
      <c r="H180" s="132">
        <f>IF(OR($C$5&gt;0,$C$5&lt;0),G180*(1+$C$5),G180*(1+'drop down lists'!$B$5))</f>
        <v>0</v>
      </c>
      <c r="I180" s="132">
        <f>IF(OR($C$5&gt;0,$C$5&lt;0),H180*(1+$C$5),H180*(1+'drop down lists'!$B$5))</f>
        <v>0</v>
      </c>
      <c r="J180" s="132">
        <f>IF(OR($C$5&gt;0,$C$5&lt;0),I180*(1+$C$5),I180*(1+'drop down lists'!$B$5))</f>
        <v>0</v>
      </c>
      <c r="K180" s="131">
        <f>IF(OR($C$5&gt;0,$C$5&lt;0),J180*(1+$C$5),J180*(1+'drop down lists'!$B$5))</f>
        <v>0</v>
      </c>
      <c r="L180" s="132">
        <f>IF(OR($C$5&gt;0,$C$5&lt;0),K180*(1+$C$5),K180*(1+'drop down lists'!$B$5))</f>
        <v>0</v>
      </c>
      <c r="M180" s="132">
        <f>IF(OR($C$5&gt;0,$C$5&lt;0),L180*(1+$C$5),L180*(1+'drop down lists'!$B$5))</f>
        <v>0</v>
      </c>
      <c r="N180" s="132">
        <f>IF(OR($C$5&gt;0,$C$5&lt;0),M180*(1+$C$5),M180*(1+'drop down lists'!$B$5))</f>
        <v>0</v>
      </c>
      <c r="O180" s="132">
        <f>IF(OR($C$5&gt;0,$C$5&lt;0),N180*(1+$C$5),N180*(1+'drop down lists'!$B$5))</f>
        <v>0</v>
      </c>
      <c r="P180" s="132">
        <f>IF(OR($C$5&gt;0,$C$5&lt;0),O180*(1+$C$5),O180*(1+'drop down lists'!$B$5))</f>
        <v>0</v>
      </c>
      <c r="Q180" s="132">
        <f>IF(OR($C$5&gt;0,$C$5&lt;0),P180*(1+$C$5),P180*(1+'drop down lists'!$B$5))</f>
        <v>0</v>
      </c>
      <c r="R180" s="132">
        <f>IF(OR($C$5&gt;0,$C$5&lt;0),Q180*(1+$C$5),Q180*(1+'drop down lists'!$B$5))</f>
        <v>0</v>
      </c>
      <c r="S180" s="132">
        <f>IF(OR($C$5&gt;0,$C$5&lt;0),R180*(1+$C$5),R180*(1+'drop down lists'!$B$5))</f>
        <v>0</v>
      </c>
      <c r="T180" s="132">
        <f>IF(OR($C$5&gt;0,$C$5&lt;0),S180*(1+$C$5),S180*(1+'drop down lists'!$B$5))</f>
        <v>0</v>
      </c>
      <c r="U180" s="132">
        <f>IF(OR($C$5&gt;0,$C$5&lt;0),T180*(1+$C$5),T180*(1+'drop down lists'!$B$5))</f>
        <v>0</v>
      </c>
      <c r="V180" s="132">
        <f>IF(OR($C$5&gt;0,$C$5&lt;0),U180*(1+$C$5),U180*(1+'drop down lists'!$B$5))</f>
        <v>0</v>
      </c>
      <c r="W180" s="132">
        <f>IF(OR($C$5&gt;0,$C$5&lt;0),V180*(1+$C$5),V180*(1+'drop down lists'!$B$5))</f>
        <v>0</v>
      </c>
      <c r="X180" s="132">
        <f>IF(OR($C$5&gt;0,$C$5&lt;0),W180*(1+$C$5),W180*(1+'drop down lists'!$B$5))</f>
        <v>0</v>
      </c>
      <c r="Y180" s="132">
        <f>IF(OR($C$5&gt;0,$C$5&lt;0),X180*(1+$C$5),X180*(1+'drop down lists'!$B$5))</f>
        <v>0</v>
      </c>
      <c r="Z180" s="131">
        <f>IF(OR($C$5&gt;0,$C$5&lt;0),Y180*(1+$C$5),Y180*(1+'drop down lists'!$B$5))</f>
        <v>0</v>
      </c>
    </row>
    <row r="181" spans="2:26" x14ac:dyDescent="0.25">
      <c r="B181" s="65" t="s">
        <v>207</v>
      </c>
      <c r="C181" s="61">
        <f>'raw sector data'!F174+'raw sector data'!O174</f>
        <v>0</v>
      </c>
      <c r="D181" s="132">
        <f>IF(OR($C$5&gt;0,$C$5&lt;0),C181*(1+$C$5),C181*(1+'drop down lists'!$B$5))</f>
        <v>0</v>
      </c>
      <c r="E181" s="132">
        <f>IF(OR($C$5&gt;0,$C$5&lt;0),D181*(1+$C$5),D181*(1+'drop down lists'!$B$5))</f>
        <v>0</v>
      </c>
      <c r="F181" s="132">
        <f>IF(OR($C$5&gt;0,$C$5&lt;0),E181*(1+$C$5),E181*(1+'drop down lists'!$B$5))</f>
        <v>0</v>
      </c>
      <c r="G181" s="132">
        <f>IF(OR($C$5&gt;0,$C$5&lt;0),F181*(1+$C$5),F181*(1+'drop down lists'!$B$5))</f>
        <v>0</v>
      </c>
      <c r="H181" s="132">
        <f>IF(OR($C$5&gt;0,$C$5&lt;0),G181*(1+$C$5),G181*(1+'drop down lists'!$B$5))</f>
        <v>0</v>
      </c>
      <c r="I181" s="132">
        <f>IF(OR($C$5&gt;0,$C$5&lt;0),H181*(1+$C$5),H181*(1+'drop down lists'!$B$5))</f>
        <v>0</v>
      </c>
      <c r="J181" s="132">
        <f>IF(OR($C$5&gt;0,$C$5&lt;0),I181*(1+$C$5),I181*(1+'drop down lists'!$B$5))</f>
        <v>0</v>
      </c>
      <c r="K181" s="131">
        <f>IF(OR($C$5&gt;0,$C$5&lt;0),J181*(1+$C$5),J181*(1+'drop down lists'!$B$5))</f>
        <v>0</v>
      </c>
      <c r="L181" s="132">
        <f>IF(OR($C$5&gt;0,$C$5&lt;0),K181*(1+$C$5),K181*(1+'drop down lists'!$B$5))</f>
        <v>0</v>
      </c>
      <c r="M181" s="132">
        <f>IF(OR($C$5&gt;0,$C$5&lt;0),L181*(1+$C$5),L181*(1+'drop down lists'!$B$5))</f>
        <v>0</v>
      </c>
      <c r="N181" s="132">
        <f>IF(OR($C$5&gt;0,$C$5&lt;0),M181*(1+$C$5),M181*(1+'drop down lists'!$B$5))</f>
        <v>0</v>
      </c>
      <c r="O181" s="132">
        <f>IF(OR($C$5&gt;0,$C$5&lt;0),N181*(1+$C$5),N181*(1+'drop down lists'!$B$5))</f>
        <v>0</v>
      </c>
      <c r="P181" s="132">
        <f>IF(OR($C$5&gt;0,$C$5&lt;0),O181*(1+$C$5),O181*(1+'drop down lists'!$B$5))</f>
        <v>0</v>
      </c>
      <c r="Q181" s="132">
        <f>IF(OR($C$5&gt;0,$C$5&lt;0),P181*(1+$C$5),P181*(1+'drop down lists'!$B$5))</f>
        <v>0</v>
      </c>
      <c r="R181" s="132">
        <f>IF(OR($C$5&gt;0,$C$5&lt;0),Q181*(1+$C$5),Q181*(1+'drop down lists'!$B$5))</f>
        <v>0</v>
      </c>
      <c r="S181" s="132">
        <f>IF(OR($C$5&gt;0,$C$5&lt;0),R181*(1+$C$5),R181*(1+'drop down lists'!$B$5))</f>
        <v>0</v>
      </c>
      <c r="T181" s="132">
        <f>IF(OR($C$5&gt;0,$C$5&lt;0),S181*(1+$C$5),S181*(1+'drop down lists'!$B$5))</f>
        <v>0</v>
      </c>
      <c r="U181" s="132">
        <f>IF(OR($C$5&gt;0,$C$5&lt;0),T181*(1+$C$5),T181*(1+'drop down lists'!$B$5))</f>
        <v>0</v>
      </c>
      <c r="V181" s="132">
        <f>IF(OR($C$5&gt;0,$C$5&lt;0),U181*(1+$C$5),U181*(1+'drop down lists'!$B$5))</f>
        <v>0</v>
      </c>
      <c r="W181" s="132">
        <f>IF(OR($C$5&gt;0,$C$5&lt;0),V181*(1+$C$5),V181*(1+'drop down lists'!$B$5))</f>
        <v>0</v>
      </c>
      <c r="X181" s="132">
        <f>IF(OR($C$5&gt;0,$C$5&lt;0),W181*(1+$C$5),W181*(1+'drop down lists'!$B$5))</f>
        <v>0</v>
      </c>
      <c r="Y181" s="132">
        <f>IF(OR($C$5&gt;0,$C$5&lt;0),X181*(1+$C$5),X181*(1+'drop down lists'!$B$5))</f>
        <v>0</v>
      </c>
      <c r="Z181" s="131">
        <f>IF(OR($C$5&gt;0,$C$5&lt;0),Y181*(1+$C$5),Y181*(1+'drop down lists'!$B$5))</f>
        <v>0</v>
      </c>
    </row>
    <row r="182" spans="2:26" x14ac:dyDescent="0.25">
      <c r="B182" s="65" t="s">
        <v>208</v>
      </c>
      <c r="C182" s="61">
        <f>'raw sector data'!F175+'raw sector data'!O175</f>
        <v>0</v>
      </c>
      <c r="D182" s="132">
        <f>IF(OR($C$5&gt;0,$C$5&lt;0),C182*(1+$C$5),C182*(1+'drop down lists'!$B$5))</f>
        <v>0</v>
      </c>
      <c r="E182" s="132">
        <f>IF(OR($C$5&gt;0,$C$5&lt;0),D182*(1+$C$5),D182*(1+'drop down lists'!$B$5))</f>
        <v>0</v>
      </c>
      <c r="F182" s="132">
        <f>IF(OR($C$5&gt;0,$C$5&lt;0),E182*(1+$C$5),E182*(1+'drop down lists'!$B$5))</f>
        <v>0</v>
      </c>
      <c r="G182" s="132">
        <f>IF(OR($C$5&gt;0,$C$5&lt;0),F182*(1+$C$5),F182*(1+'drop down lists'!$B$5))</f>
        <v>0</v>
      </c>
      <c r="H182" s="132">
        <f>IF(OR($C$5&gt;0,$C$5&lt;0),G182*(1+$C$5),G182*(1+'drop down lists'!$B$5))</f>
        <v>0</v>
      </c>
      <c r="I182" s="132">
        <f>IF(OR($C$5&gt;0,$C$5&lt;0),H182*(1+$C$5),H182*(1+'drop down lists'!$B$5))</f>
        <v>0</v>
      </c>
      <c r="J182" s="132">
        <f>IF(OR($C$5&gt;0,$C$5&lt;0),I182*(1+$C$5),I182*(1+'drop down lists'!$B$5))</f>
        <v>0</v>
      </c>
      <c r="K182" s="131">
        <f>IF(OR($C$5&gt;0,$C$5&lt;0),J182*(1+$C$5),J182*(1+'drop down lists'!$B$5))</f>
        <v>0</v>
      </c>
      <c r="L182" s="132">
        <f>IF(OR($C$5&gt;0,$C$5&lt;0),K182*(1+$C$5),K182*(1+'drop down lists'!$B$5))</f>
        <v>0</v>
      </c>
      <c r="M182" s="132">
        <f>IF(OR($C$5&gt;0,$C$5&lt;0),L182*(1+$C$5),L182*(1+'drop down lists'!$B$5))</f>
        <v>0</v>
      </c>
      <c r="N182" s="132">
        <f>IF(OR($C$5&gt;0,$C$5&lt;0),M182*(1+$C$5),M182*(1+'drop down lists'!$B$5))</f>
        <v>0</v>
      </c>
      <c r="O182" s="132">
        <f>IF(OR($C$5&gt;0,$C$5&lt;0),N182*(1+$C$5),N182*(1+'drop down lists'!$B$5))</f>
        <v>0</v>
      </c>
      <c r="P182" s="132">
        <f>IF(OR($C$5&gt;0,$C$5&lt;0),O182*(1+$C$5),O182*(1+'drop down lists'!$B$5))</f>
        <v>0</v>
      </c>
      <c r="Q182" s="132">
        <f>IF(OR($C$5&gt;0,$C$5&lt;0),P182*(1+$C$5),P182*(1+'drop down lists'!$B$5))</f>
        <v>0</v>
      </c>
      <c r="R182" s="132">
        <f>IF(OR($C$5&gt;0,$C$5&lt;0),Q182*(1+$C$5),Q182*(1+'drop down lists'!$B$5))</f>
        <v>0</v>
      </c>
      <c r="S182" s="132">
        <f>IF(OR($C$5&gt;0,$C$5&lt;0),R182*(1+$C$5),R182*(1+'drop down lists'!$B$5))</f>
        <v>0</v>
      </c>
      <c r="T182" s="132">
        <f>IF(OR($C$5&gt;0,$C$5&lt;0),S182*(1+$C$5),S182*(1+'drop down lists'!$B$5))</f>
        <v>0</v>
      </c>
      <c r="U182" s="132">
        <f>IF(OR($C$5&gt;0,$C$5&lt;0),T182*(1+$C$5),T182*(1+'drop down lists'!$B$5))</f>
        <v>0</v>
      </c>
      <c r="V182" s="132">
        <f>IF(OR($C$5&gt;0,$C$5&lt;0),U182*(1+$C$5),U182*(1+'drop down lists'!$B$5))</f>
        <v>0</v>
      </c>
      <c r="W182" s="132">
        <f>IF(OR($C$5&gt;0,$C$5&lt;0),V182*(1+$C$5),V182*(1+'drop down lists'!$B$5))</f>
        <v>0</v>
      </c>
      <c r="X182" s="132">
        <f>IF(OR($C$5&gt;0,$C$5&lt;0),W182*(1+$C$5),W182*(1+'drop down lists'!$B$5))</f>
        <v>0</v>
      </c>
      <c r="Y182" s="132">
        <f>IF(OR($C$5&gt;0,$C$5&lt;0),X182*(1+$C$5),X182*(1+'drop down lists'!$B$5))</f>
        <v>0</v>
      </c>
      <c r="Z182" s="131">
        <f>IF(OR($C$5&gt;0,$C$5&lt;0),Y182*(1+$C$5),Y182*(1+'drop down lists'!$B$5))</f>
        <v>0</v>
      </c>
    </row>
    <row r="183" spans="2:26" x14ac:dyDescent="0.25">
      <c r="B183" s="65" t="s">
        <v>209</v>
      </c>
      <c r="C183" s="61">
        <f>'raw sector data'!F176+'raw sector data'!O176</f>
        <v>0</v>
      </c>
      <c r="D183" s="132">
        <f>IF(OR($C$5&gt;0,$C$5&lt;0),C183*(1+$C$5),C183*(1+'drop down lists'!$B$5))</f>
        <v>0</v>
      </c>
      <c r="E183" s="132">
        <f>IF(OR($C$5&gt;0,$C$5&lt;0),D183*(1+$C$5),D183*(1+'drop down lists'!$B$5))</f>
        <v>0</v>
      </c>
      <c r="F183" s="132">
        <f>IF(OR($C$5&gt;0,$C$5&lt;0),E183*(1+$C$5),E183*(1+'drop down lists'!$B$5))</f>
        <v>0</v>
      </c>
      <c r="G183" s="132">
        <f>IF(OR($C$5&gt;0,$C$5&lt;0),F183*(1+$C$5),F183*(1+'drop down lists'!$B$5))</f>
        <v>0</v>
      </c>
      <c r="H183" s="132">
        <f>IF(OR($C$5&gt;0,$C$5&lt;0),G183*(1+$C$5),G183*(1+'drop down lists'!$B$5))</f>
        <v>0</v>
      </c>
      <c r="I183" s="132">
        <f>IF(OR($C$5&gt;0,$C$5&lt;0),H183*(1+$C$5),H183*(1+'drop down lists'!$B$5))</f>
        <v>0</v>
      </c>
      <c r="J183" s="132">
        <f>IF(OR($C$5&gt;0,$C$5&lt;0),I183*(1+$C$5),I183*(1+'drop down lists'!$B$5))</f>
        <v>0</v>
      </c>
      <c r="K183" s="131">
        <f>IF(OR($C$5&gt;0,$C$5&lt;0),J183*(1+$C$5),J183*(1+'drop down lists'!$B$5))</f>
        <v>0</v>
      </c>
      <c r="L183" s="132">
        <f>IF(OR($C$5&gt;0,$C$5&lt;0),K183*(1+$C$5),K183*(1+'drop down lists'!$B$5))</f>
        <v>0</v>
      </c>
      <c r="M183" s="132">
        <f>IF(OR($C$5&gt;0,$C$5&lt;0),L183*(1+$C$5),L183*(1+'drop down lists'!$B$5))</f>
        <v>0</v>
      </c>
      <c r="N183" s="132">
        <f>IF(OR($C$5&gt;0,$C$5&lt;0),M183*(1+$C$5),M183*(1+'drop down lists'!$B$5))</f>
        <v>0</v>
      </c>
      <c r="O183" s="132">
        <f>IF(OR($C$5&gt;0,$C$5&lt;0),N183*(1+$C$5),N183*(1+'drop down lists'!$B$5))</f>
        <v>0</v>
      </c>
      <c r="P183" s="132">
        <f>IF(OR($C$5&gt;0,$C$5&lt;0),O183*(1+$C$5),O183*(1+'drop down lists'!$B$5))</f>
        <v>0</v>
      </c>
      <c r="Q183" s="132">
        <f>IF(OR($C$5&gt;0,$C$5&lt;0),P183*(1+$C$5),P183*(1+'drop down lists'!$B$5))</f>
        <v>0</v>
      </c>
      <c r="R183" s="132">
        <f>IF(OR($C$5&gt;0,$C$5&lt;0),Q183*(1+$C$5),Q183*(1+'drop down lists'!$B$5))</f>
        <v>0</v>
      </c>
      <c r="S183" s="132">
        <f>IF(OR($C$5&gt;0,$C$5&lt;0),R183*(1+$C$5),R183*(1+'drop down lists'!$B$5))</f>
        <v>0</v>
      </c>
      <c r="T183" s="132">
        <f>IF(OR($C$5&gt;0,$C$5&lt;0),S183*(1+$C$5),S183*(1+'drop down lists'!$B$5))</f>
        <v>0</v>
      </c>
      <c r="U183" s="132">
        <f>IF(OR($C$5&gt;0,$C$5&lt;0),T183*(1+$C$5),T183*(1+'drop down lists'!$B$5))</f>
        <v>0</v>
      </c>
      <c r="V183" s="132">
        <f>IF(OR($C$5&gt;0,$C$5&lt;0),U183*(1+$C$5),U183*(1+'drop down lists'!$B$5))</f>
        <v>0</v>
      </c>
      <c r="W183" s="132">
        <f>IF(OR($C$5&gt;0,$C$5&lt;0),V183*(1+$C$5),V183*(1+'drop down lists'!$B$5))</f>
        <v>0</v>
      </c>
      <c r="X183" s="132">
        <f>IF(OR($C$5&gt;0,$C$5&lt;0),W183*(1+$C$5),W183*(1+'drop down lists'!$B$5))</f>
        <v>0</v>
      </c>
      <c r="Y183" s="132">
        <f>IF(OR($C$5&gt;0,$C$5&lt;0),X183*(1+$C$5),X183*(1+'drop down lists'!$B$5))</f>
        <v>0</v>
      </c>
      <c r="Z183" s="131">
        <f>IF(OR($C$5&gt;0,$C$5&lt;0),Y183*(1+$C$5),Y183*(1+'drop down lists'!$B$5))</f>
        <v>0</v>
      </c>
    </row>
    <row r="184" spans="2:26" x14ac:dyDescent="0.25">
      <c r="B184" s="65" t="s">
        <v>210</v>
      </c>
      <c r="C184" s="61">
        <f>'raw sector data'!F177+'raw sector data'!O177</f>
        <v>0</v>
      </c>
      <c r="D184" s="132">
        <f>IF(OR($C$5&gt;0,$C$5&lt;0),C184*(1+$C$5),C184*(1+'drop down lists'!$B$5))</f>
        <v>0</v>
      </c>
      <c r="E184" s="132">
        <f>IF(OR($C$5&gt;0,$C$5&lt;0),D184*(1+$C$5),D184*(1+'drop down lists'!$B$5))</f>
        <v>0</v>
      </c>
      <c r="F184" s="132">
        <f>IF(OR($C$5&gt;0,$C$5&lt;0),E184*(1+$C$5),E184*(1+'drop down lists'!$B$5))</f>
        <v>0</v>
      </c>
      <c r="G184" s="132">
        <f>IF(OR($C$5&gt;0,$C$5&lt;0),F184*(1+$C$5),F184*(1+'drop down lists'!$B$5))</f>
        <v>0</v>
      </c>
      <c r="H184" s="132">
        <f>IF(OR($C$5&gt;0,$C$5&lt;0),G184*(1+$C$5),G184*(1+'drop down lists'!$B$5))</f>
        <v>0</v>
      </c>
      <c r="I184" s="132">
        <f>IF(OR($C$5&gt;0,$C$5&lt;0),H184*(1+$C$5),H184*(1+'drop down lists'!$B$5))</f>
        <v>0</v>
      </c>
      <c r="J184" s="132">
        <f>IF(OR($C$5&gt;0,$C$5&lt;0),I184*(1+$C$5),I184*(1+'drop down lists'!$B$5))</f>
        <v>0</v>
      </c>
      <c r="K184" s="131">
        <f>IF(OR($C$5&gt;0,$C$5&lt;0),J184*(1+$C$5),J184*(1+'drop down lists'!$B$5))</f>
        <v>0</v>
      </c>
      <c r="L184" s="132">
        <f>IF(OR($C$5&gt;0,$C$5&lt;0),K184*(1+$C$5),K184*(1+'drop down lists'!$B$5))</f>
        <v>0</v>
      </c>
      <c r="M184" s="132">
        <f>IF(OR($C$5&gt;0,$C$5&lt;0),L184*(1+$C$5),L184*(1+'drop down lists'!$B$5))</f>
        <v>0</v>
      </c>
      <c r="N184" s="132">
        <f>IF(OR($C$5&gt;0,$C$5&lt;0),M184*(1+$C$5),M184*(1+'drop down lists'!$B$5))</f>
        <v>0</v>
      </c>
      <c r="O184" s="132">
        <f>IF(OR($C$5&gt;0,$C$5&lt;0),N184*(1+$C$5),N184*(1+'drop down lists'!$B$5))</f>
        <v>0</v>
      </c>
      <c r="P184" s="132">
        <f>IF(OR($C$5&gt;0,$C$5&lt;0),O184*(1+$C$5),O184*(1+'drop down lists'!$B$5))</f>
        <v>0</v>
      </c>
      <c r="Q184" s="132">
        <f>IF(OR($C$5&gt;0,$C$5&lt;0),P184*(1+$C$5),P184*(1+'drop down lists'!$B$5))</f>
        <v>0</v>
      </c>
      <c r="R184" s="132">
        <f>IF(OR($C$5&gt;0,$C$5&lt;0),Q184*(1+$C$5),Q184*(1+'drop down lists'!$B$5))</f>
        <v>0</v>
      </c>
      <c r="S184" s="132">
        <f>IF(OR($C$5&gt;0,$C$5&lt;0),R184*(1+$C$5),R184*(1+'drop down lists'!$B$5))</f>
        <v>0</v>
      </c>
      <c r="T184" s="132">
        <f>IF(OR($C$5&gt;0,$C$5&lt;0),S184*(1+$C$5),S184*(1+'drop down lists'!$B$5))</f>
        <v>0</v>
      </c>
      <c r="U184" s="132">
        <f>IF(OR($C$5&gt;0,$C$5&lt;0),T184*(1+$C$5),T184*(1+'drop down lists'!$B$5))</f>
        <v>0</v>
      </c>
      <c r="V184" s="132">
        <f>IF(OR($C$5&gt;0,$C$5&lt;0),U184*(1+$C$5),U184*(1+'drop down lists'!$B$5))</f>
        <v>0</v>
      </c>
      <c r="W184" s="132">
        <f>IF(OR($C$5&gt;0,$C$5&lt;0),V184*(1+$C$5),V184*(1+'drop down lists'!$B$5))</f>
        <v>0</v>
      </c>
      <c r="X184" s="132">
        <f>IF(OR($C$5&gt;0,$C$5&lt;0),W184*(1+$C$5),W184*(1+'drop down lists'!$B$5))</f>
        <v>0</v>
      </c>
      <c r="Y184" s="132">
        <f>IF(OR($C$5&gt;0,$C$5&lt;0),X184*(1+$C$5),X184*(1+'drop down lists'!$B$5))</f>
        <v>0</v>
      </c>
      <c r="Z184" s="131">
        <f>IF(OR($C$5&gt;0,$C$5&lt;0),Y184*(1+$C$5),Y184*(1+'drop down lists'!$B$5))</f>
        <v>0</v>
      </c>
    </row>
    <row r="185" spans="2:26" x14ac:dyDescent="0.25">
      <c r="B185" s="65" t="s">
        <v>211</v>
      </c>
      <c r="C185" s="61">
        <f>'raw sector data'!F178+'raw sector data'!O178</f>
        <v>0</v>
      </c>
      <c r="D185" s="132">
        <f>IF(OR($C$5&gt;0,$C$5&lt;0),C185*(1+$C$5),C185*(1+'drop down lists'!$B$5))</f>
        <v>0</v>
      </c>
      <c r="E185" s="132">
        <f>IF(OR($C$5&gt;0,$C$5&lt;0),D185*(1+$C$5),D185*(1+'drop down lists'!$B$5))</f>
        <v>0</v>
      </c>
      <c r="F185" s="132">
        <f>IF(OR($C$5&gt;0,$C$5&lt;0),E185*(1+$C$5),E185*(1+'drop down lists'!$B$5))</f>
        <v>0</v>
      </c>
      <c r="G185" s="132">
        <f>IF(OR($C$5&gt;0,$C$5&lt;0),F185*(1+$C$5),F185*(1+'drop down lists'!$B$5))</f>
        <v>0</v>
      </c>
      <c r="H185" s="132">
        <f>IF(OR($C$5&gt;0,$C$5&lt;0),G185*(1+$C$5),G185*(1+'drop down lists'!$B$5))</f>
        <v>0</v>
      </c>
      <c r="I185" s="132">
        <f>IF(OR($C$5&gt;0,$C$5&lt;0),H185*(1+$C$5),H185*(1+'drop down lists'!$B$5))</f>
        <v>0</v>
      </c>
      <c r="J185" s="132">
        <f>IF(OR($C$5&gt;0,$C$5&lt;0),I185*(1+$C$5),I185*(1+'drop down lists'!$B$5))</f>
        <v>0</v>
      </c>
      <c r="K185" s="131">
        <f>IF(OR($C$5&gt;0,$C$5&lt;0),J185*(1+$C$5),J185*(1+'drop down lists'!$B$5))</f>
        <v>0</v>
      </c>
      <c r="L185" s="132">
        <f>IF(OR($C$5&gt;0,$C$5&lt;0),K185*(1+$C$5),K185*(1+'drop down lists'!$B$5))</f>
        <v>0</v>
      </c>
      <c r="M185" s="132">
        <f>IF(OR($C$5&gt;0,$C$5&lt;0),L185*(1+$C$5),L185*(1+'drop down lists'!$B$5))</f>
        <v>0</v>
      </c>
      <c r="N185" s="132">
        <f>IF(OR($C$5&gt;0,$C$5&lt;0),M185*(1+$C$5),M185*(1+'drop down lists'!$B$5))</f>
        <v>0</v>
      </c>
      <c r="O185" s="132">
        <f>IF(OR($C$5&gt;0,$C$5&lt;0),N185*(1+$C$5),N185*(1+'drop down lists'!$B$5))</f>
        <v>0</v>
      </c>
      <c r="P185" s="132">
        <f>IF(OR($C$5&gt;0,$C$5&lt;0),O185*(1+$C$5),O185*(1+'drop down lists'!$B$5))</f>
        <v>0</v>
      </c>
      <c r="Q185" s="132">
        <f>IF(OR($C$5&gt;0,$C$5&lt;0),P185*(1+$C$5),P185*(1+'drop down lists'!$B$5))</f>
        <v>0</v>
      </c>
      <c r="R185" s="132">
        <f>IF(OR($C$5&gt;0,$C$5&lt;0),Q185*(1+$C$5),Q185*(1+'drop down lists'!$B$5))</f>
        <v>0</v>
      </c>
      <c r="S185" s="132">
        <f>IF(OR($C$5&gt;0,$C$5&lt;0),R185*(1+$C$5),R185*(1+'drop down lists'!$B$5))</f>
        <v>0</v>
      </c>
      <c r="T185" s="132">
        <f>IF(OR($C$5&gt;0,$C$5&lt;0),S185*(1+$C$5),S185*(1+'drop down lists'!$B$5))</f>
        <v>0</v>
      </c>
      <c r="U185" s="132">
        <f>IF(OR($C$5&gt;0,$C$5&lt;0),T185*(1+$C$5),T185*(1+'drop down lists'!$B$5))</f>
        <v>0</v>
      </c>
      <c r="V185" s="132">
        <f>IF(OR($C$5&gt;0,$C$5&lt;0),U185*(1+$C$5),U185*(1+'drop down lists'!$B$5))</f>
        <v>0</v>
      </c>
      <c r="W185" s="132">
        <f>IF(OR($C$5&gt;0,$C$5&lt;0),V185*(1+$C$5),V185*(1+'drop down lists'!$B$5))</f>
        <v>0</v>
      </c>
      <c r="X185" s="132">
        <f>IF(OR($C$5&gt;0,$C$5&lt;0),W185*(1+$C$5),W185*(1+'drop down lists'!$B$5))</f>
        <v>0</v>
      </c>
      <c r="Y185" s="132">
        <f>IF(OR($C$5&gt;0,$C$5&lt;0),X185*(1+$C$5),X185*(1+'drop down lists'!$B$5))</f>
        <v>0</v>
      </c>
      <c r="Z185" s="131">
        <f>IF(OR($C$5&gt;0,$C$5&lt;0),Y185*(1+$C$5),Y185*(1+'drop down lists'!$B$5))</f>
        <v>0</v>
      </c>
    </row>
    <row r="186" spans="2:26" x14ac:dyDescent="0.25">
      <c r="B186" s="65" t="s">
        <v>212</v>
      </c>
      <c r="C186" s="61">
        <f>'raw sector data'!F179+'raw sector data'!O179</f>
        <v>0</v>
      </c>
      <c r="D186" s="132">
        <f>IF(OR($C$5&gt;0,$C$5&lt;0),C186*(1+$C$5),C186*(1+'drop down lists'!$B$5))</f>
        <v>0</v>
      </c>
      <c r="E186" s="132">
        <f>IF(OR($C$5&gt;0,$C$5&lt;0),D186*(1+$C$5),D186*(1+'drop down lists'!$B$5))</f>
        <v>0</v>
      </c>
      <c r="F186" s="132">
        <f>IF(OR($C$5&gt;0,$C$5&lt;0),E186*(1+$C$5),E186*(1+'drop down lists'!$B$5))</f>
        <v>0</v>
      </c>
      <c r="G186" s="132">
        <f>IF(OR($C$5&gt;0,$C$5&lt;0),F186*(1+$C$5),F186*(1+'drop down lists'!$B$5))</f>
        <v>0</v>
      </c>
      <c r="H186" s="132">
        <f>IF(OR($C$5&gt;0,$C$5&lt;0),G186*(1+$C$5),G186*(1+'drop down lists'!$B$5))</f>
        <v>0</v>
      </c>
      <c r="I186" s="132">
        <f>IF(OR($C$5&gt;0,$C$5&lt;0),H186*(1+$C$5),H186*(1+'drop down lists'!$B$5))</f>
        <v>0</v>
      </c>
      <c r="J186" s="132">
        <f>IF(OR($C$5&gt;0,$C$5&lt;0),I186*(1+$C$5),I186*(1+'drop down lists'!$B$5))</f>
        <v>0</v>
      </c>
      <c r="K186" s="131">
        <f>IF(OR($C$5&gt;0,$C$5&lt;0),J186*(1+$C$5),J186*(1+'drop down lists'!$B$5))</f>
        <v>0</v>
      </c>
      <c r="L186" s="132">
        <f>IF(OR($C$5&gt;0,$C$5&lt;0),K186*(1+$C$5),K186*(1+'drop down lists'!$B$5))</f>
        <v>0</v>
      </c>
      <c r="M186" s="132">
        <f>IF(OR($C$5&gt;0,$C$5&lt;0),L186*(1+$C$5),L186*(1+'drop down lists'!$B$5))</f>
        <v>0</v>
      </c>
      <c r="N186" s="132">
        <f>IF(OR($C$5&gt;0,$C$5&lt;0),M186*(1+$C$5),M186*(1+'drop down lists'!$B$5))</f>
        <v>0</v>
      </c>
      <c r="O186" s="132">
        <f>IF(OR($C$5&gt;0,$C$5&lt;0),N186*(1+$C$5),N186*(1+'drop down lists'!$B$5))</f>
        <v>0</v>
      </c>
      <c r="P186" s="132">
        <f>IF(OR($C$5&gt;0,$C$5&lt;0),O186*(1+$C$5),O186*(1+'drop down lists'!$B$5))</f>
        <v>0</v>
      </c>
      <c r="Q186" s="132">
        <f>IF(OR($C$5&gt;0,$C$5&lt;0),P186*(1+$C$5),P186*(1+'drop down lists'!$B$5))</f>
        <v>0</v>
      </c>
      <c r="R186" s="132">
        <f>IF(OR($C$5&gt;0,$C$5&lt;0),Q186*(1+$C$5),Q186*(1+'drop down lists'!$B$5))</f>
        <v>0</v>
      </c>
      <c r="S186" s="132">
        <f>IF(OR($C$5&gt;0,$C$5&lt;0),R186*(1+$C$5),R186*(1+'drop down lists'!$B$5))</f>
        <v>0</v>
      </c>
      <c r="T186" s="132">
        <f>IF(OR($C$5&gt;0,$C$5&lt;0),S186*(1+$C$5),S186*(1+'drop down lists'!$B$5))</f>
        <v>0</v>
      </c>
      <c r="U186" s="132">
        <f>IF(OR($C$5&gt;0,$C$5&lt;0),T186*(1+$C$5),T186*(1+'drop down lists'!$B$5))</f>
        <v>0</v>
      </c>
      <c r="V186" s="132">
        <f>IF(OR($C$5&gt;0,$C$5&lt;0),U186*(1+$C$5),U186*(1+'drop down lists'!$B$5))</f>
        <v>0</v>
      </c>
      <c r="W186" s="132">
        <f>IF(OR($C$5&gt;0,$C$5&lt;0),V186*(1+$C$5),V186*(1+'drop down lists'!$B$5))</f>
        <v>0</v>
      </c>
      <c r="X186" s="132">
        <f>IF(OR($C$5&gt;0,$C$5&lt;0),W186*(1+$C$5),W186*(1+'drop down lists'!$B$5))</f>
        <v>0</v>
      </c>
      <c r="Y186" s="132">
        <f>IF(OR($C$5&gt;0,$C$5&lt;0),X186*(1+$C$5),X186*(1+'drop down lists'!$B$5))</f>
        <v>0</v>
      </c>
      <c r="Z186" s="131">
        <f>IF(OR($C$5&gt;0,$C$5&lt;0),Y186*(1+$C$5),Y186*(1+'drop down lists'!$B$5))</f>
        <v>0</v>
      </c>
    </row>
    <row r="187" spans="2:26" x14ac:dyDescent="0.25">
      <c r="B187" s="65" t="s">
        <v>213</v>
      </c>
      <c r="C187" s="61">
        <f>'raw sector data'!F180+'raw sector data'!O180</f>
        <v>0</v>
      </c>
      <c r="D187" s="132">
        <f>IF(OR($C$5&gt;0,$C$5&lt;0),C187*(1+$C$5),C187*(1+'drop down lists'!$B$5))</f>
        <v>0</v>
      </c>
      <c r="E187" s="132">
        <f>IF(OR($C$5&gt;0,$C$5&lt;0),D187*(1+$C$5),D187*(1+'drop down lists'!$B$5))</f>
        <v>0</v>
      </c>
      <c r="F187" s="132">
        <f>IF(OR($C$5&gt;0,$C$5&lt;0),E187*(1+$C$5),E187*(1+'drop down lists'!$B$5))</f>
        <v>0</v>
      </c>
      <c r="G187" s="132">
        <f>IF(OR($C$5&gt;0,$C$5&lt;0),F187*(1+$C$5),F187*(1+'drop down lists'!$B$5))</f>
        <v>0</v>
      </c>
      <c r="H187" s="132">
        <f>IF(OR($C$5&gt;0,$C$5&lt;0),G187*(1+$C$5),G187*(1+'drop down lists'!$B$5))</f>
        <v>0</v>
      </c>
      <c r="I187" s="132">
        <f>IF(OR($C$5&gt;0,$C$5&lt;0),H187*(1+$C$5),H187*(1+'drop down lists'!$B$5))</f>
        <v>0</v>
      </c>
      <c r="J187" s="132">
        <f>IF(OR($C$5&gt;0,$C$5&lt;0),I187*(1+$C$5),I187*(1+'drop down lists'!$B$5))</f>
        <v>0</v>
      </c>
      <c r="K187" s="131">
        <f>IF(OR($C$5&gt;0,$C$5&lt;0),J187*(1+$C$5),J187*(1+'drop down lists'!$B$5))</f>
        <v>0</v>
      </c>
      <c r="L187" s="132">
        <f>IF(OR($C$5&gt;0,$C$5&lt;0),K187*(1+$C$5),K187*(1+'drop down lists'!$B$5))</f>
        <v>0</v>
      </c>
      <c r="M187" s="132">
        <f>IF(OR($C$5&gt;0,$C$5&lt;0),L187*(1+$C$5),L187*(1+'drop down lists'!$B$5))</f>
        <v>0</v>
      </c>
      <c r="N187" s="132">
        <f>IF(OR($C$5&gt;0,$C$5&lt;0),M187*(1+$C$5),M187*(1+'drop down lists'!$B$5))</f>
        <v>0</v>
      </c>
      <c r="O187" s="132">
        <f>IF(OR($C$5&gt;0,$C$5&lt;0),N187*(1+$C$5),N187*(1+'drop down lists'!$B$5))</f>
        <v>0</v>
      </c>
      <c r="P187" s="132">
        <f>IF(OR($C$5&gt;0,$C$5&lt;0),O187*(1+$C$5),O187*(1+'drop down lists'!$B$5))</f>
        <v>0</v>
      </c>
      <c r="Q187" s="132">
        <f>IF(OR($C$5&gt;0,$C$5&lt;0),P187*(1+$C$5),P187*(1+'drop down lists'!$B$5))</f>
        <v>0</v>
      </c>
      <c r="R187" s="132">
        <f>IF(OR($C$5&gt;0,$C$5&lt;0),Q187*(1+$C$5),Q187*(1+'drop down lists'!$B$5))</f>
        <v>0</v>
      </c>
      <c r="S187" s="132">
        <f>IF(OR($C$5&gt;0,$C$5&lt;0),R187*(1+$C$5),R187*(1+'drop down lists'!$B$5))</f>
        <v>0</v>
      </c>
      <c r="T187" s="132">
        <f>IF(OR($C$5&gt;0,$C$5&lt;0),S187*(1+$C$5),S187*(1+'drop down lists'!$B$5))</f>
        <v>0</v>
      </c>
      <c r="U187" s="132">
        <f>IF(OR($C$5&gt;0,$C$5&lt;0),T187*(1+$C$5),T187*(1+'drop down lists'!$B$5))</f>
        <v>0</v>
      </c>
      <c r="V187" s="132">
        <f>IF(OR($C$5&gt;0,$C$5&lt;0),U187*(1+$C$5),U187*(1+'drop down lists'!$B$5))</f>
        <v>0</v>
      </c>
      <c r="W187" s="132">
        <f>IF(OR($C$5&gt;0,$C$5&lt;0),V187*(1+$C$5),V187*(1+'drop down lists'!$B$5))</f>
        <v>0</v>
      </c>
      <c r="X187" s="132">
        <f>IF(OR($C$5&gt;0,$C$5&lt;0),W187*(1+$C$5),W187*(1+'drop down lists'!$B$5))</f>
        <v>0</v>
      </c>
      <c r="Y187" s="132">
        <f>IF(OR($C$5&gt;0,$C$5&lt;0),X187*(1+$C$5),X187*(1+'drop down lists'!$B$5))</f>
        <v>0</v>
      </c>
      <c r="Z187" s="131">
        <f>IF(OR($C$5&gt;0,$C$5&lt;0),Y187*(1+$C$5),Y187*(1+'drop down lists'!$B$5))</f>
        <v>0</v>
      </c>
    </row>
    <row r="188" spans="2:26" x14ac:dyDescent="0.25">
      <c r="B188" s="65" t="s">
        <v>214</v>
      </c>
      <c r="C188" s="61">
        <f>'raw sector data'!F181+'raw sector data'!O181</f>
        <v>0</v>
      </c>
      <c r="D188" s="132">
        <f>IF(OR($C$5&gt;0,$C$5&lt;0),C188*(1+$C$5),C188*(1+'drop down lists'!$B$5))</f>
        <v>0</v>
      </c>
      <c r="E188" s="132">
        <f>IF(OR($C$5&gt;0,$C$5&lt;0),D188*(1+$C$5),D188*(1+'drop down lists'!$B$5))</f>
        <v>0</v>
      </c>
      <c r="F188" s="132">
        <f>IF(OR($C$5&gt;0,$C$5&lt;0),E188*(1+$C$5),E188*(1+'drop down lists'!$B$5))</f>
        <v>0</v>
      </c>
      <c r="G188" s="132">
        <f>IF(OR($C$5&gt;0,$C$5&lt;0),F188*(1+$C$5),F188*(1+'drop down lists'!$B$5))</f>
        <v>0</v>
      </c>
      <c r="H188" s="132">
        <f>IF(OR($C$5&gt;0,$C$5&lt;0),G188*(1+$C$5),G188*(1+'drop down lists'!$B$5))</f>
        <v>0</v>
      </c>
      <c r="I188" s="132">
        <f>IF(OR($C$5&gt;0,$C$5&lt;0),H188*(1+$C$5),H188*(1+'drop down lists'!$B$5))</f>
        <v>0</v>
      </c>
      <c r="J188" s="132">
        <f>IF(OR($C$5&gt;0,$C$5&lt;0),I188*(1+$C$5),I188*(1+'drop down lists'!$B$5))</f>
        <v>0</v>
      </c>
      <c r="K188" s="131">
        <f>IF(OR($C$5&gt;0,$C$5&lt;0),J188*(1+$C$5),J188*(1+'drop down lists'!$B$5))</f>
        <v>0</v>
      </c>
      <c r="L188" s="132">
        <f>IF(OR($C$5&gt;0,$C$5&lt;0),K188*(1+$C$5),K188*(1+'drop down lists'!$B$5))</f>
        <v>0</v>
      </c>
      <c r="M188" s="132">
        <f>IF(OR($C$5&gt;0,$C$5&lt;0),L188*(1+$C$5),L188*(1+'drop down lists'!$B$5))</f>
        <v>0</v>
      </c>
      <c r="N188" s="132">
        <f>IF(OR($C$5&gt;0,$C$5&lt;0),M188*(1+$C$5),M188*(1+'drop down lists'!$B$5))</f>
        <v>0</v>
      </c>
      <c r="O188" s="132">
        <f>IF(OR($C$5&gt;0,$C$5&lt;0),N188*(1+$C$5),N188*(1+'drop down lists'!$B$5))</f>
        <v>0</v>
      </c>
      <c r="P188" s="132">
        <f>IF(OR($C$5&gt;0,$C$5&lt;0),O188*(1+$C$5),O188*(1+'drop down lists'!$B$5))</f>
        <v>0</v>
      </c>
      <c r="Q188" s="132">
        <f>IF(OR($C$5&gt;0,$C$5&lt;0),P188*(1+$C$5),P188*(1+'drop down lists'!$B$5))</f>
        <v>0</v>
      </c>
      <c r="R188" s="132">
        <f>IF(OR($C$5&gt;0,$C$5&lt;0),Q188*(1+$C$5),Q188*(1+'drop down lists'!$B$5))</f>
        <v>0</v>
      </c>
      <c r="S188" s="132">
        <f>IF(OR($C$5&gt;0,$C$5&lt;0),R188*(1+$C$5),R188*(1+'drop down lists'!$B$5))</f>
        <v>0</v>
      </c>
      <c r="T188" s="132">
        <f>IF(OR($C$5&gt;0,$C$5&lt;0),S188*(1+$C$5),S188*(1+'drop down lists'!$B$5))</f>
        <v>0</v>
      </c>
      <c r="U188" s="132">
        <f>IF(OR($C$5&gt;0,$C$5&lt;0),T188*(1+$C$5),T188*(1+'drop down lists'!$B$5))</f>
        <v>0</v>
      </c>
      <c r="V188" s="132">
        <f>IF(OR($C$5&gt;0,$C$5&lt;0),U188*(1+$C$5),U188*(1+'drop down lists'!$B$5))</f>
        <v>0</v>
      </c>
      <c r="W188" s="132">
        <f>IF(OR($C$5&gt;0,$C$5&lt;0),V188*(1+$C$5),V188*(1+'drop down lists'!$B$5))</f>
        <v>0</v>
      </c>
      <c r="X188" s="132">
        <f>IF(OR($C$5&gt;0,$C$5&lt;0),W188*(1+$C$5),W188*(1+'drop down lists'!$B$5))</f>
        <v>0</v>
      </c>
      <c r="Y188" s="132">
        <f>IF(OR($C$5&gt;0,$C$5&lt;0),X188*(1+$C$5),X188*(1+'drop down lists'!$B$5))</f>
        <v>0</v>
      </c>
      <c r="Z188" s="131">
        <f>IF(OR($C$5&gt;0,$C$5&lt;0),Y188*(1+$C$5),Y188*(1+'drop down lists'!$B$5))</f>
        <v>0</v>
      </c>
    </row>
    <row r="191" spans="2:26" x14ac:dyDescent="0.25">
      <c r="B191" s="67" t="s">
        <v>468</v>
      </c>
      <c r="C191" s="68">
        <f>SUBTOTAL(9,C10:C188)</f>
        <v>50</v>
      </c>
      <c r="D191" s="69">
        <f t="shared" ref="D191:Z191" si="0">SUBTOTAL(9,D10:D188)</f>
        <v>50.616973673255458</v>
      </c>
      <c r="E191" s="69">
        <f t="shared" si="0"/>
        <v>51.241560476780727</v>
      </c>
      <c r="F191" s="69">
        <f t="shared" si="0"/>
        <v>51.873854352594755</v>
      </c>
      <c r="G191" s="69">
        <f t="shared" si="0"/>
        <v>52.513950401911536</v>
      </c>
      <c r="H191" s="69">
        <f t="shared" si="0"/>
        <v>53.161944899443988</v>
      </c>
      <c r="I191" s="69">
        <f t="shared" si="0"/>
        <v>53.817935307884277</v>
      </c>
      <c r="J191" s="69">
        <f t="shared" si="0"/>
        <v>54.482020292562879</v>
      </c>
      <c r="K191" s="68">
        <f t="shared" si="0"/>
        <v>55.1542997362885</v>
      </c>
      <c r="L191" s="69">
        <f t="shared" si="0"/>
        <v>55.834874754371114</v>
      </c>
      <c r="M191" s="69">
        <f t="shared" si="0"/>
        <v>56.52384770983037</v>
      </c>
      <c r="N191" s="69">
        <f t="shared" si="0"/>
        <v>57.221322228791699</v>
      </c>
      <c r="O191" s="69">
        <f t="shared" si="0"/>
        <v>57.927403216072335</v>
      </c>
      <c r="P191" s="69">
        <f t="shared" si="0"/>
        <v>58.642196870959744</v>
      </c>
      <c r="Q191" s="69">
        <f t="shared" si="0"/>
        <v>59.365810703184664</v>
      </c>
      <c r="R191" s="69">
        <f t="shared" si="0"/>
        <v>60.098353549091307</v>
      </c>
      <c r="S191" s="69">
        <f t="shared" si="0"/>
        <v>60.839935588007073</v>
      </c>
      <c r="T191" s="69">
        <f t="shared" si="0"/>
        <v>61.590668358814241</v>
      </c>
      <c r="U191" s="69">
        <f t="shared" si="0"/>
        <v>62.35066477672617</v>
      </c>
      <c r="V191" s="69">
        <f t="shared" si="0"/>
        <v>63.1200391502705</v>
      </c>
      <c r="W191" s="69">
        <f t="shared" si="0"/>
        <v>63.898907198481915</v>
      </c>
      <c r="X191" s="69">
        <f t="shared" si="0"/>
        <v>64.687386068307063</v>
      </c>
      <c r="Y191" s="69">
        <f t="shared" si="0"/>
        <v>65.485594352224211</v>
      </c>
      <c r="Z191" s="68">
        <f t="shared" si="0"/>
        <v>66.293652106080387</v>
      </c>
    </row>
    <row r="192" spans="2:26" x14ac:dyDescent="0.25">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2:26" x14ac:dyDescent="0.25">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2:26" x14ac:dyDescent="0.25">
      <c r="B194" s="133" t="s">
        <v>28</v>
      </c>
      <c r="C194" s="72">
        <f t="shared" ref="C194:Z194" si="1">SUM(C10:C188)</f>
        <v>50</v>
      </c>
      <c r="D194" s="134">
        <f t="shared" si="1"/>
        <v>50.616973673255458</v>
      </c>
      <c r="E194" s="134">
        <f t="shared" si="1"/>
        <v>51.241560476780727</v>
      </c>
      <c r="F194" s="134">
        <f t="shared" si="1"/>
        <v>51.873854352594755</v>
      </c>
      <c r="G194" s="134">
        <f t="shared" si="1"/>
        <v>52.513950401911536</v>
      </c>
      <c r="H194" s="134">
        <f t="shared" si="1"/>
        <v>53.161944899443988</v>
      </c>
      <c r="I194" s="134">
        <f t="shared" si="1"/>
        <v>53.817935307884277</v>
      </c>
      <c r="J194" s="134">
        <f t="shared" si="1"/>
        <v>54.482020292562879</v>
      </c>
      <c r="K194" s="72">
        <f t="shared" si="1"/>
        <v>55.1542997362885</v>
      </c>
      <c r="L194" s="134">
        <f t="shared" si="1"/>
        <v>55.834874754371114</v>
      </c>
      <c r="M194" s="134">
        <f t="shared" si="1"/>
        <v>56.52384770983037</v>
      </c>
      <c r="N194" s="134">
        <f t="shared" si="1"/>
        <v>57.221322228791699</v>
      </c>
      <c r="O194" s="134">
        <f t="shared" si="1"/>
        <v>57.927403216072335</v>
      </c>
      <c r="P194" s="134">
        <f t="shared" si="1"/>
        <v>58.642196870959744</v>
      </c>
      <c r="Q194" s="134">
        <f t="shared" si="1"/>
        <v>59.365810703184664</v>
      </c>
      <c r="R194" s="134">
        <f t="shared" si="1"/>
        <v>60.098353549091307</v>
      </c>
      <c r="S194" s="134">
        <f t="shared" si="1"/>
        <v>60.839935588007073</v>
      </c>
      <c r="T194" s="134">
        <f t="shared" si="1"/>
        <v>61.590668358814241</v>
      </c>
      <c r="U194" s="134">
        <f t="shared" si="1"/>
        <v>62.35066477672617</v>
      </c>
      <c r="V194" s="134">
        <f t="shared" si="1"/>
        <v>63.1200391502705</v>
      </c>
      <c r="W194" s="134">
        <f t="shared" si="1"/>
        <v>63.898907198481915</v>
      </c>
      <c r="X194" s="134">
        <f t="shared" si="1"/>
        <v>64.687386068307063</v>
      </c>
      <c r="Y194" s="134">
        <f t="shared" si="1"/>
        <v>65.485594352224211</v>
      </c>
      <c r="Z194" s="72">
        <f t="shared" si="1"/>
        <v>66.293652106080387</v>
      </c>
    </row>
  </sheetData>
  <sheetProtection password="8AFC" sheet="1" objects="1" scenarios="1" autoFilter="0"/>
  <autoFilter ref="B9:B12"/>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8&amp;RPage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5" style="57" customWidth="1"/>
    <col min="2" max="2" width="66.28515625" style="57" customWidth="1"/>
    <col min="3" max="3" width="22" style="57" bestFit="1" customWidth="1"/>
    <col min="4" max="26" width="10.5703125" style="57" bestFit="1" customWidth="1"/>
    <col min="27" max="16384" width="9.140625" style="57"/>
  </cols>
  <sheetData>
    <row r="2" spans="2:26" ht="18.75" x14ac:dyDescent="0.3">
      <c r="B2" s="56" t="s">
        <v>465</v>
      </c>
    </row>
    <row r="3" spans="2:26" ht="18.75" x14ac:dyDescent="0.3">
      <c r="B3" s="77" t="s">
        <v>481</v>
      </c>
    </row>
    <row r="4" spans="2:26" ht="18.75" x14ac:dyDescent="0.3">
      <c r="B4" s="89"/>
      <c r="E4" s="88" t="s">
        <v>215</v>
      </c>
    </row>
    <row r="5" spans="2:26" x14ac:dyDescent="0.25">
      <c r="B5" s="114" t="s">
        <v>517</v>
      </c>
      <c r="C5" s="55"/>
      <c r="E5" s="86" t="str">
        <f>IF(C5='drop down lists'!$B$3,"High (Pilbara Cities)",IF(C5='drop down lists'!$B$4,"Existing (ABS 2001-2011)",IF(C5='drop down lists'!$B$5,"Low (WA Tomorrow)","PLEASE SELECT from drop down list")))</f>
        <v>PLEASE SELECT from drop down list</v>
      </c>
    </row>
    <row r="7" spans="2:26" ht="15.75" x14ac:dyDescent="0.25">
      <c r="C7" s="219" t="s">
        <v>457</v>
      </c>
      <c r="D7" s="220"/>
      <c r="E7" s="220"/>
      <c r="F7" s="220"/>
      <c r="G7" s="220"/>
      <c r="H7" s="220"/>
      <c r="I7" s="220"/>
      <c r="J7" s="220"/>
      <c r="K7" s="220"/>
      <c r="L7" s="220"/>
      <c r="M7" s="220"/>
      <c r="N7" s="220"/>
      <c r="O7" s="220"/>
      <c r="P7" s="220"/>
      <c r="Q7" s="220"/>
      <c r="R7" s="220"/>
      <c r="S7" s="220"/>
      <c r="T7" s="220"/>
      <c r="U7" s="220"/>
      <c r="V7" s="220"/>
      <c r="W7" s="220"/>
      <c r="X7" s="220"/>
      <c r="Y7" s="220"/>
      <c r="Z7" s="221"/>
    </row>
    <row r="8" spans="2:26" x14ac:dyDescent="0.25">
      <c r="C8" s="58" t="s">
        <v>589</v>
      </c>
      <c r="D8" s="222" t="s">
        <v>458</v>
      </c>
      <c r="E8" s="223"/>
      <c r="F8" s="223"/>
      <c r="G8" s="223"/>
      <c r="H8" s="223"/>
      <c r="I8" s="223"/>
      <c r="J8" s="223"/>
      <c r="K8" s="223"/>
      <c r="L8" s="223"/>
      <c r="M8" s="223"/>
      <c r="N8" s="223"/>
      <c r="O8" s="223"/>
      <c r="P8" s="223"/>
      <c r="Q8" s="223"/>
      <c r="R8" s="223"/>
      <c r="S8" s="223"/>
      <c r="T8" s="223"/>
      <c r="U8" s="223"/>
      <c r="V8" s="223"/>
      <c r="W8" s="223"/>
      <c r="X8" s="223"/>
      <c r="Y8" s="223"/>
      <c r="Z8" s="224"/>
    </row>
    <row r="9" spans="2:26" x14ac:dyDescent="0.25">
      <c r="B9" s="115" t="s">
        <v>518</v>
      </c>
      <c r="C9" s="58" t="s">
        <v>15</v>
      </c>
      <c r="D9" s="78" t="s">
        <v>493</v>
      </c>
      <c r="E9" s="78" t="s">
        <v>494</v>
      </c>
      <c r="F9" s="78" t="s">
        <v>495</v>
      </c>
      <c r="G9" s="78" t="s">
        <v>496</v>
      </c>
      <c r="H9" s="78" t="s">
        <v>497</v>
      </c>
      <c r="I9" s="78" t="s">
        <v>498</v>
      </c>
      <c r="J9" s="78" t="s">
        <v>499</v>
      </c>
      <c r="K9" s="78" t="s">
        <v>500</v>
      </c>
      <c r="L9" s="78" t="s">
        <v>501</v>
      </c>
      <c r="M9" s="78" t="s">
        <v>502</v>
      </c>
      <c r="N9" s="78" t="s">
        <v>503</v>
      </c>
      <c r="O9" s="78" t="s">
        <v>504</v>
      </c>
      <c r="P9" s="78" t="s">
        <v>505</v>
      </c>
      <c r="Q9" s="78" t="s">
        <v>506</v>
      </c>
      <c r="R9" s="78" t="s">
        <v>507</v>
      </c>
      <c r="S9" s="78" t="s">
        <v>508</v>
      </c>
      <c r="T9" s="78" t="s">
        <v>509</v>
      </c>
      <c r="U9" s="78" t="s">
        <v>510</v>
      </c>
      <c r="V9" s="78" t="s">
        <v>511</v>
      </c>
      <c r="W9" s="78" t="s">
        <v>512</v>
      </c>
      <c r="X9" s="78" t="s">
        <v>513</v>
      </c>
      <c r="Y9" s="78" t="s">
        <v>514</v>
      </c>
      <c r="Z9" s="78" t="s">
        <v>515</v>
      </c>
    </row>
    <row r="10" spans="2:26" x14ac:dyDescent="0.25">
      <c r="B10" s="60" t="s">
        <v>36</v>
      </c>
      <c r="C10" s="61">
        <f>'raw sector data'!G3+'raw sector data'!P3</f>
        <v>0</v>
      </c>
      <c r="D10" s="130">
        <f>IF($C$5&gt;-100,C10*(1+$C$5),C10*(1+'drop down lists'!$B$5))</f>
        <v>0</v>
      </c>
      <c r="E10" s="130">
        <f>IF($C$5&gt;-100,D10*(1+$C$5),D10*(1+'drop down lists'!$B$5))</f>
        <v>0</v>
      </c>
      <c r="F10" s="130">
        <f>IF($C$5&gt;-100,E10*(1+$C$5),E10*(1+'drop down lists'!$B$5))</f>
        <v>0</v>
      </c>
      <c r="G10" s="130">
        <f>IF($C$5&gt;-100,F10*(1+$C$5),F10*(1+'drop down lists'!$B$5))</f>
        <v>0</v>
      </c>
      <c r="H10" s="130">
        <f>IF($C$5&gt;-100,G10*(1+$C$5),G10*(1+'drop down lists'!$B$5))</f>
        <v>0</v>
      </c>
      <c r="I10" s="130">
        <f>IF($C$5&gt;-100,H10*(1+$C$5),H10*(1+'drop down lists'!$B$5))</f>
        <v>0</v>
      </c>
      <c r="J10" s="130">
        <f>IF($C$5&gt;-100,I10*(1+$C$5),I10*(1+'drop down lists'!$B$5))</f>
        <v>0</v>
      </c>
      <c r="K10" s="131">
        <f>IF($C$5&gt;-100,J10*(1+$C$5),J10*(1+'drop down lists'!$B$5))</f>
        <v>0</v>
      </c>
      <c r="L10" s="130">
        <f>IF($C$5&gt;-100,K10*(1+$C$5),K10*(1+'drop down lists'!$B$5))</f>
        <v>0</v>
      </c>
      <c r="M10" s="130">
        <f>IF($C$5&gt;-100,L10*(1+$C$5),L10*(1+'drop down lists'!$B$5))</f>
        <v>0</v>
      </c>
      <c r="N10" s="130">
        <f>IF($C$5&gt;-100,M10*(1+$C$5),M10*(1+'drop down lists'!$B$5))</f>
        <v>0</v>
      </c>
      <c r="O10" s="130">
        <f>IF($C$5&gt;-100,N10*(1+$C$5),N10*(1+'drop down lists'!$B$5))</f>
        <v>0</v>
      </c>
      <c r="P10" s="130">
        <f>IF($C$5&gt;-100,O10*(1+$C$5),O10*(1+'drop down lists'!$B$5))</f>
        <v>0</v>
      </c>
      <c r="Q10" s="130">
        <f>IF($C$5&gt;-100,P10*(1+$C$5),P10*(1+'drop down lists'!$B$5))</f>
        <v>0</v>
      </c>
      <c r="R10" s="130">
        <f>IF($C$5&gt;-100,Q10*(1+$C$5),Q10*(1+'drop down lists'!$B$5))</f>
        <v>0</v>
      </c>
      <c r="S10" s="130">
        <f>IF($C$5&gt;-100,R10*(1+$C$5),R10*(1+'drop down lists'!$B$5))</f>
        <v>0</v>
      </c>
      <c r="T10" s="130">
        <f>IF($C$5&gt;-100,S10*(1+$C$5),S10*(1+'drop down lists'!$B$5))</f>
        <v>0</v>
      </c>
      <c r="U10" s="130">
        <f>IF($C$5&gt;-100,T10*(1+$C$5),T10*(1+'drop down lists'!$B$5))</f>
        <v>0</v>
      </c>
      <c r="V10" s="130">
        <f>IF($C$5&gt;-100,U10*(1+$C$5),U10*(1+'drop down lists'!$B$5))</f>
        <v>0</v>
      </c>
      <c r="W10" s="130">
        <f>IF($C$5&gt;-100,V10*(1+$C$5),V10*(1+'drop down lists'!$B$5))</f>
        <v>0</v>
      </c>
      <c r="X10" s="130">
        <f>IF($C$5&gt;-100,W10*(1+$C$5),W10*(1+'drop down lists'!$B$5))</f>
        <v>0</v>
      </c>
      <c r="Y10" s="130">
        <f>IF($C$5&gt;-100,X10*(1+$C$5),X10*(1+'drop down lists'!$B$5))</f>
        <v>0</v>
      </c>
      <c r="Z10" s="131">
        <f>IF($C$5&gt;-100,Y10*(1+$C$5),Y10*(1+'drop down lists'!$B$5))</f>
        <v>0</v>
      </c>
    </row>
    <row r="11" spans="2:26" x14ac:dyDescent="0.25">
      <c r="B11" s="60" t="s">
        <v>37</v>
      </c>
      <c r="C11" s="61">
        <f>'raw sector data'!G4+'raw sector data'!P4</f>
        <v>0</v>
      </c>
      <c r="D11" s="130">
        <f>IF($C$5&gt;-100,C11*(1+$C$5),C11*(1+'drop down lists'!$B$5))</f>
        <v>0</v>
      </c>
      <c r="E11" s="130">
        <f>IF($C$5&gt;-100,D11*(1+$C$5),D11*(1+'drop down lists'!$B$5))</f>
        <v>0</v>
      </c>
      <c r="F11" s="130">
        <f>IF($C$5&gt;-100,E11*(1+$C$5),E11*(1+'drop down lists'!$B$5))</f>
        <v>0</v>
      </c>
      <c r="G11" s="130">
        <f>IF($C$5&gt;-100,F11*(1+$C$5),F11*(1+'drop down lists'!$B$5))</f>
        <v>0</v>
      </c>
      <c r="H11" s="130">
        <f>IF($C$5&gt;-100,G11*(1+$C$5),G11*(1+'drop down lists'!$B$5))</f>
        <v>0</v>
      </c>
      <c r="I11" s="130">
        <f>IF($C$5&gt;-100,H11*(1+$C$5),H11*(1+'drop down lists'!$B$5))</f>
        <v>0</v>
      </c>
      <c r="J11" s="130">
        <f>IF($C$5&gt;-100,I11*(1+$C$5),I11*(1+'drop down lists'!$B$5))</f>
        <v>0</v>
      </c>
      <c r="K11" s="131">
        <f>IF($C$5&gt;-100,J11*(1+$C$5),J11*(1+'drop down lists'!$B$5))</f>
        <v>0</v>
      </c>
      <c r="L11" s="130">
        <f>IF($C$5&gt;-100,K11*(1+$C$5),K11*(1+'drop down lists'!$B$5))</f>
        <v>0</v>
      </c>
      <c r="M11" s="130">
        <f>IF($C$5&gt;-100,L11*(1+$C$5),L11*(1+'drop down lists'!$B$5))</f>
        <v>0</v>
      </c>
      <c r="N11" s="130">
        <f>IF($C$5&gt;-100,M11*(1+$C$5),M11*(1+'drop down lists'!$B$5))</f>
        <v>0</v>
      </c>
      <c r="O11" s="130">
        <f>IF($C$5&gt;-100,N11*(1+$C$5),N11*(1+'drop down lists'!$B$5))</f>
        <v>0</v>
      </c>
      <c r="P11" s="130">
        <f>IF($C$5&gt;-100,O11*(1+$C$5),O11*(1+'drop down lists'!$B$5))</f>
        <v>0</v>
      </c>
      <c r="Q11" s="130">
        <f>IF($C$5&gt;-100,P11*(1+$C$5),P11*(1+'drop down lists'!$B$5))</f>
        <v>0</v>
      </c>
      <c r="R11" s="130">
        <f>IF($C$5&gt;-100,Q11*(1+$C$5),Q11*(1+'drop down lists'!$B$5))</f>
        <v>0</v>
      </c>
      <c r="S11" s="130">
        <f>IF($C$5&gt;-100,R11*(1+$C$5),R11*(1+'drop down lists'!$B$5))</f>
        <v>0</v>
      </c>
      <c r="T11" s="130">
        <f>IF($C$5&gt;-100,S11*(1+$C$5),S11*(1+'drop down lists'!$B$5))</f>
        <v>0</v>
      </c>
      <c r="U11" s="130">
        <f>IF($C$5&gt;-100,T11*(1+$C$5),T11*(1+'drop down lists'!$B$5))</f>
        <v>0</v>
      </c>
      <c r="V11" s="130">
        <f>IF($C$5&gt;-100,U11*(1+$C$5),U11*(1+'drop down lists'!$B$5))</f>
        <v>0</v>
      </c>
      <c r="W11" s="130">
        <f>IF($C$5&gt;-100,V11*(1+$C$5),V11*(1+'drop down lists'!$B$5))</f>
        <v>0</v>
      </c>
      <c r="X11" s="130">
        <f>IF($C$5&gt;-100,W11*(1+$C$5),W11*(1+'drop down lists'!$B$5))</f>
        <v>0</v>
      </c>
      <c r="Y11" s="130">
        <f>IF($C$5&gt;-100,X11*(1+$C$5),X11*(1+'drop down lists'!$B$5))</f>
        <v>0</v>
      </c>
      <c r="Z11" s="131">
        <f>IF($C$5&gt;-100,Y11*(1+$C$5),Y11*(1+'drop down lists'!$B$5))</f>
        <v>0</v>
      </c>
    </row>
    <row r="12" spans="2:26" x14ac:dyDescent="0.25">
      <c r="B12" s="60" t="s">
        <v>38</v>
      </c>
      <c r="C12" s="61">
        <f>'raw sector data'!G5+'raw sector data'!P5</f>
        <v>0</v>
      </c>
      <c r="D12" s="130">
        <f>IF($C$5&gt;-100,C12*(1+$C$5),C12*(1+'drop down lists'!$B$5))</f>
        <v>0</v>
      </c>
      <c r="E12" s="130">
        <f>IF($C$5&gt;-100,D12*(1+$C$5),D12*(1+'drop down lists'!$B$5))</f>
        <v>0</v>
      </c>
      <c r="F12" s="130">
        <f>IF($C$5&gt;-100,E12*(1+$C$5),E12*(1+'drop down lists'!$B$5))</f>
        <v>0</v>
      </c>
      <c r="G12" s="130">
        <f>IF($C$5&gt;-100,F12*(1+$C$5),F12*(1+'drop down lists'!$B$5))</f>
        <v>0</v>
      </c>
      <c r="H12" s="130">
        <f>IF($C$5&gt;-100,G12*(1+$C$5),G12*(1+'drop down lists'!$B$5))</f>
        <v>0</v>
      </c>
      <c r="I12" s="130">
        <f>IF($C$5&gt;-100,H12*(1+$C$5),H12*(1+'drop down lists'!$B$5))</f>
        <v>0</v>
      </c>
      <c r="J12" s="130">
        <f>IF($C$5&gt;-100,I12*(1+$C$5),I12*(1+'drop down lists'!$B$5))</f>
        <v>0</v>
      </c>
      <c r="K12" s="131">
        <f>IF($C$5&gt;-100,J12*(1+$C$5),J12*(1+'drop down lists'!$B$5))</f>
        <v>0</v>
      </c>
      <c r="L12" s="130">
        <f>IF($C$5&gt;-100,K12*(1+$C$5),K12*(1+'drop down lists'!$B$5))</f>
        <v>0</v>
      </c>
      <c r="M12" s="130">
        <f>IF($C$5&gt;-100,L12*(1+$C$5),L12*(1+'drop down lists'!$B$5))</f>
        <v>0</v>
      </c>
      <c r="N12" s="130">
        <f>IF($C$5&gt;-100,M12*(1+$C$5),M12*(1+'drop down lists'!$B$5))</f>
        <v>0</v>
      </c>
      <c r="O12" s="130">
        <f>IF($C$5&gt;-100,N12*(1+$C$5),N12*(1+'drop down lists'!$B$5))</f>
        <v>0</v>
      </c>
      <c r="P12" s="130">
        <f>IF($C$5&gt;-100,O12*(1+$C$5),O12*(1+'drop down lists'!$B$5))</f>
        <v>0</v>
      </c>
      <c r="Q12" s="130">
        <f>IF($C$5&gt;-100,P12*(1+$C$5),P12*(1+'drop down lists'!$B$5))</f>
        <v>0</v>
      </c>
      <c r="R12" s="130">
        <f>IF($C$5&gt;-100,Q12*(1+$C$5),Q12*(1+'drop down lists'!$B$5))</f>
        <v>0</v>
      </c>
      <c r="S12" s="130">
        <f>IF($C$5&gt;-100,R12*(1+$C$5),R12*(1+'drop down lists'!$B$5))</f>
        <v>0</v>
      </c>
      <c r="T12" s="130">
        <f>IF($C$5&gt;-100,S12*(1+$C$5),S12*(1+'drop down lists'!$B$5))</f>
        <v>0</v>
      </c>
      <c r="U12" s="130">
        <f>IF($C$5&gt;-100,T12*(1+$C$5),T12*(1+'drop down lists'!$B$5))</f>
        <v>0</v>
      </c>
      <c r="V12" s="130">
        <f>IF($C$5&gt;-100,U12*(1+$C$5),U12*(1+'drop down lists'!$B$5))</f>
        <v>0</v>
      </c>
      <c r="W12" s="130">
        <f>IF($C$5&gt;-100,V12*(1+$C$5),V12*(1+'drop down lists'!$B$5))</f>
        <v>0</v>
      </c>
      <c r="X12" s="130">
        <f>IF($C$5&gt;-100,W12*(1+$C$5),W12*(1+'drop down lists'!$B$5))</f>
        <v>0</v>
      </c>
      <c r="Y12" s="130">
        <f>IF($C$5&gt;-100,X12*(1+$C$5),X12*(1+'drop down lists'!$B$5))</f>
        <v>0</v>
      </c>
      <c r="Z12" s="131">
        <f>IF($C$5&gt;-100,Y12*(1+$C$5),Y12*(1+'drop down lists'!$B$5))</f>
        <v>0</v>
      </c>
    </row>
    <row r="13" spans="2:26" x14ac:dyDescent="0.25">
      <c r="B13" s="60" t="s">
        <v>39</v>
      </c>
      <c r="C13" s="61">
        <f>'raw sector data'!G6+'raw sector data'!P6</f>
        <v>0</v>
      </c>
      <c r="D13" s="130">
        <f>IF($C$5&gt;-100,C13*(1+$C$5),C13*(1+'drop down lists'!$B$5))</f>
        <v>0</v>
      </c>
      <c r="E13" s="130">
        <f>IF($C$5&gt;-100,D13*(1+$C$5),D13*(1+'drop down lists'!$B$5))</f>
        <v>0</v>
      </c>
      <c r="F13" s="130">
        <f>IF($C$5&gt;-100,E13*(1+$C$5),E13*(1+'drop down lists'!$B$5))</f>
        <v>0</v>
      </c>
      <c r="G13" s="130">
        <f>IF($C$5&gt;-100,F13*(1+$C$5),F13*(1+'drop down lists'!$B$5))</f>
        <v>0</v>
      </c>
      <c r="H13" s="130">
        <f>IF($C$5&gt;-100,G13*(1+$C$5),G13*(1+'drop down lists'!$B$5))</f>
        <v>0</v>
      </c>
      <c r="I13" s="130">
        <f>IF($C$5&gt;-100,H13*(1+$C$5),H13*(1+'drop down lists'!$B$5))</f>
        <v>0</v>
      </c>
      <c r="J13" s="130">
        <f>IF($C$5&gt;-100,I13*(1+$C$5),I13*(1+'drop down lists'!$B$5))</f>
        <v>0</v>
      </c>
      <c r="K13" s="131">
        <f>IF($C$5&gt;-100,J13*(1+$C$5),J13*(1+'drop down lists'!$B$5))</f>
        <v>0</v>
      </c>
      <c r="L13" s="130">
        <f>IF($C$5&gt;-100,K13*(1+$C$5),K13*(1+'drop down lists'!$B$5))</f>
        <v>0</v>
      </c>
      <c r="M13" s="130">
        <f>IF($C$5&gt;-100,L13*(1+$C$5),L13*(1+'drop down lists'!$B$5))</f>
        <v>0</v>
      </c>
      <c r="N13" s="130">
        <f>IF($C$5&gt;-100,M13*(1+$C$5),M13*(1+'drop down lists'!$B$5))</f>
        <v>0</v>
      </c>
      <c r="O13" s="130">
        <f>IF($C$5&gt;-100,N13*(1+$C$5),N13*(1+'drop down lists'!$B$5))</f>
        <v>0</v>
      </c>
      <c r="P13" s="130">
        <f>IF($C$5&gt;-100,O13*(1+$C$5),O13*(1+'drop down lists'!$B$5))</f>
        <v>0</v>
      </c>
      <c r="Q13" s="130">
        <f>IF($C$5&gt;-100,P13*(1+$C$5),P13*(1+'drop down lists'!$B$5))</f>
        <v>0</v>
      </c>
      <c r="R13" s="130">
        <f>IF($C$5&gt;-100,Q13*(1+$C$5),Q13*(1+'drop down lists'!$B$5))</f>
        <v>0</v>
      </c>
      <c r="S13" s="130">
        <f>IF($C$5&gt;-100,R13*(1+$C$5),R13*(1+'drop down lists'!$B$5))</f>
        <v>0</v>
      </c>
      <c r="T13" s="130">
        <f>IF($C$5&gt;-100,S13*(1+$C$5),S13*(1+'drop down lists'!$B$5))</f>
        <v>0</v>
      </c>
      <c r="U13" s="130">
        <f>IF($C$5&gt;-100,T13*(1+$C$5),T13*(1+'drop down lists'!$B$5))</f>
        <v>0</v>
      </c>
      <c r="V13" s="130">
        <f>IF($C$5&gt;-100,U13*(1+$C$5),U13*(1+'drop down lists'!$B$5))</f>
        <v>0</v>
      </c>
      <c r="W13" s="130">
        <f>IF($C$5&gt;-100,V13*(1+$C$5),V13*(1+'drop down lists'!$B$5))</f>
        <v>0</v>
      </c>
      <c r="X13" s="130">
        <f>IF($C$5&gt;-100,W13*(1+$C$5),W13*(1+'drop down lists'!$B$5))</f>
        <v>0</v>
      </c>
      <c r="Y13" s="130">
        <f>IF($C$5&gt;-100,X13*(1+$C$5),X13*(1+'drop down lists'!$B$5))</f>
        <v>0</v>
      </c>
      <c r="Z13" s="131">
        <f>IF($C$5&gt;-100,Y13*(1+$C$5),Y13*(1+'drop down lists'!$B$5))</f>
        <v>0</v>
      </c>
    </row>
    <row r="14" spans="2:26" x14ac:dyDescent="0.25">
      <c r="B14" s="60" t="s">
        <v>40</v>
      </c>
      <c r="C14" s="61">
        <f>'raw sector data'!G7+'raw sector data'!P7</f>
        <v>0</v>
      </c>
      <c r="D14" s="130">
        <f>IF($C$5&gt;-100,C14*(1+$C$5),C14*(1+'drop down lists'!$B$5))</f>
        <v>0</v>
      </c>
      <c r="E14" s="130">
        <f>IF($C$5&gt;-100,D14*(1+$C$5),D14*(1+'drop down lists'!$B$5))</f>
        <v>0</v>
      </c>
      <c r="F14" s="130">
        <f>IF($C$5&gt;-100,E14*(1+$C$5),E14*(1+'drop down lists'!$B$5))</f>
        <v>0</v>
      </c>
      <c r="G14" s="130">
        <f>IF($C$5&gt;-100,F14*(1+$C$5),F14*(1+'drop down lists'!$B$5))</f>
        <v>0</v>
      </c>
      <c r="H14" s="130">
        <f>IF($C$5&gt;-100,G14*(1+$C$5),G14*(1+'drop down lists'!$B$5))</f>
        <v>0</v>
      </c>
      <c r="I14" s="130">
        <f>IF($C$5&gt;-100,H14*(1+$C$5),H14*(1+'drop down lists'!$B$5))</f>
        <v>0</v>
      </c>
      <c r="J14" s="130">
        <f>IF($C$5&gt;-100,I14*(1+$C$5),I14*(1+'drop down lists'!$B$5))</f>
        <v>0</v>
      </c>
      <c r="K14" s="131">
        <f>IF($C$5&gt;-100,J14*(1+$C$5),J14*(1+'drop down lists'!$B$5))</f>
        <v>0</v>
      </c>
      <c r="L14" s="130">
        <f>IF($C$5&gt;-100,K14*(1+$C$5),K14*(1+'drop down lists'!$B$5))</f>
        <v>0</v>
      </c>
      <c r="M14" s="130">
        <f>IF($C$5&gt;-100,L14*(1+$C$5),L14*(1+'drop down lists'!$B$5))</f>
        <v>0</v>
      </c>
      <c r="N14" s="130">
        <f>IF($C$5&gt;-100,M14*(1+$C$5),M14*(1+'drop down lists'!$B$5))</f>
        <v>0</v>
      </c>
      <c r="O14" s="130">
        <f>IF($C$5&gt;-100,N14*(1+$C$5),N14*(1+'drop down lists'!$B$5))</f>
        <v>0</v>
      </c>
      <c r="P14" s="130">
        <f>IF($C$5&gt;-100,O14*(1+$C$5),O14*(1+'drop down lists'!$B$5))</f>
        <v>0</v>
      </c>
      <c r="Q14" s="130">
        <f>IF($C$5&gt;-100,P14*(1+$C$5),P14*(1+'drop down lists'!$B$5))</f>
        <v>0</v>
      </c>
      <c r="R14" s="130">
        <f>IF($C$5&gt;-100,Q14*(1+$C$5),Q14*(1+'drop down lists'!$B$5))</f>
        <v>0</v>
      </c>
      <c r="S14" s="130">
        <f>IF($C$5&gt;-100,R14*(1+$C$5),R14*(1+'drop down lists'!$B$5))</f>
        <v>0</v>
      </c>
      <c r="T14" s="130">
        <f>IF($C$5&gt;-100,S14*(1+$C$5),S14*(1+'drop down lists'!$B$5))</f>
        <v>0</v>
      </c>
      <c r="U14" s="130">
        <f>IF($C$5&gt;-100,T14*(1+$C$5),T14*(1+'drop down lists'!$B$5))</f>
        <v>0</v>
      </c>
      <c r="V14" s="130">
        <f>IF($C$5&gt;-100,U14*(1+$C$5),U14*(1+'drop down lists'!$B$5))</f>
        <v>0</v>
      </c>
      <c r="W14" s="130">
        <f>IF($C$5&gt;-100,V14*(1+$C$5),V14*(1+'drop down lists'!$B$5))</f>
        <v>0</v>
      </c>
      <c r="X14" s="130">
        <f>IF($C$5&gt;-100,W14*(1+$C$5),W14*(1+'drop down lists'!$B$5))</f>
        <v>0</v>
      </c>
      <c r="Y14" s="130">
        <f>IF($C$5&gt;-100,X14*(1+$C$5),X14*(1+'drop down lists'!$B$5))</f>
        <v>0</v>
      </c>
      <c r="Z14" s="131">
        <f>IF($C$5&gt;-100,Y14*(1+$C$5),Y14*(1+'drop down lists'!$B$5))</f>
        <v>0</v>
      </c>
    </row>
    <row r="15" spans="2:26" x14ac:dyDescent="0.25">
      <c r="B15" s="60" t="s">
        <v>41</v>
      </c>
      <c r="C15" s="61">
        <f>'raw sector data'!G8+'raw sector data'!P8</f>
        <v>0</v>
      </c>
      <c r="D15" s="130">
        <f>IF($C$5&gt;-100,C15*(1+$C$5),C15*(1+'drop down lists'!$B$5))</f>
        <v>0</v>
      </c>
      <c r="E15" s="130">
        <f>IF($C$5&gt;-100,D15*(1+$C$5),D15*(1+'drop down lists'!$B$5))</f>
        <v>0</v>
      </c>
      <c r="F15" s="130">
        <f>IF($C$5&gt;-100,E15*(1+$C$5),E15*(1+'drop down lists'!$B$5))</f>
        <v>0</v>
      </c>
      <c r="G15" s="130">
        <f>IF($C$5&gt;-100,F15*(1+$C$5),F15*(1+'drop down lists'!$B$5))</f>
        <v>0</v>
      </c>
      <c r="H15" s="130">
        <f>IF($C$5&gt;-100,G15*(1+$C$5),G15*(1+'drop down lists'!$B$5))</f>
        <v>0</v>
      </c>
      <c r="I15" s="130">
        <f>IF($C$5&gt;-100,H15*(1+$C$5),H15*(1+'drop down lists'!$B$5))</f>
        <v>0</v>
      </c>
      <c r="J15" s="130">
        <f>IF($C$5&gt;-100,I15*(1+$C$5),I15*(1+'drop down lists'!$B$5))</f>
        <v>0</v>
      </c>
      <c r="K15" s="131">
        <f>IF($C$5&gt;-100,J15*(1+$C$5),J15*(1+'drop down lists'!$B$5))</f>
        <v>0</v>
      </c>
      <c r="L15" s="130">
        <f>IF($C$5&gt;-100,K15*(1+$C$5),K15*(1+'drop down lists'!$B$5))</f>
        <v>0</v>
      </c>
      <c r="M15" s="130">
        <f>IF($C$5&gt;-100,L15*(1+$C$5),L15*(1+'drop down lists'!$B$5))</f>
        <v>0</v>
      </c>
      <c r="N15" s="130">
        <f>IF($C$5&gt;-100,M15*(1+$C$5),M15*(1+'drop down lists'!$B$5))</f>
        <v>0</v>
      </c>
      <c r="O15" s="130">
        <f>IF($C$5&gt;-100,N15*(1+$C$5),N15*(1+'drop down lists'!$B$5))</f>
        <v>0</v>
      </c>
      <c r="P15" s="130">
        <f>IF($C$5&gt;-100,O15*(1+$C$5),O15*(1+'drop down lists'!$B$5))</f>
        <v>0</v>
      </c>
      <c r="Q15" s="130">
        <f>IF($C$5&gt;-100,P15*(1+$C$5),P15*(1+'drop down lists'!$B$5))</f>
        <v>0</v>
      </c>
      <c r="R15" s="130">
        <f>IF($C$5&gt;-100,Q15*(1+$C$5),Q15*(1+'drop down lists'!$B$5))</f>
        <v>0</v>
      </c>
      <c r="S15" s="130">
        <f>IF($C$5&gt;-100,R15*(1+$C$5),R15*(1+'drop down lists'!$B$5))</f>
        <v>0</v>
      </c>
      <c r="T15" s="130">
        <f>IF($C$5&gt;-100,S15*(1+$C$5),S15*(1+'drop down lists'!$B$5))</f>
        <v>0</v>
      </c>
      <c r="U15" s="130">
        <f>IF($C$5&gt;-100,T15*(1+$C$5),T15*(1+'drop down lists'!$B$5))</f>
        <v>0</v>
      </c>
      <c r="V15" s="130">
        <f>IF($C$5&gt;-100,U15*(1+$C$5),U15*(1+'drop down lists'!$B$5))</f>
        <v>0</v>
      </c>
      <c r="W15" s="130">
        <f>IF($C$5&gt;-100,V15*(1+$C$5),V15*(1+'drop down lists'!$B$5))</f>
        <v>0</v>
      </c>
      <c r="X15" s="130">
        <f>IF($C$5&gt;-100,W15*(1+$C$5),W15*(1+'drop down lists'!$B$5))</f>
        <v>0</v>
      </c>
      <c r="Y15" s="130">
        <f>IF($C$5&gt;-100,X15*(1+$C$5),X15*(1+'drop down lists'!$B$5))</f>
        <v>0</v>
      </c>
      <c r="Z15" s="131">
        <f>IF($C$5&gt;-100,Y15*(1+$C$5),Y15*(1+'drop down lists'!$B$5))</f>
        <v>0</v>
      </c>
    </row>
    <row r="16" spans="2:26" x14ac:dyDescent="0.25">
      <c r="B16" s="60" t="s">
        <v>42</v>
      </c>
      <c r="C16" s="61">
        <f>'raw sector data'!G9+'raw sector data'!P9</f>
        <v>0</v>
      </c>
      <c r="D16" s="130">
        <f>IF($C$5&gt;-100,C16*(1+$C$5),C16*(1+'drop down lists'!$B$5))</f>
        <v>0</v>
      </c>
      <c r="E16" s="130">
        <f>IF($C$5&gt;-100,D16*(1+$C$5),D16*(1+'drop down lists'!$B$5))</f>
        <v>0</v>
      </c>
      <c r="F16" s="130">
        <f>IF($C$5&gt;-100,E16*(1+$C$5),E16*(1+'drop down lists'!$B$5))</f>
        <v>0</v>
      </c>
      <c r="G16" s="130">
        <f>IF($C$5&gt;-100,F16*(1+$C$5),F16*(1+'drop down lists'!$B$5))</f>
        <v>0</v>
      </c>
      <c r="H16" s="130">
        <f>IF($C$5&gt;-100,G16*(1+$C$5),G16*(1+'drop down lists'!$B$5))</f>
        <v>0</v>
      </c>
      <c r="I16" s="130">
        <f>IF($C$5&gt;-100,H16*(1+$C$5),H16*(1+'drop down lists'!$B$5))</f>
        <v>0</v>
      </c>
      <c r="J16" s="130">
        <f>IF($C$5&gt;-100,I16*(1+$C$5),I16*(1+'drop down lists'!$B$5))</f>
        <v>0</v>
      </c>
      <c r="K16" s="131">
        <f>IF($C$5&gt;-100,J16*(1+$C$5),J16*(1+'drop down lists'!$B$5))</f>
        <v>0</v>
      </c>
      <c r="L16" s="130">
        <f>IF($C$5&gt;-100,K16*(1+$C$5),K16*(1+'drop down lists'!$B$5))</f>
        <v>0</v>
      </c>
      <c r="M16" s="130">
        <f>IF($C$5&gt;-100,L16*(1+$C$5),L16*(1+'drop down lists'!$B$5))</f>
        <v>0</v>
      </c>
      <c r="N16" s="130">
        <f>IF($C$5&gt;-100,M16*(1+$C$5),M16*(1+'drop down lists'!$B$5))</f>
        <v>0</v>
      </c>
      <c r="O16" s="130">
        <f>IF($C$5&gt;-100,N16*(1+$C$5),N16*(1+'drop down lists'!$B$5))</f>
        <v>0</v>
      </c>
      <c r="P16" s="130">
        <f>IF($C$5&gt;-100,O16*(1+$C$5),O16*(1+'drop down lists'!$B$5))</f>
        <v>0</v>
      </c>
      <c r="Q16" s="130">
        <f>IF($C$5&gt;-100,P16*(1+$C$5),P16*(1+'drop down lists'!$B$5))</f>
        <v>0</v>
      </c>
      <c r="R16" s="130">
        <f>IF($C$5&gt;-100,Q16*(1+$C$5),Q16*(1+'drop down lists'!$B$5))</f>
        <v>0</v>
      </c>
      <c r="S16" s="130">
        <f>IF($C$5&gt;-100,R16*(1+$C$5),R16*(1+'drop down lists'!$B$5))</f>
        <v>0</v>
      </c>
      <c r="T16" s="130">
        <f>IF($C$5&gt;-100,S16*(1+$C$5),S16*(1+'drop down lists'!$B$5))</f>
        <v>0</v>
      </c>
      <c r="U16" s="130">
        <f>IF($C$5&gt;-100,T16*(1+$C$5),T16*(1+'drop down lists'!$B$5))</f>
        <v>0</v>
      </c>
      <c r="V16" s="130">
        <f>IF($C$5&gt;-100,U16*(1+$C$5),U16*(1+'drop down lists'!$B$5))</f>
        <v>0</v>
      </c>
      <c r="W16" s="130">
        <f>IF($C$5&gt;-100,V16*(1+$C$5),V16*(1+'drop down lists'!$B$5))</f>
        <v>0</v>
      </c>
      <c r="X16" s="130">
        <f>IF($C$5&gt;-100,W16*(1+$C$5),W16*(1+'drop down lists'!$B$5))</f>
        <v>0</v>
      </c>
      <c r="Y16" s="130">
        <f>IF($C$5&gt;-100,X16*(1+$C$5),X16*(1+'drop down lists'!$B$5))</f>
        <v>0</v>
      </c>
      <c r="Z16" s="131">
        <f>IF($C$5&gt;-100,Y16*(1+$C$5),Y16*(1+'drop down lists'!$B$5))</f>
        <v>0</v>
      </c>
    </row>
    <row r="17" spans="2:26" x14ac:dyDescent="0.25">
      <c r="B17" s="60" t="s">
        <v>43</v>
      </c>
      <c r="C17" s="61">
        <f>'raw sector data'!G10+'raw sector data'!P10</f>
        <v>0</v>
      </c>
      <c r="D17" s="130">
        <f>IF($C$5&gt;-100,C17*(1+$C$5),C17*(1+'drop down lists'!$B$5))</f>
        <v>0</v>
      </c>
      <c r="E17" s="130">
        <f>IF($C$5&gt;-100,D17*(1+$C$5),D17*(1+'drop down lists'!$B$5))</f>
        <v>0</v>
      </c>
      <c r="F17" s="130">
        <f>IF($C$5&gt;-100,E17*(1+$C$5),E17*(1+'drop down lists'!$B$5))</f>
        <v>0</v>
      </c>
      <c r="G17" s="130">
        <f>IF($C$5&gt;-100,F17*(1+$C$5),F17*(1+'drop down lists'!$B$5))</f>
        <v>0</v>
      </c>
      <c r="H17" s="130">
        <f>IF($C$5&gt;-100,G17*(1+$C$5),G17*(1+'drop down lists'!$B$5))</f>
        <v>0</v>
      </c>
      <c r="I17" s="130">
        <f>IF($C$5&gt;-100,H17*(1+$C$5),H17*(1+'drop down lists'!$B$5))</f>
        <v>0</v>
      </c>
      <c r="J17" s="130">
        <f>IF($C$5&gt;-100,I17*(1+$C$5),I17*(1+'drop down lists'!$B$5))</f>
        <v>0</v>
      </c>
      <c r="K17" s="131">
        <f>IF($C$5&gt;-100,J17*(1+$C$5),J17*(1+'drop down lists'!$B$5))</f>
        <v>0</v>
      </c>
      <c r="L17" s="130">
        <f>IF($C$5&gt;-100,K17*(1+$C$5),K17*(1+'drop down lists'!$B$5))</f>
        <v>0</v>
      </c>
      <c r="M17" s="130">
        <f>IF($C$5&gt;-100,L17*(1+$C$5),L17*(1+'drop down lists'!$B$5))</f>
        <v>0</v>
      </c>
      <c r="N17" s="130">
        <f>IF($C$5&gt;-100,M17*(1+$C$5),M17*(1+'drop down lists'!$B$5))</f>
        <v>0</v>
      </c>
      <c r="O17" s="130">
        <f>IF($C$5&gt;-100,N17*(1+$C$5),N17*(1+'drop down lists'!$B$5))</f>
        <v>0</v>
      </c>
      <c r="P17" s="130">
        <f>IF($C$5&gt;-100,O17*(1+$C$5),O17*(1+'drop down lists'!$B$5))</f>
        <v>0</v>
      </c>
      <c r="Q17" s="130">
        <f>IF($C$5&gt;-100,P17*(1+$C$5),P17*(1+'drop down lists'!$B$5))</f>
        <v>0</v>
      </c>
      <c r="R17" s="130">
        <f>IF($C$5&gt;-100,Q17*(1+$C$5),Q17*(1+'drop down lists'!$B$5))</f>
        <v>0</v>
      </c>
      <c r="S17" s="130">
        <f>IF($C$5&gt;-100,R17*(1+$C$5),R17*(1+'drop down lists'!$B$5))</f>
        <v>0</v>
      </c>
      <c r="T17" s="130">
        <f>IF($C$5&gt;-100,S17*(1+$C$5),S17*(1+'drop down lists'!$B$5))</f>
        <v>0</v>
      </c>
      <c r="U17" s="130">
        <f>IF($C$5&gt;-100,T17*(1+$C$5),T17*(1+'drop down lists'!$B$5))</f>
        <v>0</v>
      </c>
      <c r="V17" s="130">
        <f>IF($C$5&gt;-100,U17*(1+$C$5),U17*(1+'drop down lists'!$B$5))</f>
        <v>0</v>
      </c>
      <c r="W17" s="130">
        <f>IF($C$5&gt;-100,V17*(1+$C$5),V17*(1+'drop down lists'!$B$5))</f>
        <v>0</v>
      </c>
      <c r="X17" s="130">
        <f>IF($C$5&gt;-100,W17*(1+$C$5),W17*(1+'drop down lists'!$B$5))</f>
        <v>0</v>
      </c>
      <c r="Y17" s="130">
        <f>IF($C$5&gt;-100,X17*(1+$C$5),X17*(1+'drop down lists'!$B$5))</f>
        <v>0</v>
      </c>
      <c r="Z17" s="131">
        <f>IF($C$5&gt;-100,Y17*(1+$C$5),Y17*(1+'drop down lists'!$B$5))</f>
        <v>0</v>
      </c>
    </row>
    <row r="18" spans="2:26" x14ac:dyDescent="0.25">
      <c r="B18" s="60" t="s">
        <v>44</v>
      </c>
      <c r="C18" s="61">
        <f>'raw sector data'!G11+'raw sector data'!P11</f>
        <v>0</v>
      </c>
      <c r="D18" s="130">
        <f>IF($C$5&gt;-100,C18*(1+$C$5),C18*(1+'drop down lists'!$B$5))</f>
        <v>0</v>
      </c>
      <c r="E18" s="130">
        <f>IF($C$5&gt;-100,D18*(1+$C$5),D18*(1+'drop down lists'!$B$5))</f>
        <v>0</v>
      </c>
      <c r="F18" s="130">
        <f>IF($C$5&gt;-100,E18*(1+$C$5),E18*(1+'drop down lists'!$B$5))</f>
        <v>0</v>
      </c>
      <c r="G18" s="130">
        <f>IF($C$5&gt;-100,F18*(1+$C$5),F18*(1+'drop down lists'!$B$5))</f>
        <v>0</v>
      </c>
      <c r="H18" s="130">
        <f>IF($C$5&gt;-100,G18*(1+$C$5),G18*(1+'drop down lists'!$B$5))</f>
        <v>0</v>
      </c>
      <c r="I18" s="130">
        <f>IF($C$5&gt;-100,H18*(1+$C$5),H18*(1+'drop down lists'!$B$5))</f>
        <v>0</v>
      </c>
      <c r="J18" s="130">
        <f>IF($C$5&gt;-100,I18*(1+$C$5),I18*(1+'drop down lists'!$B$5))</f>
        <v>0</v>
      </c>
      <c r="K18" s="131">
        <f>IF($C$5&gt;-100,J18*(1+$C$5),J18*(1+'drop down lists'!$B$5))</f>
        <v>0</v>
      </c>
      <c r="L18" s="130">
        <f>IF($C$5&gt;-100,K18*(1+$C$5),K18*(1+'drop down lists'!$B$5))</f>
        <v>0</v>
      </c>
      <c r="M18" s="130">
        <f>IF($C$5&gt;-100,L18*(1+$C$5),L18*(1+'drop down lists'!$B$5))</f>
        <v>0</v>
      </c>
      <c r="N18" s="130">
        <f>IF($C$5&gt;-100,M18*(1+$C$5),M18*(1+'drop down lists'!$B$5))</f>
        <v>0</v>
      </c>
      <c r="O18" s="130">
        <f>IF($C$5&gt;-100,N18*(1+$C$5),N18*(1+'drop down lists'!$B$5))</f>
        <v>0</v>
      </c>
      <c r="P18" s="130">
        <f>IF($C$5&gt;-100,O18*(1+$C$5),O18*(1+'drop down lists'!$B$5))</f>
        <v>0</v>
      </c>
      <c r="Q18" s="130">
        <f>IF($C$5&gt;-100,P18*(1+$C$5),P18*(1+'drop down lists'!$B$5))</f>
        <v>0</v>
      </c>
      <c r="R18" s="130">
        <f>IF($C$5&gt;-100,Q18*(1+$C$5),Q18*(1+'drop down lists'!$B$5))</f>
        <v>0</v>
      </c>
      <c r="S18" s="130">
        <f>IF($C$5&gt;-100,R18*(1+$C$5),R18*(1+'drop down lists'!$B$5))</f>
        <v>0</v>
      </c>
      <c r="T18" s="130">
        <f>IF($C$5&gt;-100,S18*(1+$C$5),S18*(1+'drop down lists'!$B$5))</f>
        <v>0</v>
      </c>
      <c r="U18" s="130">
        <f>IF($C$5&gt;-100,T18*(1+$C$5),T18*(1+'drop down lists'!$B$5))</f>
        <v>0</v>
      </c>
      <c r="V18" s="130">
        <f>IF($C$5&gt;-100,U18*(1+$C$5),U18*(1+'drop down lists'!$B$5))</f>
        <v>0</v>
      </c>
      <c r="W18" s="130">
        <f>IF($C$5&gt;-100,V18*(1+$C$5),V18*(1+'drop down lists'!$B$5))</f>
        <v>0</v>
      </c>
      <c r="X18" s="130">
        <f>IF($C$5&gt;-100,W18*(1+$C$5),W18*(1+'drop down lists'!$B$5))</f>
        <v>0</v>
      </c>
      <c r="Y18" s="130">
        <f>IF($C$5&gt;-100,X18*(1+$C$5),X18*(1+'drop down lists'!$B$5))</f>
        <v>0</v>
      </c>
      <c r="Z18" s="131">
        <f>IF($C$5&gt;-100,Y18*(1+$C$5),Y18*(1+'drop down lists'!$B$5))</f>
        <v>0</v>
      </c>
    </row>
    <row r="19" spans="2:26" x14ac:dyDescent="0.25">
      <c r="B19" s="60" t="s">
        <v>45</v>
      </c>
      <c r="C19" s="61">
        <f>'raw sector data'!G12+'raw sector data'!P12</f>
        <v>0</v>
      </c>
      <c r="D19" s="130">
        <f>IF($C$5&gt;-100,C19*(1+$C$5),C19*(1+'drop down lists'!$B$5))</f>
        <v>0</v>
      </c>
      <c r="E19" s="130">
        <f>IF($C$5&gt;-100,D19*(1+$C$5),D19*(1+'drop down lists'!$B$5))</f>
        <v>0</v>
      </c>
      <c r="F19" s="130">
        <f>IF($C$5&gt;-100,E19*(1+$C$5),E19*(1+'drop down lists'!$B$5))</f>
        <v>0</v>
      </c>
      <c r="G19" s="130">
        <f>IF($C$5&gt;-100,F19*(1+$C$5),F19*(1+'drop down lists'!$B$5))</f>
        <v>0</v>
      </c>
      <c r="H19" s="130">
        <f>IF($C$5&gt;-100,G19*(1+$C$5),G19*(1+'drop down lists'!$B$5))</f>
        <v>0</v>
      </c>
      <c r="I19" s="130">
        <f>IF($C$5&gt;-100,H19*(1+$C$5),H19*(1+'drop down lists'!$B$5))</f>
        <v>0</v>
      </c>
      <c r="J19" s="130">
        <f>IF($C$5&gt;-100,I19*(1+$C$5),I19*(1+'drop down lists'!$B$5))</f>
        <v>0</v>
      </c>
      <c r="K19" s="131">
        <f>IF($C$5&gt;-100,J19*(1+$C$5),J19*(1+'drop down lists'!$B$5))</f>
        <v>0</v>
      </c>
      <c r="L19" s="130">
        <f>IF($C$5&gt;-100,K19*(1+$C$5),K19*(1+'drop down lists'!$B$5))</f>
        <v>0</v>
      </c>
      <c r="M19" s="130">
        <f>IF($C$5&gt;-100,L19*(1+$C$5),L19*(1+'drop down lists'!$B$5))</f>
        <v>0</v>
      </c>
      <c r="N19" s="130">
        <f>IF($C$5&gt;-100,M19*(1+$C$5),M19*(1+'drop down lists'!$B$5))</f>
        <v>0</v>
      </c>
      <c r="O19" s="130">
        <f>IF($C$5&gt;-100,N19*(1+$C$5),N19*(1+'drop down lists'!$B$5))</f>
        <v>0</v>
      </c>
      <c r="P19" s="130">
        <f>IF($C$5&gt;-100,O19*(1+$C$5),O19*(1+'drop down lists'!$B$5))</f>
        <v>0</v>
      </c>
      <c r="Q19" s="130">
        <f>IF($C$5&gt;-100,P19*(1+$C$5),P19*(1+'drop down lists'!$B$5))</f>
        <v>0</v>
      </c>
      <c r="R19" s="130">
        <f>IF($C$5&gt;-100,Q19*(1+$C$5),Q19*(1+'drop down lists'!$B$5))</f>
        <v>0</v>
      </c>
      <c r="S19" s="130">
        <f>IF($C$5&gt;-100,R19*(1+$C$5),R19*(1+'drop down lists'!$B$5))</f>
        <v>0</v>
      </c>
      <c r="T19" s="130">
        <f>IF($C$5&gt;-100,S19*(1+$C$5),S19*(1+'drop down lists'!$B$5))</f>
        <v>0</v>
      </c>
      <c r="U19" s="130">
        <f>IF($C$5&gt;-100,T19*(1+$C$5),T19*(1+'drop down lists'!$B$5))</f>
        <v>0</v>
      </c>
      <c r="V19" s="130">
        <f>IF($C$5&gt;-100,U19*(1+$C$5),U19*(1+'drop down lists'!$B$5))</f>
        <v>0</v>
      </c>
      <c r="W19" s="130">
        <f>IF($C$5&gt;-100,V19*(1+$C$5),V19*(1+'drop down lists'!$B$5))</f>
        <v>0</v>
      </c>
      <c r="X19" s="130">
        <f>IF($C$5&gt;-100,W19*(1+$C$5),W19*(1+'drop down lists'!$B$5))</f>
        <v>0</v>
      </c>
      <c r="Y19" s="130">
        <f>IF($C$5&gt;-100,X19*(1+$C$5),X19*(1+'drop down lists'!$B$5))</f>
        <v>0</v>
      </c>
      <c r="Z19" s="131">
        <f>IF($C$5&gt;-100,Y19*(1+$C$5),Y19*(1+'drop down lists'!$B$5))</f>
        <v>0</v>
      </c>
    </row>
    <row r="20" spans="2:26" x14ac:dyDescent="0.25">
      <c r="B20" s="60" t="s">
        <v>46</v>
      </c>
      <c r="C20" s="61">
        <f>'raw sector data'!G13+'raw sector data'!P13</f>
        <v>0</v>
      </c>
      <c r="D20" s="130">
        <f>IF($C$5&gt;-100,C20*(1+$C$5),C20*(1+'drop down lists'!$B$5))</f>
        <v>0</v>
      </c>
      <c r="E20" s="130">
        <f>IF($C$5&gt;-100,D20*(1+$C$5),D20*(1+'drop down lists'!$B$5))</f>
        <v>0</v>
      </c>
      <c r="F20" s="130">
        <f>IF($C$5&gt;-100,E20*(1+$C$5),E20*(1+'drop down lists'!$B$5))</f>
        <v>0</v>
      </c>
      <c r="G20" s="130">
        <f>IF($C$5&gt;-100,F20*(1+$C$5),F20*(1+'drop down lists'!$B$5))</f>
        <v>0</v>
      </c>
      <c r="H20" s="130">
        <f>IF($C$5&gt;-100,G20*(1+$C$5),G20*(1+'drop down lists'!$B$5))</f>
        <v>0</v>
      </c>
      <c r="I20" s="130">
        <f>IF($C$5&gt;-100,H20*(1+$C$5),H20*(1+'drop down lists'!$B$5))</f>
        <v>0</v>
      </c>
      <c r="J20" s="130">
        <f>IF($C$5&gt;-100,I20*(1+$C$5),I20*(1+'drop down lists'!$B$5))</f>
        <v>0</v>
      </c>
      <c r="K20" s="131">
        <f>IF($C$5&gt;-100,J20*(1+$C$5),J20*(1+'drop down lists'!$B$5))</f>
        <v>0</v>
      </c>
      <c r="L20" s="130">
        <f>IF($C$5&gt;-100,K20*(1+$C$5),K20*(1+'drop down lists'!$B$5))</f>
        <v>0</v>
      </c>
      <c r="M20" s="130">
        <f>IF($C$5&gt;-100,L20*(1+$C$5),L20*(1+'drop down lists'!$B$5))</f>
        <v>0</v>
      </c>
      <c r="N20" s="130">
        <f>IF($C$5&gt;-100,M20*(1+$C$5),M20*(1+'drop down lists'!$B$5))</f>
        <v>0</v>
      </c>
      <c r="O20" s="130">
        <f>IF($C$5&gt;-100,N20*(1+$C$5),N20*(1+'drop down lists'!$B$5))</f>
        <v>0</v>
      </c>
      <c r="P20" s="130">
        <f>IF($C$5&gt;-100,O20*(1+$C$5),O20*(1+'drop down lists'!$B$5))</f>
        <v>0</v>
      </c>
      <c r="Q20" s="130">
        <f>IF($C$5&gt;-100,P20*(1+$C$5),P20*(1+'drop down lists'!$B$5))</f>
        <v>0</v>
      </c>
      <c r="R20" s="130">
        <f>IF($C$5&gt;-100,Q20*(1+$C$5),Q20*(1+'drop down lists'!$B$5))</f>
        <v>0</v>
      </c>
      <c r="S20" s="130">
        <f>IF($C$5&gt;-100,R20*(1+$C$5),R20*(1+'drop down lists'!$B$5))</f>
        <v>0</v>
      </c>
      <c r="T20" s="130">
        <f>IF($C$5&gt;-100,S20*(1+$C$5),S20*(1+'drop down lists'!$B$5))</f>
        <v>0</v>
      </c>
      <c r="U20" s="130">
        <f>IF($C$5&gt;-100,T20*(1+$C$5),T20*(1+'drop down lists'!$B$5))</f>
        <v>0</v>
      </c>
      <c r="V20" s="130">
        <f>IF($C$5&gt;-100,U20*(1+$C$5),U20*(1+'drop down lists'!$B$5))</f>
        <v>0</v>
      </c>
      <c r="W20" s="130">
        <f>IF($C$5&gt;-100,V20*(1+$C$5),V20*(1+'drop down lists'!$B$5))</f>
        <v>0</v>
      </c>
      <c r="X20" s="130">
        <f>IF($C$5&gt;-100,W20*(1+$C$5),W20*(1+'drop down lists'!$B$5))</f>
        <v>0</v>
      </c>
      <c r="Y20" s="130">
        <f>IF($C$5&gt;-100,X20*(1+$C$5),X20*(1+'drop down lists'!$B$5))</f>
        <v>0</v>
      </c>
      <c r="Z20" s="131">
        <f>IF($C$5&gt;-100,Y20*(1+$C$5),Y20*(1+'drop down lists'!$B$5))</f>
        <v>0</v>
      </c>
    </row>
    <row r="21" spans="2:26" x14ac:dyDescent="0.25">
      <c r="B21" s="60" t="s">
        <v>47</v>
      </c>
      <c r="C21" s="61">
        <f>'raw sector data'!G14+'raw sector data'!P14</f>
        <v>0</v>
      </c>
      <c r="D21" s="130">
        <f>IF($C$5&gt;-100,C21*(1+$C$5),C21*(1+'drop down lists'!$B$5))</f>
        <v>0</v>
      </c>
      <c r="E21" s="130">
        <f>IF($C$5&gt;-100,D21*(1+$C$5),D21*(1+'drop down lists'!$B$5))</f>
        <v>0</v>
      </c>
      <c r="F21" s="130">
        <f>IF($C$5&gt;-100,E21*(1+$C$5),E21*(1+'drop down lists'!$B$5))</f>
        <v>0</v>
      </c>
      <c r="G21" s="130">
        <f>IF($C$5&gt;-100,F21*(1+$C$5),F21*(1+'drop down lists'!$B$5))</f>
        <v>0</v>
      </c>
      <c r="H21" s="130">
        <f>IF($C$5&gt;-100,G21*(1+$C$5),G21*(1+'drop down lists'!$B$5))</f>
        <v>0</v>
      </c>
      <c r="I21" s="130">
        <f>IF($C$5&gt;-100,H21*(1+$C$5),H21*(1+'drop down lists'!$B$5))</f>
        <v>0</v>
      </c>
      <c r="J21" s="130">
        <f>IF($C$5&gt;-100,I21*(1+$C$5),I21*(1+'drop down lists'!$B$5))</f>
        <v>0</v>
      </c>
      <c r="K21" s="131">
        <f>IF($C$5&gt;-100,J21*(1+$C$5),J21*(1+'drop down lists'!$B$5))</f>
        <v>0</v>
      </c>
      <c r="L21" s="130">
        <f>IF($C$5&gt;-100,K21*(1+$C$5),K21*(1+'drop down lists'!$B$5))</f>
        <v>0</v>
      </c>
      <c r="M21" s="130">
        <f>IF($C$5&gt;-100,L21*(1+$C$5),L21*(1+'drop down lists'!$B$5))</f>
        <v>0</v>
      </c>
      <c r="N21" s="130">
        <f>IF($C$5&gt;-100,M21*(1+$C$5),M21*(1+'drop down lists'!$B$5))</f>
        <v>0</v>
      </c>
      <c r="O21" s="130">
        <f>IF($C$5&gt;-100,N21*(1+$C$5),N21*(1+'drop down lists'!$B$5))</f>
        <v>0</v>
      </c>
      <c r="P21" s="130">
        <f>IF($C$5&gt;-100,O21*(1+$C$5),O21*(1+'drop down lists'!$B$5))</f>
        <v>0</v>
      </c>
      <c r="Q21" s="130">
        <f>IF($C$5&gt;-100,P21*(1+$C$5),P21*(1+'drop down lists'!$B$5))</f>
        <v>0</v>
      </c>
      <c r="R21" s="130">
        <f>IF($C$5&gt;-100,Q21*(1+$C$5),Q21*(1+'drop down lists'!$B$5))</f>
        <v>0</v>
      </c>
      <c r="S21" s="130">
        <f>IF($C$5&gt;-100,R21*(1+$C$5),R21*(1+'drop down lists'!$B$5))</f>
        <v>0</v>
      </c>
      <c r="T21" s="130">
        <f>IF($C$5&gt;-100,S21*(1+$C$5),S21*(1+'drop down lists'!$B$5))</f>
        <v>0</v>
      </c>
      <c r="U21" s="130">
        <f>IF($C$5&gt;-100,T21*(1+$C$5),T21*(1+'drop down lists'!$B$5))</f>
        <v>0</v>
      </c>
      <c r="V21" s="130">
        <f>IF($C$5&gt;-100,U21*(1+$C$5),U21*(1+'drop down lists'!$B$5))</f>
        <v>0</v>
      </c>
      <c r="W21" s="130">
        <f>IF($C$5&gt;-100,V21*(1+$C$5),V21*(1+'drop down lists'!$B$5))</f>
        <v>0</v>
      </c>
      <c r="X21" s="130">
        <f>IF($C$5&gt;-100,W21*(1+$C$5),W21*(1+'drop down lists'!$B$5))</f>
        <v>0</v>
      </c>
      <c r="Y21" s="130">
        <f>IF($C$5&gt;-100,X21*(1+$C$5),X21*(1+'drop down lists'!$B$5))</f>
        <v>0</v>
      </c>
      <c r="Z21" s="131">
        <f>IF($C$5&gt;-100,Y21*(1+$C$5),Y21*(1+'drop down lists'!$B$5))</f>
        <v>0</v>
      </c>
    </row>
    <row r="22" spans="2:26" x14ac:dyDescent="0.25">
      <c r="B22" s="60" t="s">
        <v>48</v>
      </c>
      <c r="C22" s="61">
        <f>'raw sector data'!G15+'raw sector data'!P15</f>
        <v>0</v>
      </c>
      <c r="D22" s="130">
        <f>IF($C$5&gt;-100,C22*(1+$C$5),C22*(1+'drop down lists'!$B$5))</f>
        <v>0</v>
      </c>
      <c r="E22" s="130">
        <f>IF($C$5&gt;-100,D22*(1+$C$5),D22*(1+'drop down lists'!$B$5))</f>
        <v>0</v>
      </c>
      <c r="F22" s="130">
        <f>IF($C$5&gt;-100,E22*(1+$C$5),E22*(1+'drop down lists'!$B$5))</f>
        <v>0</v>
      </c>
      <c r="G22" s="130">
        <f>IF($C$5&gt;-100,F22*(1+$C$5),F22*(1+'drop down lists'!$B$5))</f>
        <v>0</v>
      </c>
      <c r="H22" s="130">
        <f>IF($C$5&gt;-100,G22*(1+$C$5),G22*(1+'drop down lists'!$B$5))</f>
        <v>0</v>
      </c>
      <c r="I22" s="130">
        <f>IF($C$5&gt;-100,H22*(1+$C$5),H22*(1+'drop down lists'!$B$5))</f>
        <v>0</v>
      </c>
      <c r="J22" s="130">
        <f>IF($C$5&gt;-100,I22*(1+$C$5),I22*(1+'drop down lists'!$B$5))</f>
        <v>0</v>
      </c>
      <c r="K22" s="131">
        <f>IF($C$5&gt;-100,J22*(1+$C$5),J22*(1+'drop down lists'!$B$5))</f>
        <v>0</v>
      </c>
      <c r="L22" s="130">
        <f>IF($C$5&gt;-100,K22*(1+$C$5),K22*(1+'drop down lists'!$B$5))</f>
        <v>0</v>
      </c>
      <c r="M22" s="130">
        <f>IF($C$5&gt;-100,L22*(1+$C$5),L22*(1+'drop down lists'!$B$5))</f>
        <v>0</v>
      </c>
      <c r="N22" s="130">
        <f>IF($C$5&gt;-100,M22*(1+$C$5),M22*(1+'drop down lists'!$B$5))</f>
        <v>0</v>
      </c>
      <c r="O22" s="130">
        <f>IF($C$5&gt;-100,N22*(1+$C$5),N22*(1+'drop down lists'!$B$5))</f>
        <v>0</v>
      </c>
      <c r="P22" s="130">
        <f>IF($C$5&gt;-100,O22*(1+$C$5),O22*(1+'drop down lists'!$B$5))</f>
        <v>0</v>
      </c>
      <c r="Q22" s="130">
        <f>IF($C$5&gt;-100,P22*(1+$C$5),P22*(1+'drop down lists'!$B$5))</f>
        <v>0</v>
      </c>
      <c r="R22" s="130">
        <f>IF($C$5&gt;-100,Q22*(1+$C$5),Q22*(1+'drop down lists'!$B$5))</f>
        <v>0</v>
      </c>
      <c r="S22" s="130">
        <f>IF($C$5&gt;-100,R22*(1+$C$5),R22*(1+'drop down lists'!$B$5))</f>
        <v>0</v>
      </c>
      <c r="T22" s="130">
        <f>IF($C$5&gt;-100,S22*(1+$C$5),S22*(1+'drop down lists'!$B$5))</f>
        <v>0</v>
      </c>
      <c r="U22" s="130">
        <f>IF($C$5&gt;-100,T22*(1+$C$5),T22*(1+'drop down lists'!$B$5))</f>
        <v>0</v>
      </c>
      <c r="V22" s="130">
        <f>IF($C$5&gt;-100,U22*(1+$C$5),U22*(1+'drop down lists'!$B$5))</f>
        <v>0</v>
      </c>
      <c r="W22" s="130">
        <f>IF($C$5&gt;-100,V22*(1+$C$5),V22*(1+'drop down lists'!$B$5))</f>
        <v>0</v>
      </c>
      <c r="X22" s="130">
        <f>IF($C$5&gt;-100,W22*(1+$C$5),W22*(1+'drop down lists'!$B$5))</f>
        <v>0</v>
      </c>
      <c r="Y22" s="130">
        <f>IF($C$5&gt;-100,X22*(1+$C$5),X22*(1+'drop down lists'!$B$5))</f>
        <v>0</v>
      </c>
      <c r="Z22" s="131">
        <f>IF($C$5&gt;-100,Y22*(1+$C$5),Y22*(1+'drop down lists'!$B$5))</f>
        <v>0</v>
      </c>
    </row>
    <row r="23" spans="2:26" x14ac:dyDescent="0.25">
      <c r="B23" s="60" t="s">
        <v>49</v>
      </c>
      <c r="C23" s="61">
        <f>'raw sector data'!G16+'raw sector data'!P16</f>
        <v>0</v>
      </c>
      <c r="D23" s="130">
        <f>IF($C$5&gt;-100,C23*(1+$C$5),C23*(1+'drop down lists'!$B$5))</f>
        <v>0</v>
      </c>
      <c r="E23" s="130">
        <f>IF($C$5&gt;-100,D23*(1+$C$5),D23*(1+'drop down lists'!$B$5))</f>
        <v>0</v>
      </c>
      <c r="F23" s="130">
        <f>IF($C$5&gt;-100,E23*(1+$C$5),E23*(1+'drop down lists'!$B$5))</f>
        <v>0</v>
      </c>
      <c r="G23" s="130">
        <f>IF($C$5&gt;-100,F23*(1+$C$5),F23*(1+'drop down lists'!$B$5))</f>
        <v>0</v>
      </c>
      <c r="H23" s="130">
        <f>IF($C$5&gt;-100,G23*(1+$C$5),G23*(1+'drop down lists'!$B$5))</f>
        <v>0</v>
      </c>
      <c r="I23" s="130">
        <f>IF($C$5&gt;-100,H23*(1+$C$5),H23*(1+'drop down lists'!$B$5))</f>
        <v>0</v>
      </c>
      <c r="J23" s="130">
        <f>IF($C$5&gt;-100,I23*(1+$C$5),I23*(1+'drop down lists'!$B$5))</f>
        <v>0</v>
      </c>
      <c r="K23" s="131">
        <f>IF($C$5&gt;-100,J23*(1+$C$5),J23*(1+'drop down lists'!$B$5))</f>
        <v>0</v>
      </c>
      <c r="L23" s="130">
        <f>IF($C$5&gt;-100,K23*(1+$C$5),K23*(1+'drop down lists'!$B$5))</f>
        <v>0</v>
      </c>
      <c r="M23" s="130">
        <f>IF($C$5&gt;-100,L23*(1+$C$5),L23*(1+'drop down lists'!$B$5))</f>
        <v>0</v>
      </c>
      <c r="N23" s="130">
        <f>IF($C$5&gt;-100,M23*(1+$C$5),M23*(1+'drop down lists'!$B$5))</f>
        <v>0</v>
      </c>
      <c r="O23" s="130">
        <f>IF($C$5&gt;-100,N23*(1+$C$5),N23*(1+'drop down lists'!$B$5))</f>
        <v>0</v>
      </c>
      <c r="P23" s="130">
        <f>IF($C$5&gt;-100,O23*(1+$C$5),O23*(1+'drop down lists'!$B$5))</f>
        <v>0</v>
      </c>
      <c r="Q23" s="130">
        <f>IF($C$5&gt;-100,P23*(1+$C$5),P23*(1+'drop down lists'!$B$5))</f>
        <v>0</v>
      </c>
      <c r="R23" s="130">
        <f>IF($C$5&gt;-100,Q23*(1+$C$5),Q23*(1+'drop down lists'!$B$5))</f>
        <v>0</v>
      </c>
      <c r="S23" s="130">
        <f>IF($C$5&gt;-100,R23*(1+$C$5),R23*(1+'drop down lists'!$B$5))</f>
        <v>0</v>
      </c>
      <c r="T23" s="130">
        <f>IF($C$5&gt;-100,S23*(1+$C$5),S23*(1+'drop down lists'!$B$5))</f>
        <v>0</v>
      </c>
      <c r="U23" s="130">
        <f>IF($C$5&gt;-100,T23*(1+$C$5),T23*(1+'drop down lists'!$B$5))</f>
        <v>0</v>
      </c>
      <c r="V23" s="130">
        <f>IF($C$5&gt;-100,U23*(1+$C$5),U23*(1+'drop down lists'!$B$5))</f>
        <v>0</v>
      </c>
      <c r="W23" s="130">
        <f>IF($C$5&gt;-100,V23*(1+$C$5),V23*(1+'drop down lists'!$B$5))</f>
        <v>0</v>
      </c>
      <c r="X23" s="130">
        <f>IF($C$5&gt;-100,W23*(1+$C$5),W23*(1+'drop down lists'!$B$5))</f>
        <v>0</v>
      </c>
      <c r="Y23" s="130">
        <f>IF($C$5&gt;-100,X23*(1+$C$5),X23*(1+'drop down lists'!$B$5))</f>
        <v>0</v>
      </c>
      <c r="Z23" s="131">
        <f>IF($C$5&gt;-100,Y23*(1+$C$5),Y23*(1+'drop down lists'!$B$5))</f>
        <v>0</v>
      </c>
    </row>
    <row r="24" spans="2:26" x14ac:dyDescent="0.25">
      <c r="B24" s="60" t="s">
        <v>50</v>
      </c>
      <c r="C24" s="61">
        <f>'raw sector data'!G17+'raw sector data'!P17</f>
        <v>0</v>
      </c>
      <c r="D24" s="130">
        <f>IF($C$5&gt;-100,C24*(1+$C$5),C24*(1+'drop down lists'!$B$5))</f>
        <v>0</v>
      </c>
      <c r="E24" s="130">
        <f>IF($C$5&gt;-100,D24*(1+$C$5),D24*(1+'drop down lists'!$B$5))</f>
        <v>0</v>
      </c>
      <c r="F24" s="130">
        <f>IF($C$5&gt;-100,E24*(1+$C$5),E24*(1+'drop down lists'!$B$5))</f>
        <v>0</v>
      </c>
      <c r="G24" s="130">
        <f>IF($C$5&gt;-100,F24*(1+$C$5),F24*(1+'drop down lists'!$B$5))</f>
        <v>0</v>
      </c>
      <c r="H24" s="130">
        <f>IF($C$5&gt;-100,G24*(1+$C$5),G24*(1+'drop down lists'!$B$5))</f>
        <v>0</v>
      </c>
      <c r="I24" s="130">
        <f>IF($C$5&gt;-100,H24*(1+$C$5),H24*(1+'drop down lists'!$B$5))</f>
        <v>0</v>
      </c>
      <c r="J24" s="130">
        <f>IF($C$5&gt;-100,I24*(1+$C$5),I24*(1+'drop down lists'!$B$5))</f>
        <v>0</v>
      </c>
      <c r="K24" s="131">
        <f>IF($C$5&gt;-100,J24*(1+$C$5),J24*(1+'drop down lists'!$B$5))</f>
        <v>0</v>
      </c>
      <c r="L24" s="130">
        <f>IF($C$5&gt;-100,K24*(1+$C$5),K24*(1+'drop down lists'!$B$5))</f>
        <v>0</v>
      </c>
      <c r="M24" s="130">
        <f>IF($C$5&gt;-100,L24*(1+$C$5),L24*(1+'drop down lists'!$B$5))</f>
        <v>0</v>
      </c>
      <c r="N24" s="130">
        <f>IF($C$5&gt;-100,M24*(1+$C$5),M24*(1+'drop down lists'!$B$5))</f>
        <v>0</v>
      </c>
      <c r="O24" s="130">
        <f>IF($C$5&gt;-100,N24*(1+$C$5),N24*(1+'drop down lists'!$B$5))</f>
        <v>0</v>
      </c>
      <c r="P24" s="130">
        <f>IF($C$5&gt;-100,O24*(1+$C$5),O24*(1+'drop down lists'!$B$5))</f>
        <v>0</v>
      </c>
      <c r="Q24" s="130">
        <f>IF($C$5&gt;-100,P24*(1+$C$5),P24*(1+'drop down lists'!$B$5))</f>
        <v>0</v>
      </c>
      <c r="R24" s="130">
        <f>IF($C$5&gt;-100,Q24*(1+$C$5),Q24*(1+'drop down lists'!$B$5))</f>
        <v>0</v>
      </c>
      <c r="S24" s="130">
        <f>IF($C$5&gt;-100,R24*(1+$C$5),R24*(1+'drop down lists'!$B$5))</f>
        <v>0</v>
      </c>
      <c r="T24" s="130">
        <f>IF($C$5&gt;-100,S24*(1+$C$5),S24*(1+'drop down lists'!$B$5))</f>
        <v>0</v>
      </c>
      <c r="U24" s="130">
        <f>IF($C$5&gt;-100,T24*(1+$C$5),T24*(1+'drop down lists'!$B$5))</f>
        <v>0</v>
      </c>
      <c r="V24" s="130">
        <f>IF($C$5&gt;-100,U24*(1+$C$5),U24*(1+'drop down lists'!$B$5))</f>
        <v>0</v>
      </c>
      <c r="W24" s="130">
        <f>IF($C$5&gt;-100,V24*(1+$C$5),V24*(1+'drop down lists'!$B$5))</f>
        <v>0</v>
      </c>
      <c r="X24" s="130">
        <f>IF($C$5&gt;-100,W24*(1+$C$5),W24*(1+'drop down lists'!$B$5))</f>
        <v>0</v>
      </c>
      <c r="Y24" s="130">
        <f>IF($C$5&gt;-100,X24*(1+$C$5),X24*(1+'drop down lists'!$B$5))</f>
        <v>0</v>
      </c>
      <c r="Z24" s="131">
        <f>IF($C$5&gt;-100,Y24*(1+$C$5),Y24*(1+'drop down lists'!$B$5))</f>
        <v>0</v>
      </c>
    </row>
    <row r="25" spans="2:26" x14ac:dyDescent="0.25">
      <c r="B25" s="60" t="s">
        <v>51</v>
      </c>
      <c r="C25" s="61">
        <f>'raw sector data'!G18+'raw sector data'!P18</f>
        <v>0</v>
      </c>
      <c r="D25" s="130">
        <f>IF($C$5&gt;-100,C25*(1+$C$5),C25*(1+'drop down lists'!$B$5))</f>
        <v>0</v>
      </c>
      <c r="E25" s="130">
        <f>IF($C$5&gt;-100,D25*(1+$C$5),D25*(1+'drop down lists'!$B$5))</f>
        <v>0</v>
      </c>
      <c r="F25" s="130">
        <f>IF($C$5&gt;-100,E25*(1+$C$5),E25*(1+'drop down lists'!$B$5))</f>
        <v>0</v>
      </c>
      <c r="G25" s="130">
        <f>IF($C$5&gt;-100,F25*(1+$C$5),F25*(1+'drop down lists'!$B$5))</f>
        <v>0</v>
      </c>
      <c r="H25" s="130">
        <f>IF($C$5&gt;-100,G25*(1+$C$5),G25*(1+'drop down lists'!$B$5))</f>
        <v>0</v>
      </c>
      <c r="I25" s="130">
        <f>IF($C$5&gt;-100,H25*(1+$C$5),H25*(1+'drop down lists'!$B$5))</f>
        <v>0</v>
      </c>
      <c r="J25" s="130">
        <f>IF($C$5&gt;-100,I25*(1+$C$5),I25*(1+'drop down lists'!$B$5))</f>
        <v>0</v>
      </c>
      <c r="K25" s="131">
        <f>IF($C$5&gt;-100,J25*(1+$C$5),J25*(1+'drop down lists'!$B$5))</f>
        <v>0</v>
      </c>
      <c r="L25" s="130">
        <f>IF($C$5&gt;-100,K25*(1+$C$5),K25*(1+'drop down lists'!$B$5))</f>
        <v>0</v>
      </c>
      <c r="M25" s="130">
        <f>IF($C$5&gt;-100,L25*(1+$C$5),L25*(1+'drop down lists'!$B$5))</f>
        <v>0</v>
      </c>
      <c r="N25" s="130">
        <f>IF($C$5&gt;-100,M25*(1+$C$5),M25*(1+'drop down lists'!$B$5))</f>
        <v>0</v>
      </c>
      <c r="O25" s="130">
        <f>IF($C$5&gt;-100,N25*(1+$C$5),N25*(1+'drop down lists'!$B$5))</f>
        <v>0</v>
      </c>
      <c r="P25" s="130">
        <f>IF($C$5&gt;-100,O25*(1+$C$5),O25*(1+'drop down lists'!$B$5))</f>
        <v>0</v>
      </c>
      <c r="Q25" s="130">
        <f>IF($C$5&gt;-100,P25*(1+$C$5),P25*(1+'drop down lists'!$B$5))</f>
        <v>0</v>
      </c>
      <c r="R25" s="130">
        <f>IF($C$5&gt;-100,Q25*(1+$C$5),Q25*(1+'drop down lists'!$B$5))</f>
        <v>0</v>
      </c>
      <c r="S25" s="130">
        <f>IF($C$5&gt;-100,R25*(1+$C$5),R25*(1+'drop down lists'!$B$5))</f>
        <v>0</v>
      </c>
      <c r="T25" s="130">
        <f>IF($C$5&gt;-100,S25*(1+$C$5),S25*(1+'drop down lists'!$B$5))</f>
        <v>0</v>
      </c>
      <c r="U25" s="130">
        <f>IF($C$5&gt;-100,T25*(1+$C$5),T25*(1+'drop down lists'!$B$5))</f>
        <v>0</v>
      </c>
      <c r="V25" s="130">
        <f>IF($C$5&gt;-100,U25*(1+$C$5),U25*(1+'drop down lists'!$B$5))</f>
        <v>0</v>
      </c>
      <c r="W25" s="130">
        <f>IF($C$5&gt;-100,V25*(1+$C$5),V25*(1+'drop down lists'!$B$5))</f>
        <v>0</v>
      </c>
      <c r="X25" s="130">
        <f>IF($C$5&gt;-100,W25*(1+$C$5),W25*(1+'drop down lists'!$B$5))</f>
        <v>0</v>
      </c>
      <c r="Y25" s="130">
        <f>IF($C$5&gt;-100,X25*(1+$C$5),X25*(1+'drop down lists'!$B$5))</f>
        <v>0</v>
      </c>
      <c r="Z25" s="131">
        <f>IF($C$5&gt;-100,Y25*(1+$C$5),Y25*(1+'drop down lists'!$B$5))</f>
        <v>0</v>
      </c>
    </row>
    <row r="26" spans="2:26" x14ac:dyDescent="0.25">
      <c r="B26" s="60" t="s">
        <v>52</v>
      </c>
      <c r="C26" s="61">
        <f>'raw sector data'!G19+'raw sector data'!P19</f>
        <v>0</v>
      </c>
      <c r="D26" s="130">
        <f>IF($C$5&gt;-100,C26*(1+$C$5),C26*(1+'drop down lists'!$B$5))</f>
        <v>0</v>
      </c>
      <c r="E26" s="130">
        <f>IF($C$5&gt;-100,D26*(1+$C$5),D26*(1+'drop down lists'!$B$5))</f>
        <v>0</v>
      </c>
      <c r="F26" s="130">
        <f>IF($C$5&gt;-100,E26*(1+$C$5),E26*(1+'drop down lists'!$B$5))</f>
        <v>0</v>
      </c>
      <c r="G26" s="130">
        <f>IF($C$5&gt;-100,F26*(1+$C$5),F26*(1+'drop down lists'!$B$5))</f>
        <v>0</v>
      </c>
      <c r="H26" s="130">
        <f>IF($C$5&gt;-100,G26*(1+$C$5),G26*(1+'drop down lists'!$B$5))</f>
        <v>0</v>
      </c>
      <c r="I26" s="130">
        <f>IF($C$5&gt;-100,H26*(1+$C$5),H26*(1+'drop down lists'!$B$5))</f>
        <v>0</v>
      </c>
      <c r="J26" s="130">
        <f>IF($C$5&gt;-100,I26*(1+$C$5),I26*(1+'drop down lists'!$B$5))</f>
        <v>0</v>
      </c>
      <c r="K26" s="131">
        <f>IF($C$5&gt;-100,J26*(1+$C$5),J26*(1+'drop down lists'!$B$5))</f>
        <v>0</v>
      </c>
      <c r="L26" s="130">
        <f>IF($C$5&gt;-100,K26*(1+$C$5),K26*(1+'drop down lists'!$B$5))</f>
        <v>0</v>
      </c>
      <c r="M26" s="130">
        <f>IF($C$5&gt;-100,L26*(1+$C$5),L26*(1+'drop down lists'!$B$5))</f>
        <v>0</v>
      </c>
      <c r="N26" s="130">
        <f>IF($C$5&gt;-100,M26*(1+$C$5),M26*(1+'drop down lists'!$B$5))</f>
        <v>0</v>
      </c>
      <c r="O26" s="130">
        <f>IF($C$5&gt;-100,N26*(1+$C$5),N26*(1+'drop down lists'!$B$5))</f>
        <v>0</v>
      </c>
      <c r="P26" s="130">
        <f>IF($C$5&gt;-100,O26*(1+$C$5),O26*(1+'drop down lists'!$B$5))</f>
        <v>0</v>
      </c>
      <c r="Q26" s="130">
        <f>IF($C$5&gt;-100,P26*(1+$C$5),P26*(1+'drop down lists'!$B$5))</f>
        <v>0</v>
      </c>
      <c r="R26" s="130">
        <f>IF($C$5&gt;-100,Q26*(1+$C$5),Q26*(1+'drop down lists'!$B$5))</f>
        <v>0</v>
      </c>
      <c r="S26" s="130">
        <f>IF($C$5&gt;-100,R26*(1+$C$5),R26*(1+'drop down lists'!$B$5))</f>
        <v>0</v>
      </c>
      <c r="T26" s="130">
        <f>IF($C$5&gt;-100,S26*(1+$C$5),S26*(1+'drop down lists'!$B$5))</f>
        <v>0</v>
      </c>
      <c r="U26" s="130">
        <f>IF($C$5&gt;-100,T26*(1+$C$5),T26*(1+'drop down lists'!$B$5))</f>
        <v>0</v>
      </c>
      <c r="V26" s="130">
        <f>IF($C$5&gt;-100,U26*(1+$C$5),U26*(1+'drop down lists'!$B$5))</f>
        <v>0</v>
      </c>
      <c r="W26" s="130">
        <f>IF($C$5&gt;-100,V26*(1+$C$5),V26*(1+'drop down lists'!$B$5))</f>
        <v>0</v>
      </c>
      <c r="X26" s="130">
        <f>IF($C$5&gt;-100,W26*(1+$C$5),W26*(1+'drop down lists'!$B$5))</f>
        <v>0</v>
      </c>
      <c r="Y26" s="130">
        <f>IF($C$5&gt;-100,X26*(1+$C$5),X26*(1+'drop down lists'!$B$5))</f>
        <v>0</v>
      </c>
      <c r="Z26" s="131">
        <f>IF($C$5&gt;-100,Y26*(1+$C$5),Y26*(1+'drop down lists'!$B$5))</f>
        <v>0</v>
      </c>
    </row>
    <row r="27" spans="2:26" x14ac:dyDescent="0.25">
      <c r="B27" s="60" t="s">
        <v>53</v>
      </c>
      <c r="C27" s="61">
        <f>'raw sector data'!G20+'raw sector data'!P20</f>
        <v>0</v>
      </c>
      <c r="D27" s="130">
        <f>IF($C$5&gt;-100,C27*(1+$C$5),C27*(1+'drop down lists'!$B$5))</f>
        <v>0</v>
      </c>
      <c r="E27" s="130">
        <f>IF($C$5&gt;-100,D27*(1+$C$5),D27*(1+'drop down lists'!$B$5))</f>
        <v>0</v>
      </c>
      <c r="F27" s="130">
        <f>IF($C$5&gt;-100,E27*(1+$C$5),E27*(1+'drop down lists'!$B$5))</f>
        <v>0</v>
      </c>
      <c r="G27" s="130">
        <f>IF($C$5&gt;-100,F27*(1+$C$5),F27*(1+'drop down lists'!$B$5))</f>
        <v>0</v>
      </c>
      <c r="H27" s="130">
        <f>IF($C$5&gt;-100,G27*(1+$C$5),G27*(1+'drop down lists'!$B$5))</f>
        <v>0</v>
      </c>
      <c r="I27" s="130">
        <f>IF($C$5&gt;-100,H27*(1+$C$5),H27*(1+'drop down lists'!$B$5))</f>
        <v>0</v>
      </c>
      <c r="J27" s="130">
        <f>IF($C$5&gt;-100,I27*(1+$C$5),I27*(1+'drop down lists'!$B$5))</f>
        <v>0</v>
      </c>
      <c r="K27" s="131">
        <f>IF($C$5&gt;-100,J27*(1+$C$5),J27*(1+'drop down lists'!$B$5))</f>
        <v>0</v>
      </c>
      <c r="L27" s="130">
        <f>IF($C$5&gt;-100,K27*(1+$C$5),K27*(1+'drop down lists'!$B$5))</f>
        <v>0</v>
      </c>
      <c r="M27" s="130">
        <f>IF($C$5&gt;-100,L27*(1+$C$5),L27*(1+'drop down lists'!$B$5))</f>
        <v>0</v>
      </c>
      <c r="N27" s="130">
        <f>IF($C$5&gt;-100,M27*(1+$C$5),M27*(1+'drop down lists'!$B$5))</f>
        <v>0</v>
      </c>
      <c r="O27" s="130">
        <f>IF($C$5&gt;-100,N27*(1+$C$5),N27*(1+'drop down lists'!$B$5))</f>
        <v>0</v>
      </c>
      <c r="P27" s="130">
        <f>IF($C$5&gt;-100,O27*(1+$C$5),O27*(1+'drop down lists'!$B$5))</f>
        <v>0</v>
      </c>
      <c r="Q27" s="130">
        <f>IF($C$5&gt;-100,P27*(1+$C$5),P27*(1+'drop down lists'!$B$5))</f>
        <v>0</v>
      </c>
      <c r="R27" s="130">
        <f>IF($C$5&gt;-100,Q27*(1+$C$5),Q27*(1+'drop down lists'!$B$5))</f>
        <v>0</v>
      </c>
      <c r="S27" s="130">
        <f>IF($C$5&gt;-100,R27*(1+$C$5),R27*(1+'drop down lists'!$B$5))</f>
        <v>0</v>
      </c>
      <c r="T27" s="130">
        <f>IF($C$5&gt;-100,S27*(1+$C$5),S27*(1+'drop down lists'!$B$5))</f>
        <v>0</v>
      </c>
      <c r="U27" s="130">
        <f>IF($C$5&gt;-100,T27*(1+$C$5),T27*(1+'drop down lists'!$B$5))</f>
        <v>0</v>
      </c>
      <c r="V27" s="130">
        <f>IF($C$5&gt;-100,U27*(1+$C$5),U27*(1+'drop down lists'!$B$5))</f>
        <v>0</v>
      </c>
      <c r="W27" s="130">
        <f>IF($C$5&gt;-100,V27*(1+$C$5),V27*(1+'drop down lists'!$B$5))</f>
        <v>0</v>
      </c>
      <c r="X27" s="130">
        <f>IF($C$5&gt;-100,W27*(1+$C$5),W27*(1+'drop down lists'!$B$5))</f>
        <v>0</v>
      </c>
      <c r="Y27" s="130">
        <f>IF($C$5&gt;-100,X27*(1+$C$5),X27*(1+'drop down lists'!$B$5))</f>
        <v>0</v>
      </c>
      <c r="Z27" s="131">
        <f>IF($C$5&gt;-100,Y27*(1+$C$5),Y27*(1+'drop down lists'!$B$5))</f>
        <v>0</v>
      </c>
    </row>
    <row r="28" spans="2:26" x14ac:dyDescent="0.25">
      <c r="B28" s="60" t="s">
        <v>54</v>
      </c>
      <c r="C28" s="61">
        <f>'raw sector data'!G21+'raw sector data'!P21</f>
        <v>0</v>
      </c>
      <c r="D28" s="130">
        <f>IF($C$5&gt;-100,C28*(1+$C$5),C28*(1+'drop down lists'!$B$5))</f>
        <v>0</v>
      </c>
      <c r="E28" s="130">
        <f>IF($C$5&gt;-100,D28*(1+$C$5),D28*(1+'drop down lists'!$B$5))</f>
        <v>0</v>
      </c>
      <c r="F28" s="130">
        <f>IF($C$5&gt;-100,E28*(1+$C$5),E28*(1+'drop down lists'!$B$5))</f>
        <v>0</v>
      </c>
      <c r="G28" s="130">
        <f>IF($C$5&gt;-100,F28*(1+$C$5),F28*(1+'drop down lists'!$B$5))</f>
        <v>0</v>
      </c>
      <c r="H28" s="130">
        <f>IF($C$5&gt;-100,G28*(1+$C$5),G28*(1+'drop down lists'!$B$5))</f>
        <v>0</v>
      </c>
      <c r="I28" s="130">
        <f>IF($C$5&gt;-100,H28*(1+$C$5),H28*(1+'drop down lists'!$B$5))</f>
        <v>0</v>
      </c>
      <c r="J28" s="130">
        <f>IF($C$5&gt;-100,I28*(1+$C$5),I28*(1+'drop down lists'!$B$5))</f>
        <v>0</v>
      </c>
      <c r="K28" s="131">
        <f>IF($C$5&gt;-100,J28*(1+$C$5),J28*(1+'drop down lists'!$B$5))</f>
        <v>0</v>
      </c>
      <c r="L28" s="130">
        <f>IF($C$5&gt;-100,K28*(1+$C$5),K28*(1+'drop down lists'!$B$5))</f>
        <v>0</v>
      </c>
      <c r="M28" s="130">
        <f>IF($C$5&gt;-100,L28*(1+$C$5),L28*(1+'drop down lists'!$B$5))</f>
        <v>0</v>
      </c>
      <c r="N28" s="130">
        <f>IF($C$5&gt;-100,M28*(1+$C$5),M28*(1+'drop down lists'!$B$5))</f>
        <v>0</v>
      </c>
      <c r="O28" s="130">
        <f>IF($C$5&gt;-100,N28*(1+$C$5),N28*(1+'drop down lists'!$B$5))</f>
        <v>0</v>
      </c>
      <c r="P28" s="130">
        <f>IF($C$5&gt;-100,O28*(1+$C$5),O28*(1+'drop down lists'!$B$5))</f>
        <v>0</v>
      </c>
      <c r="Q28" s="130">
        <f>IF($C$5&gt;-100,P28*(1+$C$5),P28*(1+'drop down lists'!$B$5))</f>
        <v>0</v>
      </c>
      <c r="R28" s="130">
        <f>IF($C$5&gt;-100,Q28*(1+$C$5),Q28*(1+'drop down lists'!$B$5))</f>
        <v>0</v>
      </c>
      <c r="S28" s="130">
        <f>IF($C$5&gt;-100,R28*(1+$C$5),R28*(1+'drop down lists'!$B$5))</f>
        <v>0</v>
      </c>
      <c r="T28" s="130">
        <f>IF($C$5&gt;-100,S28*(1+$C$5),S28*(1+'drop down lists'!$B$5))</f>
        <v>0</v>
      </c>
      <c r="U28" s="130">
        <f>IF($C$5&gt;-100,T28*(1+$C$5),T28*(1+'drop down lists'!$B$5))</f>
        <v>0</v>
      </c>
      <c r="V28" s="130">
        <f>IF($C$5&gt;-100,U28*(1+$C$5),U28*(1+'drop down lists'!$B$5))</f>
        <v>0</v>
      </c>
      <c r="W28" s="130">
        <f>IF($C$5&gt;-100,V28*(1+$C$5),V28*(1+'drop down lists'!$B$5))</f>
        <v>0</v>
      </c>
      <c r="X28" s="130">
        <f>IF($C$5&gt;-100,W28*(1+$C$5),W28*(1+'drop down lists'!$B$5))</f>
        <v>0</v>
      </c>
      <c r="Y28" s="130">
        <f>IF($C$5&gt;-100,X28*(1+$C$5),X28*(1+'drop down lists'!$B$5))</f>
        <v>0</v>
      </c>
      <c r="Z28" s="131">
        <f>IF($C$5&gt;-100,Y28*(1+$C$5),Y28*(1+'drop down lists'!$B$5))</f>
        <v>0</v>
      </c>
    </row>
    <row r="29" spans="2:26" x14ac:dyDescent="0.25">
      <c r="B29" s="60" t="s">
        <v>55</v>
      </c>
      <c r="C29" s="61">
        <f>'raw sector data'!G22+'raw sector data'!P22</f>
        <v>0</v>
      </c>
      <c r="D29" s="130">
        <f>IF($C$5&gt;-100,C29*(1+$C$5),C29*(1+'drop down lists'!$B$5))</f>
        <v>0</v>
      </c>
      <c r="E29" s="130">
        <f>IF($C$5&gt;-100,D29*(1+$C$5),D29*(1+'drop down lists'!$B$5))</f>
        <v>0</v>
      </c>
      <c r="F29" s="130">
        <f>IF($C$5&gt;-100,E29*(1+$C$5),E29*(1+'drop down lists'!$B$5))</f>
        <v>0</v>
      </c>
      <c r="G29" s="130">
        <f>IF($C$5&gt;-100,F29*(1+$C$5),F29*(1+'drop down lists'!$B$5))</f>
        <v>0</v>
      </c>
      <c r="H29" s="130">
        <f>IF($C$5&gt;-100,G29*(1+$C$5),G29*(1+'drop down lists'!$B$5))</f>
        <v>0</v>
      </c>
      <c r="I29" s="130">
        <f>IF($C$5&gt;-100,H29*(1+$C$5),H29*(1+'drop down lists'!$B$5))</f>
        <v>0</v>
      </c>
      <c r="J29" s="130">
        <f>IF($C$5&gt;-100,I29*(1+$C$5),I29*(1+'drop down lists'!$B$5))</f>
        <v>0</v>
      </c>
      <c r="K29" s="131">
        <f>IF($C$5&gt;-100,J29*(1+$C$5),J29*(1+'drop down lists'!$B$5))</f>
        <v>0</v>
      </c>
      <c r="L29" s="130">
        <f>IF($C$5&gt;-100,K29*(1+$C$5),K29*(1+'drop down lists'!$B$5))</f>
        <v>0</v>
      </c>
      <c r="M29" s="130">
        <f>IF($C$5&gt;-100,L29*(1+$C$5),L29*(1+'drop down lists'!$B$5))</f>
        <v>0</v>
      </c>
      <c r="N29" s="130">
        <f>IF($C$5&gt;-100,M29*(1+$C$5),M29*(1+'drop down lists'!$B$5))</f>
        <v>0</v>
      </c>
      <c r="O29" s="130">
        <f>IF($C$5&gt;-100,N29*(1+$C$5),N29*(1+'drop down lists'!$B$5))</f>
        <v>0</v>
      </c>
      <c r="P29" s="130">
        <f>IF($C$5&gt;-100,O29*(1+$C$5),O29*(1+'drop down lists'!$B$5))</f>
        <v>0</v>
      </c>
      <c r="Q29" s="130">
        <f>IF($C$5&gt;-100,P29*(1+$C$5),P29*(1+'drop down lists'!$B$5))</f>
        <v>0</v>
      </c>
      <c r="R29" s="130">
        <f>IF($C$5&gt;-100,Q29*(1+$C$5),Q29*(1+'drop down lists'!$B$5))</f>
        <v>0</v>
      </c>
      <c r="S29" s="130">
        <f>IF($C$5&gt;-100,R29*(1+$C$5),R29*(1+'drop down lists'!$B$5))</f>
        <v>0</v>
      </c>
      <c r="T29" s="130">
        <f>IF($C$5&gt;-100,S29*(1+$C$5),S29*(1+'drop down lists'!$B$5))</f>
        <v>0</v>
      </c>
      <c r="U29" s="130">
        <f>IF($C$5&gt;-100,T29*(1+$C$5),T29*(1+'drop down lists'!$B$5))</f>
        <v>0</v>
      </c>
      <c r="V29" s="130">
        <f>IF($C$5&gt;-100,U29*(1+$C$5),U29*(1+'drop down lists'!$B$5))</f>
        <v>0</v>
      </c>
      <c r="W29" s="130">
        <f>IF($C$5&gt;-100,V29*(1+$C$5),V29*(1+'drop down lists'!$B$5))</f>
        <v>0</v>
      </c>
      <c r="X29" s="130">
        <f>IF($C$5&gt;-100,W29*(1+$C$5),W29*(1+'drop down lists'!$B$5))</f>
        <v>0</v>
      </c>
      <c r="Y29" s="130">
        <f>IF($C$5&gt;-100,X29*(1+$C$5),X29*(1+'drop down lists'!$B$5))</f>
        <v>0</v>
      </c>
      <c r="Z29" s="131">
        <f>IF($C$5&gt;-100,Y29*(1+$C$5),Y29*(1+'drop down lists'!$B$5))</f>
        <v>0</v>
      </c>
    </row>
    <row r="30" spans="2:26" x14ac:dyDescent="0.25">
      <c r="B30" s="60" t="s">
        <v>56</v>
      </c>
      <c r="C30" s="61">
        <f>'raw sector data'!G23+'raw sector data'!P23</f>
        <v>0</v>
      </c>
      <c r="D30" s="130">
        <f>IF($C$5&gt;-100,C30*(1+$C$5),C30*(1+'drop down lists'!$B$5))</f>
        <v>0</v>
      </c>
      <c r="E30" s="130">
        <f>IF($C$5&gt;-100,D30*(1+$C$5),D30*(1+'drop down lists'!$B$5))</f>
        <v>0</v>
      </c>
      <c r="F30" s="130">
        <f>IF($C$5&gt;-100,E30*(1+$C$5),E30*(1+'drop down lists'!$B$5))</f>
        <v>0</v>
      </c>
      <c r="G30" s="130">
        <f>IF($C$5&gt;-100,F30*(1+$C$5),F30*(1+'drop down lists'!$B$5))</f>
        <v>0</v>
      </c>
      <c r="H30" s="130">
        <f>IF($C$5&gt;-100,G30*(1+$C$5),G30*(1+'drop down lists'!$B$5))</f>
        <v>0</v>
      </c>
      <c r="I30" s="130">
        <f>IF($C$5&gt;-100,H30*(1+$C$5),H30*(1+'drop down lists'!$B$5))</f>
        <v>0</v>
      </c>
      <c r="J30" s="130">
        <f>IF($C$5&gt;-100,I30*(1+$C$5),I30*(1+'drop down lists'!$B$5))</f>
        <v>0</v>
      </c>
      <c r="K30" s="131">
        <f>IF($C$5&gt;-100,J30*(1+$C$5),J30*(1+'drop down lists'!$B$5))</f>
        <v>0</v>
      </c>
      <c r="L30" s="130">
        <f>IF($C$5&gt;-100,K30*(1+$C$5),K30*(1+'drop down lists'!$B$5))</f>
        <v>0</v>
      </c>
      <c r="M30" s="130">
        <f>IF($C$5&gt;-100,L30*(1+$C$5),L30*(1+'drop down lists'!$B$5))</f>
        <v>0</v>
      </c>
      <c r="N30" s="130">
        <f>IF($C$5&gt;-100,M30*(1+$C$5),M30*(1+'drop down lists'!$B$5))</f>
        <v>0</v>
      </c>
      <c r="O30" s="130">
        <f>IF($C$5&gt;-100,N30*(1+$C$5),N30*(1+'drop down lists'!$B$5))</f>
        <v>0</v>
      </c>
      <c r="P30" s="130">
        <f>IF($C$5&gt;-100,O30*(1+$C$5),O30*(1+'drop down lists'!$B$5))</f>
        <v>0</v>
      </c>
      <c r="Q30" s="130">
        <f>IF($C$5&gt;-100,P30*(1+$C$5),P30*(1+'drop down lists'!$B$5))</f>
        <v>0</v>
      </c>
      <c r="R30" s="130">
        <f>IF($C$5&gt;-100,Q30*(1+$C$5),Q30*(1+'drop down lists'!$B$5))</f>
        <v>0</v>
      </c>
      <c r="S30" s="130">
        <f>IF($C$5&gt;-100,R30*(1+$C$5),R30*(1+'drop down lists'!$B$5))</f>
        <v>0</v>
      </c>
      <c r="T30" s="130">
        <f>IF($C$5&gt;-100,S30*(1+$C$5),S30*(1+'drop down lists'!$B$5))</f>
        <v>0</v>
      </c>
      <c r="U30" s="130">
        <f>IF($C$5&gt;-100,T30*(1+$C$5),T30*(1+'drop down lists'!$B$5))</f>
        <v>0</v>
      </c>
      <c r="V30" s="130">
        <f>IF($C$5&gt;-100,U30*(1+$C$5),U30*(1+'drop down lists'!$B$5))</f>
        <v>0</v>
      </c>
      <c r="W30" s="130">
        <f>IF($C$5&gt;-100,V30*(1+$C$5),V30*(1+'drop down lists'!$B$5))</f>
        <v>0</v>
      </c>
      <c r="X30" s="130">
        <f>IF($C$5&gt;-100,W30*(1+$C$5),W30*(1+'drop down lists'!$B$5))</f>
        <v>0</v>
      </c>
      <c r="Y30" s="130">
        <f>IF($C$5&gt;-100,X30*(1+$C$5),X30*(1+'drop down lists'!$B$5))</f>
        <v>0</v>
      </c>
      <c r="Z30" s="131">
        <f>IF($C$5&gt;-100,Y30*(1+$C$5),Y30*(1+'drop down lists'!$B$5))</f>
        <v>0</v>
      </c>
    </row>
    <row r="31" spans="2:26" x14ac:dyDescent="0.25">
      <c r="B31" s="60" t="s">
        <v>57</v>
      </c>
      <c r="C31" s="61">
        <f>'raw sector data'!G24+'raw sector data'!P24</f>
        <v>0</v>
      </c>
      <c r="D31" s="130">
        <f>IF(OR($C$5&gt;0,$C$5&lt;0),C31*(1+$C$5),C31*(1+'drop down lists'!$B$5))</f>
        <v>0</v>
      </c>
      <c r="E31" s="130">
        <f>IF(OR($C$5&gt;0,$C$5&lt;0),D31*(1+$C$5),D31*(1+'drop down lists'!$B$5))</f>
        <v>0</v>
      </c>
      <c r="F31" s="130">
        <f>IF(OR($C$5&gt;0,$C$5&lt;0),E31*(1+$C$5),E31*(1+'drop down lists'!$B$5))</f>
        <v>0</v>
      </c>
      <c r="G31" s="130">
        <f>IF(OR($C$5&gt;0,$C$5&lt;0),F31*(1+$C$5),F31*(1+'drop down lists'!$B$5))</f>
        <v>0</v>
      </c>
      <c r="H31" s="130">
        <f>IF(OR($C$5&gt;0,$C$5&lt;0),G31*(1+$C$5),G31*(1+'drop down lists'!$B$5))</f>
        <v>0</v>
      </c>
      <c r="I31" s="130">
        <f>IF(OR($C$5&gt;0,$C$5&lt;0),H31*(1+$C$5),H31*(1+'drop down lists'!$B$5))</f>
        <v>0</v>
      </c>
      <c r="J31" s="130">
        <f>IF(OR($C$5&gt;0,$C$5&lt;0),I31*(1+$C$5),I31*(1+'drop down lists'!$B$5))</f>
        <v>0</v>
      </c>
      <c r="K31" s="131">
        <f>IF(OR($C$5&gt;0,$C$5&lt;0),J31*(1+$C$5),J31*(1+'drop down lists'!$B$5))</f>
        <v>0</v>
      </c>
      <c r="L31" s="130">
        <f>IF(OR($C$5&gt;0,$C$5&lt;0),K31*(1+$C$5),K31*(1+'drop down lists'!$B$5))</f>
        <v>0</v>
      </c>
      <c r="M31" s="130">
        <f>IF(OR($C$5&gt;0,$C$5&lt;0),L31*(1+$C$5),L31*(1+'drop down lists'!$B$5))</f>
        <v>0</v>
      </c>
      <c r="N31" s="130">
        <f>IF(OR($C$5&gt;0,$C$5&lt;0),M31*(1+$C$5),M31*(1+'drop down lists'!$B$5))</f>
        <v>0</v>
      </c>
      <c r="O31" s="130">
        <f>IF(OR($C$5&gt;0,$C$5&lt;0),N31*(1+$C$5),N31*(1+'drop down lists'!$B$5))</f>
        <v>0</v>
      </c>
      <c r="P31" s="130">
        <f>IF(OR($C$5&gt;0,$C$5&lt;0),O31*(1+$C$5),O31*(1+'drop down lists'!$B$5))</f>
        <v>0</v>
      </c>
      <c r="Q31" s="130">
        <f>IF(OR($C$5&gt;0,$C$5&lt;0),P31*(1+$C$5),P31*(1+'drop down lists'!$B$5))</f>
        <v>0</v>
      </c>
      <c r="R31" s="130">
        <f>IF(OR($C$5&gt;0,$C$5&lt;0),Q31*(1+$C$5),Q31*(1+'drop down lists'!$B$5))</f>
        <v>0</v>
      </c>
      <c r="S31" s="130">
        <f>IF(OR($C$5&gt;0,$C$5&lt;0),R31*(1+$C$5),R31*(1+'drop down lists'!$B$5))</f>
        <v>0</v>
      </c>
      <c r="T31" s="130">
        <f>IF(OR($C$5&gt;0,$C$5&lt;0),S31*(1+$C$5),S31*(1+'drop down lists'!$B$5))</f>
        <v>0</v>
      </c>
      <c r="U31" s="130">
        <f>IF(OR($C$5&gt;0,$C$5&lt;0),T31*(1+$C$5),T31*(1+'drop down lists'!$B$5))</f>
        <v>0</v>
      </c>
      <c r="V31" s="130">
        <f>IF(OR($C$5&gt;0,$C$5&lt;0),U31*(1+$C$5),U31*(1+'drop down lists'!$B$5))</f>
        <v>0</v>
      </c>
      <c r="W31" s="130">
        <f>IF(OR($C$5&gt;0,$C$5&lt;0),V31*(1+$C$5),V31*(1+'drop down lists'!$B$5))</f>
        <v>0</v>
      </c>
      <c r="X31" s="130">
        <f>IF(OR($C$5&gt;0,$C$5&lt;0),W31*(1+$C$5),W31*(1+'drop down lists'!$B$5))</f>
        <v>0</v>
      </c>
      <c r="Y31" s="130">
        <f>IF(OR($C$5&gt;0,$C$5&lt;0),X31*(1+$C$5),X31*(1+'drop down lists'!$B$5))</f>
        <v>0</v>
      </c>
      <c r="Z31" s="131">
        <f>IF(OR($C$5&gt;0,$C$5&lt;0),Y31*(1+$C$5),Y31*(1+'drop down lists'!$B$5))</f>
        <v>0</v>
      </c>
    </row>
    <row r="32" spans="2:26" x14ac:dyDescent="0.25">
      <c r="B32" s="60" t="s">
        <v>58</v>
      </c>
      <c r="C32" s="61">
        <f>'raw sector data'!G25+'raw sector data'!P25</f>
        <v>0</v>
      </c>
      <c r="D32" s="130">
        <f>IF(OR($C$5&gt;0,$C$5&lt;0),C32*(1+$C$5),C32*(1+'drop down lists'!$B$5))</f>
        <v>0</v>
      </c>
      <c r="E32" s="130">
        <f>IF(OR($C$5&gt;0,$C$5&lt;0),D32*(1+$C$5),D32*(1+'drop down lists'!$B$5))</f>
        <v>0</v>
      </c>
      <c r="F32" s="130">
        <f>IF(OR($C$5&gt;0,$C$5&lt;0),E32*(1+$C$5),E32*(1+'drop down lists'!$B$5))</f>
        <v>0</v>
      </c>
      <c r="G32" s="130">
        <f>IF(OR($C$5&gt;0,$C$5&lt;0),F32*(1+$C$5),F32*(1+'drop down lists'!$B$5))</f>
        <v>0</v>
      </c>
      <c r="H32" s="130">
        <f>IF(OR($C$5&gt;0,$C$5&lt;0),G32*(1+$C$5),G32*(1+'drop down lists'!$B$5))</f>
        <v>0</v>
      </c>
      <c r="I32" s="130">
        <f>IF(OR($C$5&gt;0,$C$5&lt;0),H32*(1+$C$5),H32*(1+'drop down lists'!$B$5))</f>
        <v>0</v>
      </c>
      <c r="J32" s="130">
        <f>IF(OR($C$5&gt;0,$C$5&lt;0),I32*(1+$C$5),I32*(1+'drop down lists'!$B$5))</f>
        <v>0</v>
      </c>
      <c r="K32" s="131">
        <f>IF(OR($C$5&gt;0,$C$5&lt;0),J32*(1+$C$5),J32*(1+'drop down lists'!$B$5))</f>
        <v>0</v>
      </c>
      <c r="L32" s="130">
        <f>IF(OR($C$5&gt;0,$C$5&lt;0),K32*(1+$C$5),K32*(1+'drop down lists'!$B$5))</f>
        <v>0</v>
      </c>
      <c r="M32" s="130">
        <f>IF(OR($C$5&gt;0,$C$5&lt;0),L32*(1+$C$5),L32*(1+'drop down lists'!$B$5))</f>
        <v>0</v>
      </c>
      <c r="N32" s="130">
        <f>IF(OR($C$5&gt;0,$C$5&lt;0),M32*(1+$C$5),M32*(1+'drop down lists'!$B$5))</f>
        <v>0</v>
      </c>
      <c r="O32" s="130">
        <f>IF(OR($C$5&gt;0,$C$5&lt;0),N32*(1+$C$5),N32*(1+'drop down lists'!$B$5))</f>
        <v>0</v>
      </c>
      <c r="P32" s="130">
        <f>IF(OR($C$5&gt;0,$C$5&lt;0),O32*(1+$C$5),O32*(1+'drop down lists'!$B$5))</f>
        <v>0</v>
      </c>
      <c r="Q32" s="130">
        <f>IF(OR($C$5&gt;0,$C$5&lt;0),P32*(1+$C$5),P32*(1+'drop down lists'!$B$5))</f>
        <v>0</v>
      </c>
      <c r="R32" s="130">
        <f>IF(OR($C$5&gt;0,$C$5&lt;0),Q32*(1+$C$5),Q32*(1+'drop down lists'!$B$5))</f>
        <v>0</v>
      </c>
      <c r="S32" s="130">
        <f>IF(OR($C$5&gt;0,$C$5&lt;0),R32*(1+$C$5),R32*(1+'drop down lists'!$B$5))</f>
        <v>0</v>
      </c>
      <c r="T32" s="130">
        <f>IF(OR($C$5&gt;0,$C$5&lt;0),S32*(1+$C$5),S32*(1+'drop down lists'!$B$5))</f>
        <v>0</v>
      </c>
      <c r="U32" s="130">
        <f>IF(OR($C$5&gt;0,$C$5&lt;0),T32*(1+$C$5),T32*(1+'drop down lists'!$B$5))</f>
        <v>0</v>
      </c>
      <c r="V32" s="130">
        <f>IF(OR($C$5&gt;0,$C$5&lt;0),U32*(1+$C$5),U32*(1+'drop down lists'!$B$5))</f>
        <v>0</v>
      </c>
      <c r="W32" s="130">
        <f>IF(OR($C$5&gt;0,$C$5&lt;0),V32*(1+$C$5),V32*(1+'drop down lists'!$B$5))</f>
        <v>0</v>
      </c>
      <c r="X32" s="130">
        <f>IF(OR($C$5&gt;0,$C$5&lt;0),W32*(1+$C$5),W32*(1+'drop down lists'!$B$5))</f>
        <v>0</v>
      </c>
      <c r="Y32" s="130">
        <f>IF(OR($C$5&gt;0,$C$5&lt;0),X32*(1+$C$5),X32*(1+'drop down lists'!$B$5))</f>
        <v>0</v>
      </c>
      <c r="Z32" s="131">
        <f>IF(OR($C$5&gt;0,$C$5&lt;0),Y32*(1+$C$5),Y32*(1+'drop down lists'!$B$5))</f>
        <v>0</v>
      </c>
    </row>
    <row r="33" spans="2:26" x14ac:dyDescent="0.25">
      <c r="B33" s="60" t="s">
        <v>59</v>
      </c>
      <c r="C33" s="61">
        <f>'raw sector data'!G26+'raw sector data'!P26</f>
        <v>0</v>
      </c>
      <c r="D33" s="130">
        <f>IF(OR($C$5&gt;0,$C$5&lt;0),C33*(1+$C$5),C33*(1+'drop down lists'!$B$5))</f>
        <v>0</v>
      </c>
      <c r="E33" s="130">
        <f>IF(OR($C$5&gt;0,$C$5&lt;0),D33*(1+$C$5),D33*(1+'drop down lists'!$B$5))</f>
        <v>0</v>
      </c>
      <c r="F33" s="130">
        <f>IF(OR($C$5&gt;0,$C$5&lt;0),E33*(1+$C$5),E33*(1+'drop down lists'!$B$5))</f>
        <v>0</v>
      </c>
      <c r="G33" s="130">
        <f>IF(OR($C$5&gt;0,$C$5&lt;0),F33*(1+$C$5),F33*(1+'drop down lists'!$B$5))</f>
        <v>0</v>
      </c>
      <c r="H33" s="130">
        <f>IF(OR($C$5&gt;0,$C$5&lt;0),G33*(1+$C$5),G33*(1+'drop down lists'!$B$5))</f>
        <v>0</v>
      </c>
      <c r="I33" s="130">
        <f>IF(OR($C$5&gt;0,$C$5&lt;0),H33*(1+$C$5),H33*(1+'drop down lists'!$B$5))</f>
        <v>0</v>
      </c>
      <c r="J33" s="130">
        <f>IF(OR($C$5&gt;0,$C$5&lt;0),I33*(1+$C$5),I33*(1+'drop down lists'!$B$5))</f>
        <v>0</v>
      </c>
      <c r="K33" s="131">
        <f>IF(OR($C$5&gt;0,$C$5&lt;0),J33*(1+$C$5),J33*(1+'drop down lists'!$B$5))</f>
        <v>0</v>
      </c>
      <c r="L33" s="130">
        <f>IF(OR($C$5&gt;0,$C$5&lt;0),K33*(1+$C$5),K33*(1+'drop down lists'!$B$5))</f>
        <v>0</v>
      </c>
      <c r="M33" s="130">
        <f>IF(OR($C$5&gt;0,$C$5&lt;0),L33*(1+$C$5),L33*(1+'drop down lists'!$B$5))</f>
        <v>0</v>
      </c>
      <c r="N33" s="130">
        <f>IF(OR($C$5&gt;0,$C$5&lt;0),M33*(1+$C$5),M33*(1+'drop down lists'!$B$5))</f>
        <v>0</v>
      </c>
      <c r="O33" s="130">
        <f>IF(OR($C$5&gt;0,$C$5&lt;0),N33*(1+$C$5),N33*(1+'drop down lists'!$B$5))</f>
        <v>0</v>
      </c>
      <c r="P33" s="130">
        <f>IF(OR($C$5&gt;0,$C$5&lt;0),O33*(1+$C$5),O33*(1+'drop down lists'!$B$5))</f>
        <v>0</v>
      </c>
      <c r="Q33" s="130">
        <f>IF(OR($C$5&gt;0,$C$5&lt;0),P33*(1+$C$5),P33*(1+'drop down lists'!$B$5))</f>
        <v>0</v>
      </c>
      <c r="R33" s="130">
        <f>IF(OR($C$5&gt;0,$C$5&lt;0),Q33*(1+$C$5),Q33*(1+'drop down lists'!$B$5))</f>
        <v>0</v>
      </c>
      <c r="S33" s="130">
        <f>IF(OR($C$5&gt;0,$C$5&lt;0),R33*(1+$C$5),R33*(1+'drop down lists'!$B$5))</f>
        <v>0</v>
      </c>
      <c r="T33" s="130">
        <f>IF(OR($C$5&gt;0,$C$5&lt;0),S33*(1+$C$5),S33*(1+'drop down lists'!$B$5))</f>
        <v>0</v>
      </c>
      <c r="U33" s="130">
        <f>IF(OR($C$5&gt;0,$C$5&lt;0),T33*(1+$C$5),T33*(1+'drop down lists'!$B$5))</f>
        <v>0</v>
      </c>
      <c r="V33" s="130">
        <f>IF(OR($C$5&gt;0,$C$5&lt;0),U33*(1+$C$5),U33*(1+'drop down lists'!$B$5))</f>
        <v>0</v>
      </c>
      <c r="W33" s="130">
        <f>IF(OR($C$5&gt;0,$C$5&lt;0),V33*(1+$C$5),V33*(1+'drop down lists'!$B$5))</f>
        <v>0</v>
      </c>
      <c r="X33" s="130">
        <f>IF(OR($C$5&gt;0,$C$5&lt;0),W33*(1+$C$5),W33*(1+'drop down lists'!$B$5))</f>
        <v>0</v>
      </c>
      <c r="Y33" s="130">
        <f>IF(OR($C$5&gt;0,$C$5&lt;0),X33*(1+$C$5),X33*(1+'drop down lists'!$B$5))</f>
        <v>0</v>
      </c>
      <c r="Z33" s="131">
        <f>IF(OR($C$5&gt;0,$C$5&lt;0),Y33*(1+$C$5),Y33*(1+'drop down lists'!$B$5))</f>
        <v>0</v>
      </c>
    </row>
    <row r="34" spans="2:26" x14ac:dyDescent="0.25">
      <c r="B34" s="60" t="s">
        <v>60</v>
      </c>
      <c r="C34" s="61">
        <f>'raw sector data'!G27+'raw sector data'!P27</f>
        <v>0</v>
      </c>
      <c r="D34" s="130">
        <f>IF(OR($C$5&gt;0,$C$5&lt;0),C34*(1+$C$5),C34*(1+'drop down lists'!$B$5))</f>
        <v>0</v>
      </c>
      <c r="E34" s="130">
        <f>IF(OR($C$5&gt;0,$C$5&lt;0),D34*(1+$C$5),D34*(1+'drop down lists'!$B$5))</f>
        <v>0</v>
      </c>
      <c r="F34" s="130">
        <f>IF(OR($C$5&gt;0,$C$5&lt;0),E34*(1+$C$5),E34*(1+'drop down lists'!$B$5))</f>
        <v>0</v>
      </c>
      <c r="G34" s="130">
        <f>IF(OR($C$5&gt;0,$C$5&lt;0),F34*(1+$C$5),F34*(1+'drop down lists'!$B$5))</f>
        <v>0</v>
      </c>
      <c r="H34" s="130">
        <f>IF(OR($C$5&gt;0,$C$5&lt;0),G34*(1+$C$5),G34*(1+'drop down lists'!$B$5))</f>
        <v>0</v>
      </c>
      <c r="I34" s="130">
        <f>IF(OR($C$5&gt;0,$C$5&lt;0),H34*(1+$C$5),H34*(1+'drop down lists'!$B$5))</f>
        <v>0</v>
      </c>
      <c r="J34" s="130">
        <f>IF(OR($C$5&gt;0,$C$5&lt;0),I34*(1+$C$5),I34*(1+'drop down lists'!$B$5))</f>
        <v>0</v>
      </c>
      <c r="K34" s="131">
        <f>IF(OR($C$5&gt;0,$C$5&lt;0),J34*(1+$C$5),J34*(1+'drop down lists'!$B$5))</f>
        <v>0</v>
      </c>
      <c r="L34" s="130">
        <f>IF(OR($C$5&gt;0,$C$5&lt;0),K34*(1+$C$5),K34*(1+'drop down lists'!$B$5))</f>
        <v>0</v>
      </c>
      <c r="M34" s="130">
        <f>IF(OR($C$5&gt;0,$C$5&lt;0),L34*(1+$C$5),L34*(1+'drop down lists'!$B$5))</f>
        <v>0</v>
      </c>
      <c r="N34" s="130">
        <f>IF(OR($C$5&gt;0,$C$5&lt;0),M34*(1+$C$5),M34*(1+'drop down lists'!$B$5))</f>
        <v>0</v>
      </c>
      <c r="O34" s="130">
        <f>IF(OR($C$5&gt;0,$C$5&lt;0),N34*(1+$C$5),N34*(1+'drop down lists'!$B$5))</f>
        <v>0</v>
      </c>
      <c r="P34" s="130">
        <f>IF(OR($C$5&gt;0,$C$5&lt;0),O34*(1+$C$5),O34*(1+'drop down lists'!$B$5))</f>
        <v>0</v>
      </c>
      <c r="Q34" s="130">
        <f>IF(OR($C$5&gt;0,$C$5&lt;0),P34*(1+$C$5),P34*(1+'drop down lists'!$B$5))</f>
        <v>0</v>
      </c>
      <c r="R34" s="130">
        <f>IF(OR($C$5&gt;0,$C$5&lt;0),Q34*(1+$C$5),Q34*(1+'drop down lists'!$B$5))</f>
        <v>0</v>
      </c>
      <c r="S34" s="130">
        <f>IF(OR($C$5&gt;0,$C$5&lt;0),R34*(1+$C$5),R34*(1+'drop down lists'!$B$5))</f>
        <v>0</v>
      </c>
      <c r="T34" s="130">
        <f>IF(OR($C$5&gt;0,$C$5&lt;0),S34*(1+$C$5),S34*(1+'drop down lists'!$B$5))</f>
        <v>0</v>
      </c>
      <c r="U34" s="130">
        <f>IF(OR($C$5&gt;0,$C$5&lt;0),T34*(1+$C$5),T34*(1+'drop down lists'!$B$5))</f>
        <v>0</v>
      </c>
      <c r="V34" s="130">
        <f>IF(OR($C$5&gt;0,$C$5&lt;0),U34*(1+$C$5),U34*(1+'drop down lists'!$B$5))</f>
        <v>0</v>
      </c>
      <c r="W34" s="130">
        <f>IF(OR($C$5&gt;0,$C$5&lt;0),V34*(1+$C$5),V34*(1+'drop down lists'!$B$5))</f>
        <v>0</v>
      </c>
      <c r="X34" s="130">
        <f>IF(OR($C$5&gt;0,$C$5&lt;0),W34*(1+$C$5),W34*(1+'drop down lists'!$B$5))</f>
        <v>0</v>
      </c>
      <c r="Y34" s="130">
        <f>IF(OR($C$5&gt;0,$C$5&lt;0),X34*(1+$C$5),X34*(1+'drop down lists'!$B$5))</f>
        <v>0</v>
      </c>
      <c r="Z34" s="131">
        <f>IF(OR($C$5&gt;0,$C$5&lt;0),Y34*(1+$C$5),Y34*(1+'drop down lists'!$B$5))</f>
        <v>0</v>
      </c>
    </row>
    <row r="35" spans="2:26" x14ac:dyDescent="0.25">
      <c r="B35" s="60" t="s">
        <v>61</v>
      </c>
      <c r="C35" s="61">
        <f>'raw sector data'!G28+'raw sector data'!P28</f>
        <v>0</v>
      </c>
      <c r="D35" s="130">
        <f>IF(OR($C$5&gt;0,$C$5&lt;0),C35*(1+$C$5),C35*(1+'drop down lists'!$B$5))</f>
        <v>0</v>
      </c>
      <c r="E35" s="130">
        <f>IF(OR($C$5&gt;0,$C$5&lt;0),D35*(1+$C$5),D35*(1+'drop down lists'!$B$5))</f>
        <v>0</v>
      </c>
      <c r="F35" s="130">
        <f>IF(OR($C$5&gt;0,$C$5&lt;0),E35*(1+$C$5),E35*(1+'drop down lists'!$B$5))</f>
        <v>0</v>
      </c>
      <c r="G35" s="130">
        <f>IF(OR($C$5&gt;0,$C$5&lt;0),F35*(1+$C$5),F35*(1+'drop down lists'!$B$5))</f>
        <v>0</v>
      </c>
      <c r="H35" s="130">
        <f>IF(OR($C$5&gt;0,$C$5&lt;0),G35*(1+$C$5),G35*(1+'drop down lists'!$B$5))</f>
        <v>0</v>
      </c>
      <c r="I35" s="130">
        <f>IF(OR($C$5&gt;0,$C$5&lt;0),H35*(1+$C$5),H35*(1+'drop down lists'!$B$5))</f>
        <v>0</v>
      </c>
      <c r="J35" s="130">
        <f>IF(OR($C$5&gt;0,$C$5&lt;0),I35*(1+$C$5),I35*(1+'drop down lists'!$B$5))</f>
        <v>0</v>
      </c>
      <c r="K35" s="131">
        <f>IF(OR($C$5&gt;0,$C$5&lt;0),J35*(1+$C$5),J35*(1+'drop down lists'!$B$5))</f>
        <v>0</v>
      </c>
      <c r="L35" s="130">
        <f>IF(OR($C$5&gt;0,$C$5&lt;0),K35*(1+$C$5),K35*(1+'drop down lists'!$B$5))</f>
        <v>0</v>
      </c>
      <c r="M35" s="130">
        <f>IF(OR($C$5&gt;0,$C$5&lt;0),L35*(1+$C$5),L35*(1+'drop down lists'!$B$5))</f>
        <v>0</v>
      </c>
      <c r="N35" s="130">
        <f>IF(OR($C$5&gt;0,$C$5&lt;0),M35*(1+$C$5),M35*(1+'drop down lists'!$B$5))</f>
        <v>0</v>
      </c>
      <c r="O35" s="130">
        <f>IF(OR($C$5&gt;0,$C$5&lt;0),N35*(1+$C$5),N35*(1+'drop down lists'!$B$5))</f>
        <v>0</v>
      </c>
      <c r="P35" s="130">
        <f>IF(OR($C$5&gt;0,$C$5&lt;0),O35*(1+$C$5),O35*(1+'drop down lists'!$B$5))</f>
        <v>0</v>
      </c>
      <c r="Q35" s="130">
        <f>IF(OR($C$5&gt;0,$C$5&lt;0),P35*(1+$C$5),P35*(1+'drop down lists'!$B$5))</f>
        <v>0</v>
      </c>
      <c r="R35" s="130">
        <f>IF(OR($C$5&gt;0,$C$5&lt;0),Q35*(1+$C$5),Q35*(1+'drop down lists'!$B$5))</f>
        <v>0</v>
      </c>
      <c r="S35" s="130">
        <f>IF(OR($C$5&gt;0,$C$5&lt;0),R35*(1+$C$5),R35*(1+'drop down lists'!$B$5))</f>
        <v>0</v>
      </c>
      <c r="T35" s="130">
        <f>IF(OR($C$5&gt;0,$C$5&lt;0),S35*(1+$C$5),S35*(1+'drop down lists'!$B$5))</f>
        <v>0</v>
      </c>
      <c r="U35" s="130">
        <f>IF(OR($C$5&gt;0,$C$5&lt;0),T35*(1+$C$5),T35*(1+'drop down lists'!$B$5))</f>
        <v>0</v>
      </c>
      <c r="V35" s="130">
        <f>IF(OR($C$5&gt;0,$C$5&lt;0),U35*(1+$C$5),U35*(1+'drop down lists'!$B$5))</f>
        <v>0</v>
      </c>
      <c r="W35" s="130">
        <f>IF(OR($C$5&gt;0,$C$5&lt;0),V35*(1+$C$5),V35*(1+'drop down lists'!$B$5))</f>
        <v>0</v>
      </c>
      <c r="X35" s="130">
        <f>IF(OR($C$5&gt;0,$C$5&lt;0),W35*(1+$C$5),W35*(1+'drop down lists'!$B$5))</f>
        <v>0</v>
      </c>
      <c r="Y35" s="130">
        <f>IF(OR($C$5&gt;0,$C$5&lt;0),X35*(1+$C$5),X35*(1+'drop down lists'!$B$5))</f>
        <v>0</v>
      </c>
      <c r="Z35" s="131">
        <f>IF(OR($C$5&gt;0,$C$5&lt;0),Y35*(1+$C$5),Y35*(1+'drop down lists'!$B$5))</f>
        <v>0</v>
      </c>
    </row>
    <row r="36" spans="2:26" x14ac:dyDescent="0.25">
      <c r="B36" s="60" t="s">
        <v>62</v>
      </c>
      <c r="C36" s="61">
        <f>'raw sector data'!G29+'raw sector data'!P29</f>
        <v>0</v>
      </c>
      <c r="D36" s="130">
        <f>IF(OR($C$5&gt;0,$C$5&lt;0),C36*(1+$C$5),C36*(1+'drop down lists'!$B$5))</f>
        <v>0</v>
      </c>
      <c r="E36" s="130">
        <f>IF(OR($C$5&gt;0,$C$5&lt;0),D36*(1+$C$5),D36*(1+'drop down lists'!$B$5))</f>
        <v>0</v>
      </c>
      <c r="F36" s="130">
        <f>IF(OR($C$5&gt;0,$C$5&lt;0),E36*(1+$C$5),E36*(1+'drop down lists'!$B$5))</f>
        <v>0</v>
      </c>
      <c r="G36" s="130">
        <f>IF(OR($C$5&gt;0,$C$5&lt;0),F36*(1+$C$5),F36*(1+'drop down lists'!$B$5))</f>
        <v>0</v>
      </c>
      <c r="H36" s="130">
        <f>IF(OR($C$5&gt;0,$C$5&lt;0),G36*(1+$C$5),G36*(1+'drop down lists'!$B$5))</f>
        <v>0</v>
      </c>
      <c r="I36" s="130">
        <f>IF(OR($C$5&gt;0,$C$5&lt;0),H36*(1+$C$5),H36*(1+'drop down lists'!$B$5))</f>
        <v>0</v>
      </c>
      <c r="J36" s="130">
        <f>IF(OR($C$5&gt;0,$C$5&lt;0),I36*(1+$C$5),I36*(1+'drop down lists'!$B$5))</f>
        <v>0</v>
      </c>
      <c r="K36" s="131">
        <f>IF(OR($C$5&gt;0,$C$5&lt;0),J36*(1+$C$5),J36*(1+'drop down lists'!$B$5))</f>
        <v>0</v>
      </c>
      <c r="L36" s="130">
        <f>IF(OR($C$5&gt;0,$C$5&lt;0),K36*(1+$C$5),K36*(1+'drop down lists'!$B$5))</f>
        <v>0</v>
      </c>
      <c r="M36" s="130">
        <f>IF(OR($C$5&gt;0,$C$5&lt;0),L36*(1+$C$5),L36*(1+'drop down lists'!$B$5))</f>
        <v>0</v>
      </c>
      <c r="N36" s="130">
        <f>IF(OR($C$5&gt;0,$C$5&lt;0),M36*(1+$C$5),M36*(1+'drop down lists'!$B$5))</f>
        <v>0</v>
      </c>
      <c r="O36" s="130">
        <f>IF(OR($C$5&gt;0,$C$5&lt;0),N36*(1+$C$5),N36*(1+'drop down lists'!$B$5))</f>
        <v>0</v>
      </c>
      <c r="P36" s="130">
        <f>IF(OR($C$5&gt;0,$C$5&lt;0),O36*(1+$C$5),O36*(1+'drop down lists'!$B$5))</f>
        <v>0</v>
      </c>
      <c r="Q36" s="130">
        <f>IF(OR($C$5&gt;0,$C$5&lt;0),P36*(1+$C$5),P36*(1+'drop down lists'!$B$5))</f>
        <v>0</v>
      </c>
      <c r="R36" s="130">
        <f>IF(OR($C$5&gt;0,$C$5&lt;0),Q36*(1+$C$5),Q36*(1+'drop down lists'!$B$5))</f>
        <v>0</v>
      </c>
      <c r="S36" s="130">
        <f>IF(OR($C$5&gt;0,$C$5&lt;0),R36*(1+$C$5),R36*(1+'drop down lists'!$B$5))</f>
        <v>0</v>
      </c>
      <c r="T36" s="130">
        <f>IF(OR($C$5&gt;0,$C$5&lt;0),S36*(1+$C$5),S36*(1+'drop down lists'!$B$5))</f>
        <v>0</v>
      </c>
      <c r="U36" s="130">
        <f>IF(OR($C$5&gt;0,$C$5&lt;0),T36*(1+$C$5),T36*(1+'drop down lists'!$B$5))</f>
        <v>0</v>
      </c>
      <c r="V36" s="130">
        <f>IF(OR($C$5&gt;0,$C$5&lt;0),U36*(1+$C$5),U36*(1+'drop down lists'!$B$5))</f>
        <v>0</v>
      </c>
      <c r="W36" s="130">
        <f>IF(OR($C$5&gt;0,$C$5&lt;0),V36*(1+$C$5),V36*(1+'drop down lists'!$B$5))</f>
        <v>0</v>
      </c>
      <c r="X36" s="130">
        <f>IF(OR($C$5&gt;0,$C$5&lt;0),W36*(1+$C$5),W36*(1+'drop down lists'!$B$5))</f>
        <v>0</v>
      </c>
      <c r="Y36" s="130">
        <f>IF(OR($C$5&gt;0,$C$5&lt;0),X36*(1+$C$5),X36*(1+'drop down lists'!$B$5))</f>
        <v>0</v>
      </c>
      <c r="Z36" s="131">
        <f>IF(OR($C$5&gt;0,$C$5&lt;0),Y36*(1+$C$5),Y36*(1+'drop down lists'!$B$5))</f>
        <v>0</v>
      </c>
    </row>
    <row r="37" spans="2:26" x14ac:dyDescent="0.25">
      <c r="B37" s="60" t="s">
        <v>63</v>
      </c>
      <c r="C37" s="61">
        <f>'raw sector data'!G30+'raw sector data'!P30</f>
        <v>0</v>
      </c>
      <c r="D37" s="130">
        <f>IF(OR($C$5&gt;0,$C$5&lt;0),C37*(1+$C$5),C37*(1+'drop down lists'!$B$5))</f>
        <v>0</v>
      </c>
      <c r="E37" s="130">
        <f>IF(OR($C$5&gt;0,$C$5&lt;0),D37*(1+$C$5),D37*(1+'drop down lists'!$B$5))</f>
        <v>0</v>
      </c>
      <c r="F37" s="130">
        <f>IF(OR($C$5&gt;0,$C$5&lt;0),E37*(1+$C$5),E37*(1+'drop down lists'!$B$5))</f>
        <v>0</v>
      </c>
      <c r="G37" s="130">
        <f>IF(OR($C$5&gt;0,$C$5&lt;0),F37*(1+$C$5),F37*(1+'drop down lists'!$B$5))</f>
        <v>0</v>
      </c>
      <c r="H37" s="130">
        <f>IF(OR($C$5&gt;0,$C$5&lt;0),G37*(1+$C$5),G37*(1+'drop down lists'!$B$5))</f>
        <v>0</v>
      </c>
      <c r="I37" s="130">
        <f>IF(OR($C$5&gt;0,$C$5&lt;0),H37*(1+$C$5),H37*(1+'drop down lists'!$B$5))</f>
        <v>0</v>
      </c>
      <c r="J37" s="130">
        <f>IF(OR($C$5&gt;0,$C$5&lt;0),I37*(1+$C$5),I37*(1+'drop down lists'!$B$5))</f>
        <v>0</v>
      </c>
      <c r="K37" s="131">
        <f>IF(OR($C$5&gt;0,$C$5&lt;0),J37*(1+$C$5),J37*(1+'drop down lists'!$B$5))</f>
        <v>0</v>
      </c>
      <c r="L37" s="130">
        <f>IF(OR($C$5&gt;0,$C$5&lt;0),K37*(1+$C$5),K37*(1+'drop down lists'!$B$5))</f>
        <v>0</v>
      </c>
      <c r="M37" s="130">
        <f>IF(OR($C$5&gt;0,$C$5&lt;0),L37*(1+$C$5),L37*(1+'drop down lists'!$B$5))</f>
        <v>0</v>
      </c>
      <c r="N37" s="130">
        <f>IF(OR($C$5&gt;0,$C$5&lt;0),M37*(1+$C$5),M37*(1+'drop down lists'!$B$5))</f>
        <v>0</v>
      </c>
      <c r="O37" s="130">
        <f>IF(OR($C$5&gt;0,$C$5&lt;0),N37*(1+$C$5),N37*(1+'drop down lists'!$B$5))</f>
        <v>0</v>
      </c>
      <c r="P37" s="130">
        <f>IF(OR($C$5&gt;0,$C$5&lt;0),O37*(1+$C$5),O37*(1+'drop down lists'!$B$5))</f>
        <v>0</v>
      </c>
      <c r="Q37" s="130">
        <f>IF(OR($C$5&gt;0,$C$5&lt;0),P37*(1+$C$5),P37*(1+'drop down lists'!$B$5))</f>
        <v>0</v>
      </c>
      <c r="R37" s="130">
        <f>IF(OR($C$5&gt;0,$C$5&lt;0),Q37*(1+$C$5),Q37*(1+'drop down lists'!$B$5))</f>
        <v>0</v>
      </c>
      <c r="S37" s="130">
        <f>IF(OR($C$5&gt;0,$C$5&lt;0),R37*(1+$C$5),R37*(1+'drop down lists'!$B$5))</f>
        <v>0</v>
      </c>
      <c r="T37" s="130">
        <f>IF(OR($C$5&gt;0,$C$5&lt;0),S37*(1+$C$5),S37*(1+'drop down lists'!$B$5))</f>
        <v>0</v>
      </c>
      <c r="U37" s="130">
        <f>IF(OR($C$5&gt;0,$C$5&lt;0),T37*(1+$C$5),T37*(1+'drop down lists'!$B$5))</f>
        <v>0</v>
      </c>
      <c r="V37" s="130">
        <f>IF(OR($C$5&gt;0,$C$5&lt;0),U37*(1+$C$5),U37*(1+'drop down lists'!$B$5))</f>
        <v>0</v>
      </c>
      <c r="W37" s="130">
        <f>IF(OR($C$5&gt;0,$C$5&lt;0),V37*(1+$C$5),V37*(1+'drop down lists'!$B$5))</f>
        <v>0</v>
      </c>
      <c r="X37" s="130">
        <f>IF(OR($C$5&gt;0,$C$5&lt;0),W37*(1+$C$5),W37*(1+'drop down lists'!$B$5))</f>
        <v>0</v>
      </c>
      <c r="Y37" s="130">
        <f>IF(OR($C$5&gt;0,$C$5&lt;0),X37*(1+$C$5),X37*(1+'drop down lists'!$B$5))</f>
        <v>0</v>
      </c>
      <c r="Z37" s="131">
        <f>IF(OR($C$5&gt;0,$C$5&lt;0),Y37*(1+$C$5),Y37*(1+'drop down lists'!$B$5))</f>
        <v>0</v>
      </c>
    </row>
    <row r="38" spans="2:26" x14ac:dyDescent="0.25">
      <c r="B38" s="60" t="s">
        <v>64</v>
      </c>
      <c r="C38" s="61">
        <f>'raw sector data'!G31+'raw sector data'!P31</f>
        <v>0</v>
      </c>
      <c r="D38" s="130">
        <f>IF(OR($C$5&gt;0,$C$5&lt;0),C38*(1+$C$5),C38*(1+'drop down lists'!$B$5))</f>
        <v>0</v>
      </c>
      <c r="E38" s="130">
        <f>IF(OR($C$5&gt;0,$C$5&lt;0),D38*(1+$C$5),D38*(1+'drop down lists'!$B$5))</f>
        <v>0</v>
      </c>
      <c r="F38" s="130">
        <f>IF(OR($C$5&gt;0,$C$5&lt;0),E38*(1+$C$5),E38*(1+'drop down lists'!$B$5))</f>
        <v>0</v>
      </c>
      <c r="G38" s="130">
        <f>IF(OR($C$5&gt;0,$C$5&lt;0),F38*(1+$C$5),F38*(1+'drop down lists'!$B$5))</f>
        <v>0</v>
      </c>
      <c r="H38" s="130">
        <f>IF(OR($C$5&gt;0,$C$5&lt;0),G38*(1+$C$5),G38*(1+'drop down lists'!$B$5))</f>
        <v>0</v>
      </c>
      <c r="I38" s="130">
        <f>IF(OR($C$5&gt;0,$C$5&lt;0),H38*(1+$C$5),H38*(1+'drop down lists'!$B$5))</f>
        <v>0</v>
      </c>
      <c r="J38" s="130">
        <f>IF(OR($C$5&gt;0,$C$5&lt;0),I38*(1+$C$5),I38*(1+'drop down lists'!$B$5))</f>
        <v>0</v>
      </c>
      <c r="K38" s="131">
        <f>IF(OR($C$5&gt;0,$C$5&lt;0),J38*(1+$C$5),J38*(1+'drop down lists'!$B$5))</f>
        <v>0</v>
      </c>
      <c r="L38" s="130">
        <f>IF(OR($C$5&gt;0,$C$5&lt;0),K38*(1+$C$5),K38*(1+'drop down lists'!$B$5))</f>
        <v>0</v>
      </c>
      <c r="M38" s="130">
        <f>IF(OR($C$5&gt;0,$C$5&lt;0),L38*(1+$C$5),L38*(1+'drop down lists'!$B$5))</f>
        <v>0</v>
      </c>
      <c r="N38" s="130">
        <f>IF(OR($C$5&gt;0,$C$5&lt;0),M38*(1+$C$5),M38*(1+'drop down lists'!$B$5))</f>
        <v>0</v>
      </c>
      <c r="O38" s="130">
        <f>IF(OR($C$5&gt;0,$C$5&lt;0),N38*(1+$C$5),N38*(1+'drop down lists'!$B$5))</f>
        <v>0</v>
      </c>
      <c r="P38" s="130">
        <f>IF(OR($C$5&gt;0,$C$5&lt;0),O38*(1+$C$5),O38*(1+'drop down lists'!$B$5))</f>
        <v>0</v>
      </c>
      <c r="Q38" s="130">
        <f>IF(OR($C$5&gt;0,$C$5&lt;0),P38*(1+$C$5),P38*(1+'drop down lists'!$B$5))</f>
        <v>0</v>
      </c>
      <c r="R38" s="130">
        <f>IF(OR($C$5&gt;0,$C$5&lt;0),Q38*(1+$C$5),Q38*(1+'drop down lists'!$B$5))</f>
        <v>0</v>
      </c>
      <c r="S38" s="130">
        <f>IF(OR($C$5&gt;0,$C$5&lt;0),R38*(1+$C$5),R38*(1+'drop down lists'!$B$5))</f>
        <v>0</v>
      </c>
      <c r="T38" s="130">
        <f>IF(OR($C$5&gt;0,$C$5&lt;0),S38*(1+$C$5),S38*(1+'drop down lists'!$B$5))</f>
        <v>0</v>
      </c>
      <c r="U38" s="130">
        <f>IF(OR($C$5&gt;0,$C$5&lt;0),T38*(1+$C$5),T38*(1+'drop down lists'!$B$5))</f>
        <v>0</v>
      </c>
      <c r="V38" s="130">
        <f>IF(OR($C$5&gt;0,$C$5&lt;0),U38*(1+$C$5),U38*(1+'drop down lists'!$B$5))</f>
        <v>0</v>
      </c>
      <c r="W38" s="130">
        <f>IF(OR($C$5&gt;0,$C$5&lt;0),V38*(1+$C$5),V38*(1+'drop down lists'!$B$5))</f>
        <v>0</v>
      </c>
      <c r="X38" s="130">
        <f>IF(OR($C$5&gt;0,$C$5&lt;0),W38*(1+$C$5),W38*(1+'drop down lists'!$B$5))</f>
        <v>0</v>
      </c>
      <c r="Y38" s="130">
        <f>IF(OR($C$5&gt;0,$C$5&lt;0),X38*(1+$C$5),X38*(1+'drop down lists'!$B$5))</f>
        <v>0</v>
      </c>
      <c r="Z38" s="131">
        <f>IF(OR($C$5&gt;0,$C$5&lt;0),Y38*(1+$C$5),Y38*(1+'drop down lists'!$B$5))</f>
        <v>0</v>
      </c>
    </row>
    <row r="39" spans="2:26" x14ac:dyDescent="0.25">
      <c r="B39" s="60" t="s">
        <v>65</v>
      </c>
      <c r="C39" s="61">
        <f>'raw sector data'!G32+'raw sector data'!P32</f>
        <v>0</v>
      </c>
      <c r="D39" s="130">
        <f>IF(OR($C$5&gt;0,$C$5&lt;0),C39*(1+$C$5),C39*(1+'drop down lists'!$B$5))</f>
        <v>0</v>
      </c>
      <c r="E39" s="130">
        <f>IF(OR($C$5&gt;0,$C$5&lt;0),D39*(1+$C$5),D39*(1+'drop down lists'!$B$5))</f>
        <v>0</v>
      </c>
      <c r="F39" s="130">
        <f>IF(OR($C$5&gt;0,$C$5&lt;0),E39*(1+$C$5),E39*(1+'drop down lists'!$B$5))</f>
        <v>0</v>
      </c>
      <c r="G39" s="130">
        <f>IF(OR($C$5&gt;0,$C$5&lt;0),F39*(1+$C$5),F39*(1+'drop down lists'!$B$5))</f>
        <v>0</v>
      </c>
      <c r="H39" s="130">
        <f>IF(OR($C$5&gt;0,$C$5&lt;0),G39*(1+$C$5),G39*(1+'drop down lists'!$B$5))</f>
        <v>0</v>
      </c>
      <c r="I39" s="130">
        <f>IF(OR($C$5&gt;0,$C$5&lt;0),H39*(1+$C$5),H39*(1+'drop down lists'!$B$5))</f>
        <v>0</v>
      </c>
      <c r="J39" s="130">
        <f>IF(OR($C$5&gt;0,$C$5&lt;0),I39*(1+$C$5),I39*(1+'drop down lists'!$B$5))</f>
        <v>0</v>
      </c>
      <c r="K39" s="131">
        <f>IF(OR($C$5&gt;0,$C$5&lt;0),J39*(1+$C$5),J39*(1+'drop down lists'!$B$5))</f>
        <v>0</v>
      </c>
      <c r="L39" s="130">
        <f>IF(OR($C$5&gt;0,$C$5&lt;0),K39*(1+$C$5),K39*(1+'drop down lists'!$B$5))</f>
        <v>0</v>
      </c>
      <c r="M39" s="130">
        <f>IF(OR($C$5&gt;0,$C$5&lt;0),L39*(1+$C$5),L39*(1+'drop down lists'!$B$5))</f>
        <v>0</v>
      </c>
      <c r="N39" s="130">
        <f>IF(OR($C$5&gt;0,$C$5&lt;0),M39*(1+$C$5),M39*(1+'drop down lists'!$B$5))</f>
        <v>0</v>
      </c>
      <c r="O39" s="130">
        <f>IF(OR($C$5&gt;0,$C$5&lt;0),N39*(1+$C$5),N39*(1+'drop down lists'!$B$5))</f>
        <v>0</v>
      </c>
      <c r="P39" s="130">
        <f>IF(OR($C$5&gt;0,$C$5&lt;0),O39*(1+$C$5),O39*(1+'drop down lists'!$B$5))</f>
        <v>0</v>
      </c>
      <c r="Q39" s="130">
        <f>IF(OR($C$5&gt;0,$C$5&lt;0),P39*(1+$C$5),P39*(1+'drop down lists'!$B$5))</f>
        <v>0</v>
      </c>
      <c r="R39" s="130">
        <f>IF(OR($C$5&gt;0,$C$5&lt;0),Q39*(1+$C$5),Q39*(1+'drop down lists'!$B$5))</f>
        <v>0</v>
      </c>
      <c r="S39" s="130">
        <f>IF(OR($C$5&gt;0,$C$5&lt;0),R39*(1+$C$5),R39*(1+'drop down lists'!$B$5))</f>
        <v>0</v>
      </c>
      <c r="T39" s="130">
        <f>IF(OR($C$5&gt;0,$C$5&lt;0),S39*(1+$C$5),S39*(1+'drop down lists'!$B$5))</f>
        <v>0</v>
      </c>
      <c r="U39" s="130">
        <f>IF(OR($C$5&gt;0,$C$5&lt;0),T39*(1+$C$5),T39*(1+'drop down lists'!$B$5))</f>
        <v>0</v>
      </c>
      <c r="V39" s="130">
        <f>IF(OR($C$5&gt;0,$C$5&lt;0),U39*(1+$C$5),U39*(1+'drop down lists'!$B$5))</f>
        <v>0</v>
      </c>
      <c r="W39" s="130">
        <f>IF(OR($C$5&gt;0,$C$5&lt;0),V39*(1+$C$5),V39*(1+'drop down lists'!$B$5))</f>
        <v>0</v>
      </c>
      <c r="X39" s="130">
        <f>IF(OR($C$5&gt;0,$C$5&lt;0),W39*(1+$C$5),W39*(1+'drop down lists'!$B$5))</f>
        <v>0</v>
      </c>
      <c r="Y39" s="130">
        <f>IF(OR($C$5&gt;0,$C$5&lt;0),X39*(1+$C$5),X39*(1+'drop down lists'!$B$5))</f>
        <v>0</v>
      </c>
      <c r="Z39" s="131">
        <f>IF(OR($C$5&gt;0,$C$5&lt;0),Y39*(1+$C$5),Y39*(1+'drop down lists'!$B$5))</f>
        <v>0</v>
      </c>
    </row>
    <row r="40" spans="2:26" x14ac:dyDescent="0.25">
      <c r="B40" s="60" t="s">
        <v>66</v>
      </c>
      <c r="C40" s="61">
        <f>'raw sector data'!G33+'raw sector data'!P33</f>
        <v>0</v>
      </c>
      <c r="D40" s="130">
        <f>IF(OR($C$5&gt;0,$C$5&lt;0),C40*(1+$C$5),C40*(1+'drop down lists'!$B$5))</f>
        <v>0</v>
      </c>
      <c r="E40" s="130">
        <f>IF(OR($C$5&gt;0,$C$5&lt;0),D40*(1+$C$5),D40*(1+'drop down lists'!$B$5))</f>
        <v>0</v>
      </c>
      <c r="F40" s="130">
        <f>IF(OR($C$5&gt;0,$C$5&lt;0),E40*(1+$C$5),E40*(1+'drop down lists'!$B$5))</f>
        <v>0</v>
      </c>
      <c r="G40" s="130">
        <f>IF(OR($C$5&gt;0,$C$5&lt;0),F40*(1+$C$5),F40*(1+'drop down lists'!$B$5))</f>
        <v>0</v>
      </c>
      <c r="H40" s="130">
        <f>IF(OR($C$5&gt;0,$C$5&lt;0),G40*(1+$C$5),G40*(1+'drop down lists'!$B$5))</f>
        <v>0</v>
      </c>
      <c r="I40" s="130">
        <f>IF(OR($C$5&gt;0,$C$5&lt;0),H40*(1+$C$5),H40*(1+'drop down lists'!$B$5))</f>
        <v>0</v>
      </c>
      <c r="J40" s="130">
        <f>IF(OR($C$5&gt;0,$C$5&lt;0),I40*(1+$C$5),I40*(1+'drop down lists'!$B$5))</f>
        <v>0</v>
      </c>
      <c r="K40" s="131">
        <f>IF(OR($C$5&gt;0,$C$5&lt;0),J40*(1+$C$5),J40*(1+'drop down lists'!$B$5))</f>
        <v>0</v>
      </c>
      <c r="L40" s="130">
        <f>IF(OR($C$5&gt;0,$C$5&lt;0),K40*(1+$C$5),K40*(1+'drop down lists'!$B$5))</f>
        <v>0</v>
      </c>
      <c r="M40" s="130">
        <f>IF(OR($C$5&gt;0,$C$5&lt;0),L40*(1+$C$5),L40*(1+'drop down lists'!$B$5))</f>
        <v>0</v>
      </c>
      <c r="N40" s="130">
        <f>IF(OR($C$5&gt;0,$C$5&lt;0),M40*(1+$C$5),M40*(1+'drop down lists'!$B$5))</f>
        <v>0</v>
      </c>
      <c r="O40" s="130">
        <f>IF(OR($C$5&gt;0,$C$5&lt;0),N40*(1+$C$5),N40*(1+'drop down lists'!$B$5))</f>
        <v>0</v>
      </c>
      <c r="P40" s="130">
        <f>IF(OR($C$5&gt;0,$C$5&lt;0),O40*(1+$C$5),O40*(1+'drop down lists'!$B$5))</f>
        <v>0</v>
      </c>
      <c r="Q40" s="130">
        <f>IF(OR($C$5&gt;0,$C$5&lt;0),P40*(1+$C$5),P40*(1+'drop down lists'!$B$5))</f>
        <v>0</v>
      </c>
      <c r="R40" s="130">
        <f>IF(OR($C$5&gt;0,$C$5&lt;0),Q40*(1+$C$5),Q40*(1+'drop down lists'!$B$5))</f>
        <v>0</v>
      </c>
      <c r="S40" s="130">
        <f>IF(OR($C$5&gt;0,$C$5&lt;0),R40*(1+$C$5),R40*(1+'drop down lists'!$B$5))</f>
        <v>0</v>
      </c>
      <c r="T40" s="130">
        <f>IF(OR($C$5&gt;0,$C$5&lt;0),S40*(1+$C$5),S40*(1+'drop down lists'!$B$5))</f>
        <v>0</v>
      </c>
      <c r="U40" s="130">
        <f>IF(OR($C$5&gt;0,$C$5&lt;0),T40*(1+$C$5),T40*(1+'drop down lists'!$B$5))</f>
        <v>0</v>
      </c>
      <c r="V40" s="130">
        <f>IF(OR($C$5&gt;0,$C$5&lt;0),U40*(1+$C$5),U40*(1+'drop down lists'!$B$5))</f>
        <v>0</v>
      </c>
      <c r="W40" s="130">
        <f>IF(OR($C$5&gt;0,$C$5&lt;0),V40*(1+$C$5),V40*(1+'drop down lists'!$B$5))</f>
        <v>0</v>
      </c>
      <c r="X40" s="130">
        <f>IF(OR($C$5&gt;0,$C$5&lt;0),W40*(1+$C$5),W40*(1+'drop down lists'!$B$5))</f>
        <v>0</v>
      </c>
      <c r="Y40" s="130">
        <f>IF(OR($C$5&gt;0,$C$5&lt;0),X40*(1+$C$5),X40*(1+'drop down lists'!$B$5))</f>
        <v>0</v>
      </c>
      <c r="Z40" s="131">
        <f>IF(OR($C$5&gt;0,$C$5&lt;0),Y40*(1+$C$5),Y40*(1+'drop down lists'!$B$5))</f>
        <v>0</v>
      </c>
    </row>
    <row r="41" spans="2:26" x14ac:dyDescent="0.25">
      <c r="B41" s="60" t="s">
        <v>67</v>
      </c>
      <c r="C41" s="61">
        <f>'raw sector data'!G34+'raw sector data'!P34</f>
        <v>0</v>
      </c>
      <c r="D41" s="130">
        <f>IF(OR($C$5&gt;0,$C$5&lt;0),C41*(1+$C$5),C41*(1+'drop down lists'!$B$5))</f>
        <v>0</v>
      </c>
      <c r="E41" s="130">
        <f>IF(OR($C$5&gt;0,$C$5&lt;0),D41*(1+$C$5),D41*(1+'drop down lists'!$B$5))</f>
        <v>0</v>
      </c>
      <c r="F41" s="130">
        <f>IF(OR($C$5&gt;0,$C$5&lt;0),E41*(1+$C$5),E41*(1+'drop down lists'!$B$5))</f>
        <v>0</v>
      </c>
      <c r="G41" s="130">
        <f>IF(OR($C$5&gt;0,$C$5&lt;0),F41*(1+$C$5),F41*(1+'drop down lists'!$B$5))</f>
        <v>0</v>
      </c>
      <c r="H41" s="130">
        <f>IF(OR($C$5&gt;0,$C$5&lt;0),G41*(1+$C$5),G41*(1+'drop down lists'!$B$5))</f>
        <v>0</v>
      </c>
      <c r="I41" s="130">
        <f>IF(OR($C$5&gt;0,$C$5&lt;0),H41*(1+$C$5),H41*(1+'drop down lists'!$B$5))</f>
        <v>0</v>
      </c>
      <c r="J41" s="130">
        <f>IF(OR($C$5&gt;0,$C$5&lt;0),I41*(1+$C$5),I41*(1+'drop down lists'!$B$5))</f>
        <v>0</v>
      </c>
      <c r="K41" s="131">
        <f>IF(OR($C$5&gt;0,$C$5&lt;0),J41*(1+$C$5),J41*(1+'drop down lists'!$B$5))</f>
        <v>0</v>
      </c>
      <c r="L41" s="130">
        <f>IF(OR($C$5&gt;0,$C$5&lt;0),K41*(1+$C$5),K41*(1+'drop down lists'!$B$5))</f>
        <v>0</v>
      </c>
      <c r="M41" s="130">
        <f>IF(OR($C$5&gt;0,$C$5&lt;0),L41*(1+$C$5),L41*(1+'drop down lists'!$B$5))</f>
        <v>0</v>
      </c>
      <c r="N41" s="130">
        <f>IF(OR($C$5&gt;0,$C$5&lt;0),M41*(1+$C$5),M41*(1+'drop down lists'!$B$5))</f>
        <v>0</v>
      </c>
      <c r="O41" s="130">
        <f>IF(OR($C$5&gt;0,$C$5&lt;0),N41*(1+$C$5),N41*(1+'drop down lists'!$B$5))</f>
        <v>0</v>
      </c>
      <c r="P41" s="130">
        <f>IF(OR($C$5&gt;0,$C$5&lt;0),O41*(1+$C$5),O41*(1+'drop down lists'!$B$5))</f>
        <v>0</v>
      </c>
      <c r="Q41" s="130">
        <f>IF(OR($C$5&gt;0,$C$5&lt;0),P41*(1+$C$5),P41*(1+'drop down lists'!$B$5))</f>
        <v>0</v>
      </c>
      <c r="R41" s="130">
        <f>IF(OR($C$5&gt;0,$C$5&lt;0),Q41*(1+$C$5),Q41*(1+'drop down lists'!$B$5))</f>
        <v>0</v>
      </c>
      <c r="S41" s="130">
        <f>IF(OR($C$5&gt;0,$C$5&lt;0),R41*(1+$C$5),R41*(1+'drop down lists'!$B$5))</f>
        <v>0</v>
      </c>
      <c r="T41" s="130">
        <f>IF(OR($C$5&gt;0,$C$5&lt;0),S41*(1+$C$5),S41*(1+'drop down lists'!$B$5))</f>
        <v>0</v>
      </c>
      <c r="U41" s="130">
        <f>IF(OR($C$5&gt;0,$C$5&lt;0),T41*(1+$C$5),T41*(1+'drop down lists'!$B$5))</f>
        <v>0</v>
      </c>
      <c r="V41" s="130">
        <f>IF(OR($C$5&gt;0,$C$5&lt;0),U41*(1+$C$5),U41*(1+'drop down lists'!$B$5))</f>
        <v>0</v>
      </c>
      <c r="W41" s="130">
        <f>IF(OR($C$5&gt;0,$C$5&lt;0),V41*(1+$C$5),V41*(1+'drop down lists'!$B$5))</f>
        <v>0</v>
      </c>
      <c r="X41" s="130">
        <f>IF(OR($C$5&gt;0,$C$5&lt;0),W41*(1+$C$5),W41*(1+'drop down lists'!$B$5))</f>
        <v>0</v>
      </c>
      <c r="Y41" s="130">
        <f>IF(OR($C$5&gt;0,$C$5&lt;0),X41*(1+$C$5),X41*(1+'drop down lists'!$B$5))</f>
        <v>0</v>
      </c>
      <c r="Z41" s="131">
        <f>IF(OR($C$5&gt;0,$C$5&lt;0),Y41*(1+$C$5),Y41*(1+'drop down lists'!$B$5))</f>
        <v>0</v>
      </c>
    </row>
    <row r="42" spans="2:26" x14ac:dyDescent="0.25">
      <c r="B42" s="60" t="s">
        <v>68</v>
      </c>
      <c r="C42" s="61">
        <f>'raw sector data'!G35+'raw sector data'!P35</f>
        <v>0</v>
      </c>
      <c r="D42" s="130">
        <f>IF(OR($C$5&gt;0,$C$5&lt;0),C42*(1+$C$5),C42*(1+'drop down lists'!$B$5))</f>
        <v>0</v>
      </c>
      <c r="E42" s="130">
        <f>IF(OR($C$5&gt;0,$C$5&lt;0),D42*(1+$C$5),D42*(1+'drop down lists'!$B$5))</f>
        <v>0</v>
      </c>
      <c r="F42" s="130">
        <f>IF(OR($C$5&gt;0,$C$5&lt;0),E42*(1+$C$5),E42*(1+'drop down lists'!$B$5))</f>
        <v>0</v>
      </c>
      <c r="G42" s="130">
        <f>IF(OR($C$5&gt;0,$C$5&lt;0),F42*(1+$C$5),F42*(1+'drop down lists'!$B$5))</f>
        <v>0</v>
      </c>
      <c r="H42" s="130">
        <f>IF(OR($C$5&gt;0,$C$5&lt;0),G42*(1+$C$5),G42*(1+'drop down lists'!$B$5))</f>
        <v>0</v>
      </c>
      <c r="I42" s="130">
        <f>IF(OR($C$5&gt;0,$C$5&lt;0),H42*(1+$C$5),H42*(1+'drop down lists'!$B$5))</f>
        <v>0</v>
      </c>
      <c r="J42" s="130">
        <f>IF(OR($C$5&gt;0,$C$5&lt;0),I42*(1+$C$5),I42*(1+'drop down lists'!$B$5))</f>
        <v>0</v>
      </c>
      <c r="K42" s="131">
        <f>IF(OR($C$5&gt;0,$C$5&lt;0),J42*(1+$C$5),J42*(1+'drop down lists'!$B$5))</f>
        <v>0</v>
      </c>
      <c r="L42" s="130">
        <f>IF(OR($C$5&gt;0,$C$5&lt;0),K42*(1+$C$5),K42*(1+'drop down lists'!$B$5))</f>
        <v>0</v>
      </c>
      <c r="M42" s="130">
        <f>IF(OR($C$5&gt;0,$C$5&lt;0),L42*(1+$C$5),L42*(1+'drop down lists'!$B$5))</f>
        <v>0</v>
      </c>
      <c r="N42" s="130">
        <f>IF(OR($C$5&gt;0,$C$5&lt;0),M42*(1+$C$5),M42*(1+'drop down lists'!$B$5))</f>
        <v>0</v>
      </c>
      <c r="O42" s="130">
        <f>IF(OR($C$5&gt;0,$C$5&lt;0),N42*(1+$C$5),N42*(1+'drop down lists'!$B$5))</f>
        <v>0</v>
      </c>
      <c r="P42" s="130">
        <f>IF(OR($C$5&gt;0,$C$5&lt;0),O42*(1+$C$5),O42*(1+'drop down lists'!$B$5))</f>
        <v>0</v>
      </c>
      <c r="Q42" s="130">
        <f>IF(OR($C$5&gt;0,$C$5&lt;0),P42*(1+$C$5),P42*(1+'drop down lists'!$B$5))</f>
        <v>0</v>
      </c>
      <c r="R42" s="130">
        <f>IF(OR($C$5&gt;0,$C$5&lt;0),Q42*(1+$C$5),Q42*(1+'drop down lists'!$B$5))</f>
        <v>0</v>
      </c>
      <c r="S42" s="130">
        <f>IF(OR($C$5&gt;0,$C$5&lt;0),R42*(1+$C$5),R42*(1+'drop down lists'!$B$5))</f>
        <v>0</v>
      </c>
      <c r="T42" s="130">
        <f>IF(OR($C$5&gt;0,$C$5&lt;0),S42*(1+$C$5),S42*(1+'drop down lists'!$B$5))</f>
        <v>0</v>
      </c>
      <c r="U42" s="130">
        <f>IF(OR($C$5&gt;0,$C$5&lt;0),T42*(1+$C$5),T42*(1+'drop down lists'!$B$5))</f>
        <v>0</v>
      </c>
      <c r="V42" s="130">
        <f>IF(OR($C$5&gt;0,$C$5&lt;0),U42*(1+$C$5),U42*(1+'drop down lists'!$B$5))</f>
        <v>0</v>
      </c>
      <c r="W42" s="130">
        <f>IF(OR($C$5&gt;0,$C$5&lt;0),V42*(1+$C$5),V42*(1+'drop down lists'!$B$5))</f>
        <v>0</v>
      </c>
      <c r="X42" s="130">
        <f>IF(OR($C$5&gt;0,$C$5&lt;0),W42*(1+$C$5),W42*(1+'drop down lists'!$B$5))</f>
        <v>0</v>
      </c>
      <c r="Y42" s="130">
        <f>IF(OR($C$5&gt;0,$C$5&lt;0),X42*(1+$C$5),X42*(1+'drop down lists'!$B$5))</f>
        <v>0</v>
      </c>
      <c r="Z42" s="131">
        <f>IF(OR($C$5&gt;0,$C$5&lt;0),Y42*(1+$C$5),Y42*(1+'drop down lists'!$B$5))</f>
        <v>0</v>
      </c>
    </row>
    <row r="43" spans="2:26" x14ac:dyDescent="0.25">
      <c r="B43" s="60" t="s">
        <v>69</v>
      </c>
      <c r="C43" s="61">
        <f>'raw sector data'!G36+'raw sector data'!P36</f>
        <v>0</v>
      </c>
      <c r="D43" s="130">
        <f>IF(OR($C$5&gt;0,$C$5&lt;0),C43*(1+$C$5),C43*(1+'drop down lists'!$B$5))</f>
        <v>0</v>
      </c>
      <c r="E43" s="130">
        <f>IF(OR($C$5&gt;0,$C$5&lt;0),D43*(1+$C$5),D43*(1+'drop down lists'!$B$5))</f>
        <v>0</v>
      </c>
      <c r="F43" s="130">
        <f>IF(OR($C$5&gt;0,$C$5&lt;0),E43*(1+$C$5),E43*(1+'drop down lists'!$B$5))</f>
        <v>0</v>
      </c>
      <c r="G43" s="130">
        <f>IF(OR($C$5&gt;0,$C$5&lt;0),F43*(1+$C$5),F43*(1+'drop down lists'!$B$5))</f>
        <v>0</v>
      </c>
      <c r="H43" s="130">
        <f>IF(OR($C$5&gt;0,$C$5&lt;0),G43*(1+$C$5),G43*(1+'drop down lists'!$B$5))</f>
        <v>0</v>
      </c>
      <c r="I43" s="130">
        <f>IF(OR($C$5&gt;0,$C$5&lt;0),H43*(1+$C$5),H43*(1+'drop down lists'!$B$5))</f>
        <v>0</v>
      </c>
      <c r="J43" s="130">
        <f>IF(OR($C$5&gt;0,$C$5&lt;0),I43*(1+$C$5),I43*(1+'drop down lists'!$B$5))</f>
        <v>0</v>
      </c>
      <c r="K43" s="131">
        <f>IF(OR($C$5&gt;0,$C$5&lt;0),J43*(1+$C$5),J43*(1+'drop down lists'!$B$5))</f>
        <v>0</v>
      </c>
      <c r="L43" s="130">
        <f>IF(OR($C$5&gt;0,$C$5&lt;0),K43*(1+$C$5),K43*(1+'drop down lists'!$B$5))</f>
        <v>0</v>
      </c>
      <c r="M43" s="130">
        <f>IF(OR($C$5&gt;0,$C$5&lt;0),L43*(1+$C$5),L43*(1+'drop down lists'!$B$5))</f>
        <v>0</v>
      </c>
      <c r="N43" s="130">
        <f>IF(OR($C$5&gt;0,$C$5&lt;0),M43*(1+$C$5),M43*(1+'drop down lists'!$B$5))</f>
        <v>0</v>
      </c>
      <c r="O43" s="130">
        <f>IF(OR($C$5&gt;0,$C$5&lt;0),N43*(1+$C$5),N43*(1+'drop down lists'!$B$5))</f>
        <v>0</v>
      </c>
      <c r="P43" s="130">
        <f>IF(OR($C$5&gt;0,$C$5&lt;0),O43*(1+$C$5),O43*(1+'drop down lists'!$B$5))</f>
        <v>0</v>
      </c>
      <c r="Q43" s="130">
        <f>IF(OR($C$5&gt;0,$C$5&lt;0),P43*(1+$C$5),P43*(1+'drop down lists'!$B$5))</f>
        <v>0</v>
      </c>
      <c r="R43" s="130">
        <f>IF(OR($C$5&gt;0,$C$5&lt;0),Q43*(1+$C$5),Q43*(1+'drop down lists'!$B$5))</f>
        <v>0</v>
      </c>
      <c r="S43" s="130">
        <f>IF(OR($C$5&gt;0,$C$5&lt;0),R43*(1+$C$5),R43*(1+'drop down lists'!$B$5))</f>
        <v>0</v>
      </c>
      <c r="T43" s="130">
        <f>IF(OR($C$5&gt;0,$C$5&lt;0),S43*(1+$C$5),S43*(1+'drop down lists'!$B$5))</f>
        <v>0</v>
      </c>
      <c r="U43" s="130">
        <f>IF(OR($C$5&gt;0,$C$5&lt;0),T43*(1+$C$5),T43*(1+'drop down lists'!$B$5))</f>
        <v>0</v>
      </c>
      <c r="V43" s="130">
        <f>IF(OR($C$5&gt;0,$C$5&lt;0),U43*(1+$C$5),U43*(1+'drop down lists'!$B$5))</f>
        <v>0</v>
      </c>
      <c r="W43" s="130">
        <f>IF(OR($C$5&gt;0,$C$5&lt;0),V43*(1+$C$5),V43*(1+'drop down lists'!$B$5))</f>
        <v>0</v>
      </c>
      <c r="X43" s="130">
        <f>IF(OR($C$5&gt;0,$C$5&lt;0),W43*(1+$C$5),W43*(1+'drop down lists'!$B$5))</f>
        <v>0</v>
      </c>
      <c r="Y43" s="130">
        <f>IF(OR($C$5&gt;0,$C$5&lt;0),X43*(1+$C$5),X43*(1+'drop down lists'!$B$5))</f>
        <v>0</v>
      </c>
      <c r="Z43" s="131">
        <f>IF(OR($C$5&gt;0,$C$5&lt;0),Y43*(1+$C$5),Y43*(1+'drop down lists'!$B$5))</f>
        <v>0</v>
      </c>
    </row>
    <row r="44" spans="2:26" x14ac:dyDescent="0.25">
      <c r="B44" s="60" t="s">
        <v>70</v>
      </c>
      <c r="C44" s="61">
        <f>'raw sector data'!G37+'raw sector data'!P37</f>
        <v>0</v>
      </c>
      <c r="D44" s="130">
        <f>IF(OR($C$5&gt;0,$C$5&lt;0),C44*(1+$C$5),C44*(1+'drop down lists'!$B$5))</f>
        <v>0</v>
      </c>
      <c r="E44" s="130">
        <f>IF(OR($C$5&gt;0,$C$5&lt;0),D44*(1+$C$5),D44*(1+'drop down lists'!$B$5))</f>
        <v>0</v>
      </c>
      <c r="F44" s="130">
        <f>IF(OR($C$5&gt;0,$C$5&lt;0),E44*(1+$C$5),E44*(1+'drop down lists'!$B$5))</f>
        <v>0</v>
      </c>
      <c r="G44" s="130">
        <f>IF(OR($C$5&gt;0,$C$5&lt;0),F44*(1+$C$5),F44*(1+'drop down lists'!$B$5))</f>
        <v>0</v>
      </c>
      <c r="H44" s="130">
        <f>IF(OR($C$5&gt;0,$C$5&lt;0),G44*(1+$C$5),G44*(1+'drop down lists'!$B$5))</f>
        <v>0</v>
      </c>
      <c r="I44" s="130">
        <f>IF(OR($C$5&gt;0,$C$5&lt;0),H44*(1+$C$5),H44*(1+'drop down lists'!$B$5))</f>
        <v>0</v>
      </c>
      <c r="J44" s="130">
        <f>IF(OR($C$5&gt;0,$C$5&lt;0),I44*(1+$C$5),I44*(1+'drop down lists'!$B$5))</f>
        <v>0</v>
      </c>
      <c r="K44" s="131">
        <f>IF(OR($C$5&gt;0,$C$5&lt;0),J44*(1+$C$5),J44*(1+'drop down lists'!$B$5))</f>
        <v>0</v>
      </c>
      <c r="L44" s="130">
        <f>IF(OR($C$5&gt;0,$C$5&lt;0),K44*(1+$C$5),K44*(1+'drop down lists'!$B$5))</f>
        <v>0</v>
      </c>
      <c r="M44" s="130">
        <f>IF(OR($C$5&gt;0,$C$5&lt;0),L44*(1+$C$5),L44*(1+'drop down lists'!$B$5))</f>
        <v>0</v>
      </c>
      <c r="N44" s="130">
        <f>IF(OR($C$5&gt;0,$C$5&lt;0),M44*(1+$C$5),M44*(1+'drop down lists'!$B$5))</f>
        <v>0</v>
      </c>
      <c r="O44" s="130">
        <f>IF(OR($C$5&gt;0,$C$5&lt;0),N44*(1+$C$5),N44*(1+'drop down lists'!$B$5))</f>
        <v>0</v>
      </c>
      <c r="P44" s="130">
        <f>IF(OR($C$5&gt;0,$C$5&lt;0),O44*(1+$C$5),O44*(1+'drop down lists'!$B$5))</f>
        <v>0</v>
      </c>
      <c r="Q44" s="130">
        <f>IF(OR($C$5&gt;0,$C$5&lt;0),P44*(1+$C$5),P44*(1+'drop down lists'!$B$5))</f>
        <v>0</v>
      </c>
      <c r="R44" s="130">
        <f>IF(OR($C$5&gt;0,$C$5&lt;0),Q44*(1+$C$5),Q44*(1+'drop down lists'!$B$5))</f>
        <v>0</v>
      </c>
      <c r="S44" s="130">
        <f>IF(OR($C$5&gt;0,$C$5&lt;0),R44*(1+$C$5),R44*(1+'drop down lists'!$B$5))</f>
        <v>0</v>
      </c>
      <c r="T44" s="130">
        <f>IF(OR($C$5&gt;0,$C$5&lt;0),S44*(1+$C$5),S44*(1+'drop down lists'!$B$5))</f>
        <v>0</v>
      </c>
      <c r="U44" s="130">
        <f>IF(OR($C$5&gt;0,$C$5&lt;0),T44*(1+$C$5),T44*(1+'drop down lists'!$B$5))</f>
        <v>0</v>
      </c>
      <c r="V44" s="130">
        <f>IF(OR($C$5&gt;0,$C$5&lt;0),U44*(1+$C$5),U44*(1+'drop down lists'!$B$5))</f>
        <v>0</v>
      </c>
      <c r="W44" s="130">
        <f>IF(OR($C$5&gt;0,$C$5&lt;0),V44*(1+$C$5),V44*(1+'drop down lists'!$B$5))</f>
        <v>0</v>
      </c>
      <c r="X44" s="130">
        <f>IF(OR($C$5&gt;0,$C$5&lt;0),W44*(1+$C$5),W44*(1+'drop down lists'!$B$5))</f>
        <v>0</v>
      </c>
      <c r="Y44" s="130">
        <f>IF(OR($C$5&gt;0,$C$5&lt;0),X44*(1+$C$5),X44*(1+'drop down lists'!$B$5))</f>
        <v>0</v>
      </c>
      <c r="Z44" s="131">
        <f>IF(OR($C$5&gt;0,$C$5&lt;0),Y44*(1+$C$5),Y44*(1+'drop down lists'!$B$5))</f>
        <v>0</v>
      </c>
    </row>
    <row r="45" spans="2:26" x14ac:dyDescent="0.25">
      <c r="B45" s="60" t="s">
        <v>71</v>
      </c>
      <c r="C45" s="61">
        <f>'raw sector data'!G38+'raw sector data'!P38</f>
        <v>0</v>
      </c>
      <c r="D45" s="130">
        <f>IF(OR($C$5&gt;0,$C$5&lt;0),C45*(1+$C$5),C45*(1+'drop down lists'!$B$5))</f>
        <v>0</v>
      </c>
      <c r="E45" s="130">
        <f>IF(OR($C$5&gt;0,$C$5&lt;0),D45*(1+$C$5),D45*(1+'drop down lists'!$B$5))</f>
        <v>0</v>
      </c>
      <c r="F45" s="130">
        <f>IF(OR($C$5&gt;0,$C$5&lt;0),E45*(1+$C$5),E45*(1+'drop down lists'!$B$5))</f>
        <v>0</v>
      </c>
      <c r="G45" s="130">
        <f>IF(OR($C$5&gt;0,$C$5&lt;0),F45*(1+$C$5),F45*(1+'drop down lists'!$B$5))</f>
        <v>0</v>
      </c>
      <c r="H45" s="130">
        <f>IF(OR($C$5&gt;0,$C$5&lt;0),G45*(1+$C$5),G45*(1+'drop down lists'!$B$5))</f>
        <v>0</v>
      </c>
      <c r="I45" s="130">
        <f>IF(OR($C$5&gt;0,$C$5&lt;0),H45*(1+$C$5),H45*(1+'drop down lists'!$B$5))</f>
        <v>0</v>
      </c>
      <c r="J45" s="130">
        <f>IF(OR($C$5&gt;0,$C$5&lt;0),I45*(1+$C$5),I45*(1+'drop down lists'!$B$5))</f>
        <v>0</v>
      </c>
      <c r="K45" s="131">
        <f>IF(OR($C$5&gt;0,$C$5&lt;0),J45*(1+$C$5),J45*(1+'drop down lists'!$B$5))</f>
        <v>0</v>
      </c>
      <c r="L45" s="130">
        <f>IF(OR($C$5&gt;0,$C$5&lt;0),K45*(1+$C$5),K45*(1+'drop down lists'!$B$5))</f>
        <v>0</v>
      </c>
      <c r="M45" s="130">
        <f>IF(OR($C$5&gt;0,$C$5&lt;0),L45*(1+$C$5),L45*(1+'drop down lists'!$B$5))</f>
        <v>0</v>
      </c>
      <c r="N45" s="130">
        <f>IF(OR($C$5&gt;0,$C$5&lt;0),M45*(1+$C$5),M45*(1+'drop down lists'!$B$5))</f>
        <v>0</v>
      </c>
      <c r="O45" s="130">
        <f>IF(OR($C$5&gt;0,$C$5&lt;0),N45*(1+$C$5),N45*(1+'drop down lists'!$B$5))</f>
        <v>0</v>
      </c>
      <c r="P45" s="130">
        <f>IF(OR($C$5&gt;0,$C$5&lt;0),O45*(1+$C$5),O45*(1+'drop down lists'!$B$5))</f>
        <v>0</v>
      </c>
      <c r="Q45" s="130">
        <f>IF(OR($C$5&gt;0,$C$5&lt;0),P45*(1+$C$5),P45*(1+'drop down lists'!$B$5))</f>
        <v>0</v>
      </c>
      <c r="R45" s="130">
        <f>IF(OR($C$5&gt;0,$C$5&lt;0),Q45*(1+$C$5),Q45*(1+'drop down lists'!$B$5))</f>
        <v>0</v>
      </c>
      <c r="S45" s="130">
        <f>IF(OR($C$5&gt;0,$C$5&lt;0),R45*(1+$C$5),R45*(1+'drop down lists'!$B$5))</f>
        <v>0</v>
      </c>
      <c r="T45" s="130">
        <f>IF(OR($C$5&gt;0,$C$5&lt;0),S45*(1+$C$5),S45*(1+'drop down lists'!$B$5))</f>
        <v>0</v>
      </c>
      <c r="U45" s="130">
        <f>IF(OR($C$5&gt;0,$C$5&lt;0),T45*(1+$C$5),T45*(1+'drop down lists'!$B$5))</f>
        <v>0</v>
      </c>
      <c r="V45" s="130">
        <f>IF(OR($C$5&gt;0,$C$5&lt;0),U45*(1+$C$5),U45*(1+'drop down lists'!$B$5))</f>
        <v>0</v>
      </c>
      <c r="W45" s="130">
        <f>IF(OR($C$5&gt;0,$C$5&lt;0),V45*(1+$C$5),V45*(1+'drop down lists'!$B$5))</f>
        <v>0</v>
      </c>
      <c r="X45" s="130">
        <f>IF(OR($C$5&gt;0,$C$5&lt;0),W45*(1+$C$5),W45*(1+'drop down lists'!$B$5))</f>
        <v>0</v>
      </c>
      <c r="Y45" s="130">
        <f>IF(OR($C$5&gt;0,$C$5&lt;0),X45*(1+$C$5),X45*(1+'drop down lists'!$B$5))</f>
        <v>0</v>
      </c>
      <c r="Z45" s="131">
        <f>IF(OR($C$5&gt;0,$C$5&lt;0),Y45*(1+$C$5),Y45*(1+'drop down lists'!$B$5))</f>
        <v>0</v>
      </c>
    </row>
    <row r="46" spans="2:26" x14ac:dyDescent="0.25">
      <c r="B46" s="60" t="s">
        <v>72</v>
      </c>
      <c r="C46" s="61">
        <f>'raw sector data'!G39+'raw sector data'!P39</f>
        <v>0</v>
      </c>
      <c r="D46" s="130">
        <f>IF(OR($C$5&gt;0,$C$5&lt;0),C46*(1+$C$5),C46*(1+'drop down lists'!$B$5))</f>
        <v>0</v>
      </c>
      <c r="E46" s="130">
        <f>IF(OR($C$5&gt;0,$C$5&lt;0),D46*(1+$C$5),D46*(1+'drop down lists'!$B$5))</f>
        <v>0</v>
      </c>
      <c r="F46" s="130">
        <f>IF(OR($C$5&gt;0,$C$5&lt;0),E46*(1+$C$5),E46*(1+'drop down lists'!$B$5))</f>
        <v>0</v>
      </c>
      <c r="G46" s="130">
        <f>IF(OR($C$5&gt;0,$C$5&lt;0),F46*(1+$C$5),F46*(1+'drop down lists'!$B$5))</f>
        <v>0</v>
      </c>
      <c r="H46" s="130">
        <f>IF(OR($C$5&gt;0,$C$5&lt;0),G46*(1+$C$5),G46*(1+'drop down lists'!$B$5))</f>
        <v>0</v>
      </c>
      <c r="I46" s="130">
        <f>IF(OR($C$5&gt;0,$C$5&lt;0),H46*(1+$C$5),H46*(1+'drop down lists'!$B$5))</f>
        <v>0</v>
      </c>
      <c r="J46" s="130">
        <f>IF(OR($C$5&gt;0,$C$5&lt;0),I46*(1+$C$5),I46*(1+'drop down lists'!$B$5))</f>
        <v>0</v>
      </c>
      <c r="K46" s="131">
        <f>IF(OR($C$5&gt;0,$C$5&lt;0),J46*(1+$C$5),J46*(1+'drop down lists'!$B$5))</f>
        <v>0</v>
      </c>
      <c r="L46" s="130">
        <f>IF(OR($C$5&gt;0,$C$5&lt;0),K46*(1+$C$5),K46*(1+'drop down lists'!$B$5))</f>
        <v>0</v>
      </c>
      <c r="M46" s="130">
        <f>IF(OR($C$5&gt;0,$C$5&lt;0),L46*(1+$C$5),L46*(1+'drop down lists'!$B$5))</f>
        <v>0</v>
      </c>
      <c r="N46" s="130">
        <f>IF(OR($C$5&gt;0,$C$5&lt;0),M46*(1+$C$5),M46*(1+'drop down lists'!$B$5))</f>
        <v>0</v>
      </c>
      <c r="O46" s="130">
        <f>IF(OR($C$5&gt;0,$C$5&lt;0),N46*(1+$C$5),N46*(1+'drop down lists'!$B$5))</f>
        <v>0</v>
      </c>
      <c r="P46" s="130">
        <f>IF(OR($C$5&gt;0,$C$5&lt;0),O46*(1+$C$5),O46*(1+'drop down lists'!$B$5))</f>
        <v>0</v>
      </c>
      <c r="Q46" s="130">
        <f>IF(OR($C$5&gt;0,$C$5&lt;0),P46*(1+$C$5),P46*(1+'drop down lists'!$B$5))</f>
        <v>0</v>
      </c>
      <c r="R46" s="130">
        <f>IF(OR($C$5&gt;0,$C$5&lt;0),Q46*(1+$C$5),Q46*(1+'drop down lists'!$B$5))</f>
        <v>0</v>
      </c>
      <c r="S46" s="130">
        <f>IF(OR($C$5&gt;0,$C$5&lt;0),R46*(1+$C$5),R46*(1+'drop down lists'!$B$5))</f>
        <v>0</v>
      </c>
      <c r="T46" s="130">
        <f>IF(OR($C$5&gt;0,$C$5&lt;0),S46*(1+$C$5),S46*(1+'drop down lists'!$B$5))</f>
        <v>0</v>
      </c>
      <c r="U46" s="130">
        <f>IF(OR($C$5&gt;0,$C$5&lt;0),T46*(1+$C$5),T46*(1+'drop down lists'!$B$5))</f>
        <v>0</v>
      </c>
      <c r="V46" s="130">
        <f>IF(OR($C$5&gt;0,$C$5&lt;0),U46*(1+$C$5),U46*(1+'drop down lists'!$B$5))</f>
        <v>0</v>
      </c>
      <c r="W46" s="130">
        <f>IF(OR($C$5&gt;0,$C$5&lt;0),V46*(1+$C$5),V46*(1+'drop down lists'!$B$5))</f>
        <v>0</v>
      </c>
      <c r="X46" s="130">
        <f>IF(OR($C$5&gt;0,$C$5&lt;0),W46*(1+$C$5),W46*(1+'drop down lists'!$B$5))</f>
        <v>0</v>
      </c>
      <c r="Y46" s="130">
        <f>IF(OR($C$5&gt;0,$C$5&lt;0),X46*(1+$C$5),X46*(1+'drop down lists'!$B$5))</f>
        <v>0</v>
      </c>
      <c r="Z46" s="131">
        <f>IF(OR($C$5&gt;0,$C$5&lt;0),Y46*(1+$C$5),Y46*(1+'drop down lists'!$B$5))</f>
        <v>0</v>
      </c>
    </row>
    <row r="47" spans="2:26" x14ac:dyDescent="0.25">
      <c r="B47" s="60" t="s">
        <v>73</v>
      </c>
      <c r="C47" s="61">
        <f>'raw sector data'!G40+'raw sector data'!P40</f>
        <v>0</v>
      </c>
      <c r="D47" s="130">
        <f>IF(OR($C$5&gt;0,$C$5&lt;0),C47*(1+$C$5),C47*(1+'drop down lists'!$B$5))</f>
        <v>0</v>
      </c>
      <c r="E47" s="130">
        <f>IF(OR($C$5&gt;0,$C$5&lt;0),D47*(1+$C$5),D47*(1+'drop down lists'!$B$5))</f>
        <v>0</v>
      </c>
      <c r="F47" s="130">
        <f>IF(OR($C$5&gt;0,$C$5&lt;0),E47*(1+$C$5),E47*(1+'drop down lists'!$B$5))</f>
        <v>0</v>
      </c>
      <c r="G47" s="130">
        <f>IF(OR($C$5&gt;0,$C$5&lt;0),F47*(1+$C$5),F47*(1+'drop down lists'!$B$5))</f>
        <v>0</v>
      </c>
      <c r="H47" s="130">
        <f>IF(OR($C$5&gt;0,$C$5&lt;0),G47*(1+$C$5),G47*(1+'drop down lists'!$B$5))</f>
        <v>0</v>
      </c>
      <c r="I47" s="130">
        <f>IF(OR($C$5&gt;0,$C$5&lt;0),H47*(1+$C$5),H47*(1+'drop down lists'!$B$5))</f>
        <v>0</v>
      </c>
      <c r="J47" s="130">
        <f>IF(OR($C$5&gt;0,$C$5&lt;0),I47*(1+$C$5),I47*(1+'drop down lists'!$B$5))</f>
        <v>0</v>
      </c>
      <c r="K47" s="131">
        <f>IF(OR($C$5&gt;0,$C$5&lt;0),J47*(1+$C$5),J47*(1+'drop down lists'!$B$5))</f>
        <v>0</v>
      </c>
      <c r="L47" s="130">
        <f>IF(OR($C$5&gt;0,$C$5&lt;0),K47*(1+$C$5),K47*(1+'drop down lists'!$B$5))</f>
        <v>0</v>
      </c>
      <c r="M47" s="130">
        <f>IF(OR($C$5&gt;0,$C$5&lt;0),L47*(1+$C$5),L47*(1+'drop down lists'!$B$5))</f>
        <v>0</v>
      </c>
      <c r="N47" s="130">
        <f>IF(OR($C$5&gt;0,$C$5&lt;0),M47*(1+$C$5),M47*(1+'drop down lists'!$B$5))</f>
        <v>0</v>
      </c>
      <c r="O47" s="130">
        <f>IF(OR($C$5&gt;0,$C$5&lt;0),N47*(1+$C$5),N47*(1+'drop down lists'!$B$5))</f>
        <v>0</v>
      </c>
      <c r="P47" s="130">
        <f>IF(OR($C$5&gt;0,$C$5&lt;0),O47*(1+$C$5),O47*(1+'drop down lists'!$B$5))</f>
        <v>0</v>
      </c>
      <c r="Q47" s="130">
        <f>IF(OR($C$5&gt;0,$C$5&lt;0),P47*(1+$C$5),P47*(1+'drop down lists'!$B$5))</f>
        <v>0</v>
      </c>
      <c r="R47" s="130">
        <f>IF(OR($C$5&gt;0,$C$5&lt;0),Q47*(1+$C$5),Q47*(1+'drop down lists'!$B$5))</f>
        <v>0</v>
      </c>
      <c r="S47" s="130">
        <f>IF(OR($C$5&gt;0,$C$5&lt;0),R47*(1+$C$5),R47*(1+'drop down lists'!$B$5))</f>
        <v>0</v>
      </c>
      <c r="T47" s="130">
        <f>IF(OR($C$5&gt;0,$C$5&lt;0),S47*(1+$C$5),S47*(1+'drop down lists'!$B$5))</f>
        <v>0</v>
      </c>
      <c r="U47" s="130">
        <f>IF(OR($C$5&gt;0,$C$5&lt;0),T47*(1+$C$5),T47*(1+'drop down lists'!$B$5))</f>
        <v>0</v>
      </c>
      <c r="V47" s="130">
        <f>IF(OR($C$5&gt;0,$C$5&lt;0),U47*(1+$C$5),U47*(1+'drop down lists'!$B$5))</f>
        <v>0</v>
      </c>
      <c r="W47" s="130">
        <f>IF(OR($C$5&gt;0,$C$5&lt;0),V47*(1+$C$5),V47*(1+'drop down lists'!$B$5))</f>
        <v>0</v>
      </c>
      <c r="X47" s="130">
        <f>IF(OR($C$5&gt;0,$C$5&lt;0),W47*(1+$C$5),W47*(1+'drop down lists'!$B$5))</f>
        <v>0</v>
      </c>
      <c r="Y47" s="130">
        <f>IF(OR($C$5&gt;0,$C$5&lt;0),X47*(1+$C$5),X47*(1+'drop down lists'!$B$5))</f>
        <v>0</v>
      </c>
      <c r="Z47" s="131">
        <f>IF(OR($C$5&gt;0,$C$5&lt;0),Y47*(1+$C$5),Y47*(1+'drop down lists'!$B$5))</f>
        <v>0</v>
      </c>
    </row>
    <row r="48" spans="2:26" x14ac:dyDescent="0.25">
      <c r="B48" s="60" t="s">
        <v>74</v>
      </c>
      <c r="C48" s="61">
        <f>'raw sector data'!G41+'raw sector data'!P41</f>
        <v>0</v>
      </c>
      <c r="D48" s="130">
        <f>IF(OR($C$5&gt;0,$C$5&lt;0),C48*(1+$C$5),C48*(1+'drop down lists'!$B$5))</f>
        <v>0</v>
      </c>
      <c r="E48" s="130">
        <f>IF(OR($C$5&gt;0,$C$5&lt;0),D48*(1+$C$5),D48*(1+'drop down lists'!$B$5))</f>
        <v>0</v>
      </c>
      <c r="F48" s="130">
        <f>IF(OR($C$5&gt;0,$C$5&lt;0),E48*(1+$C$5),E48*(1+'drop down lists'!$B$5))</f>
        <v>0</v>
      </c>
      <c r="G48" s="130">
        <f>IF(OR($C$5&gt;0,$C$5&lt;0),F48*(1+$C$5),F48*(1+'drop down lists'!$B$5))</f>
        <v>0</v>
      </c>
      <c r="H48" s="130">
        <f>IF(OR($C$5&gt;0,$C$5&lt;0),G48*(1+$C$5),G48*(1+'drop down lists'!$B$5))</f>
        <v>0</v>
      </c>
      <c r="I48" s="130">
        <f>IF(OR($C$5&gt;0,$C$5&lt;0),H48*(1+$C$5),H48*(1+'drop down lists'!$B$5))</f>
        <v>0</v>
      </c>
      <c r="J48" s="130">
        <f>IF(OR($C$5&gt;0,$C$5&lt;0),I48*(1+$C$5),I48*(1+'drop down lists'!$B$5))</f>
        <v>0</v>
      </c>
      <c r="K48" s="131">
        <f>IF(OR($C$5&gt;0,$C$5&lt;0),J48*(1+$C$5),J48*(1+'drop down lists'!$B$5))</f>
        <v>0</v>
      </c>
      <c r="L48" s="130">
        <f>IF(OR($C$5&gt;0,$C$5&lt;0),K48*(1+$C$5),K48*(1+'drop down lists'!$B$5))</f>
        <v>0</v>
      </c>
      <c r="M48" s="130">
        <f>IF(OR($C$5&gt;0,$C$5&lt;0),L48*(1+$C$5),L48*(1+'drop down lists'!$B$5))</f>
        <v>0</v>
      </c>
      <c r="N48" s="130">
        <f>IF(OR($C$5&gt;0,$C$5&lt;0),M48*(1+$C$5),M48*(1+'drop down lists'!$B$5))</f>
        <v>0</v>
      </c>
      <c r="O48" s="130">
        <f>IF(OR($C$5&gt;0,$C$5&lt;0),N48*(1+$C$5),N48*(1+'drop down lists'!$B$5))</f>
        <v>0</v>
      </c>
      <c r="P48" s="130">
        <f>IF(OR($C$5&gt;0,$C$5&lt;0),O48*(1+$C$5),O48*(1+'drop down lists'!$B$5))</f>
        <v>0</v>
      </c>
      <c r="Q48" s="130">
        <f>IF(OR($C$5&gt;0,$C$5&lt;0),P48*(1+$C$5),P48*(1+'drop down lists'!$B$5))</f>
        <v>0</v>
      </c>
      <c r="R48" s="130">
        <f>IF(OR($C$5&gt;0,$C$5&lt;0),Q48*(1+$C$5),Q48*(1+'drop down lists'!$B$5))</f>
        <v>0</v>
      </c>
      <c r="S48" s="130">
        <f>IF(OR($C$5&gt;0,$C$5&lt;0),R48*(1+$C$5),R48*(1+'drop down lists'!$B$5))</f>
        <v>0</v>
      </c>
      <c r="T48" s="130">
        <f>IF(OR($C$5&gt;0,$C$5&lt;0),S48*(1+$C$5),S48*(1+'drop down lists'!$B$5))</f>
        <v>0</v>
      </c>
      <c r="U48" s="130">
        <f>IF(OR($C$5&gt;0,$C$5&lt;0),T48*(1+$C$5),T48*(1+'drop down lists'!$B$5))</f>
        <v>0</v>
      </c>
      <c r="V48" s="130">
        <f>IF(OR($C$5&gt;0,$C$5&lt;0),U48*(1+$C$5),U48*(1+'drop down lists'!$B$5))</f>
        <v>0</v>
      </c>
      <c r="W48" s="130">
        <f>IF(OR($C$5&gt;0,$C$5&lt;0),V48*(1+$C$5),V48*(1+'drop down lists'!$B$5))</f>
        <v>0</v>
      </c>
      <c r="X48" s="130">
        <f>IF(OR($C$5&gt;0,$C$5&lt;0),W48*(1+$C$5),W48*(1+'drop down lists'!$B$5))</f>
        <v>0</v>
      </c>
      <c r="Y48" s="130">
        <f>IF(OR($C$5&gt;0,$C$5&lt;0),X48*(1+$C$5),X48*(1+'drop down lists'!$B$5))</f>
        <v>0</v>
      </c>
      <c r="Z48" s="131">
        <f>IF(OR($C$5&gt;0,$C$5&lt;0),Y48*(1+$C$5),Y48*(1+'drop down lists'!$B$5))</f>
        <v>0</v>
      </c>
    </row>
    <row r="49" spans="2:26" x14ac:dyDescent="0.25">
      <c r="B49" s="60" t="s">
        <v>75</v>
      </c>
      <c r="C49" s="61">
        <f>'raw sector data'!G42+'raw sector data'!P42</f>
        <v>0</v>
      </c>
      <c r="D49" s="130">
        <f>IF(OR($C$5&gt;0,$C$5&lt;0),C49*(1+$C$5),C49*(1+'drop down lists'!$B$5))</f>
        <v>0</v>
      </c>
      <c r="E49" s="130">
        <f>IF(OR($C$5&gt;0,$C$5&lt;0),D49*(1+$C$5),D49*(1+'drop down lists'!$B$5))</f>
        <v>0</v>
      </c>
      <c r="F49" s="130">
        <f>IF(OR($C$5&gt;0,$C$5&lt;0),E49*(1+$C$5),E49*(1+'drop down lists'!$B$5))</f>
        <v>0</v>
      </c>
      <c r="G49" s="130">
        <f>IF(OR($C$5&gt;0,$C$5&lt;0),F49*(1+$C$5),F49*(1+'drop down lists'!$B$5))</f>
        <v>0</v>
      </c>
      <c r="H49" s="130">
        <f>IF(OR($C$5&gt;0,$C$5&lt;0),G49*(1+$C$5),G49*(1+'drop down lists'!$B$5))</f>
        <v>0</v>
      </c>
      <c r="I49" s="130">
        <f>IF(OR($C$5&gt;0,$C$5&lt;0),H49*(1+$C$5),H49*(1+'drop down lists'!$B$5))</f>
        <v>0</v>
      </c>
      <c r="J49" s="130">
        <f>IF(OR($C$5&gt;0,$C$5&lt;0),I49*(1+$C$5),I49*(1+'drop down lists'!$B$5))</f>
        <v>0</v>
      </c>
      <c r="K49" s="131">
        <f>IF(OR($C$5&gt;0,$C$5&lt;0),J49*(1+$C$5),J49*(1+'drop down lists'!$B$5))</f>
        <v>0</v>
      </c>
      <c r="L49" s="130">
        <f>IF(OR($C$5&gt;0,$C$5&lt;0),K49*(1+$C$5),K49*(1+'drop down lists'!$B$5))</f>
        <v>0</v>
      </c>
      <c r="M49" s="130">
        <f>IF(OR($C$5&gt;0,$C$5&lt;0),L49*(1+$C$5),L49*(1+'drop down lists'!$B$5))</f>
        <v>0</v>
      </c>
      <c r="N49" s="130">
        <f>IF(OR($C$5&gt;0,$C$5&lt;0),M49*(1+$C$5),M49*(1+'drop down lists'!$B$5))</f>
        <v>0</v>
      </c>
      <c r="O49" s="130">
        <f>IF(OR($C$5&gt;0,$C$5&lt;0),N49*(1+$C$5),N49*(1+'drop down lists'!$B$5))</f>
        <v>0</v>
      </c>
      <c r="P49" s="130">
        <f>IF(OR($C$5&gt;0,$C$5&lt;0),O49*(1+$C$5),O49*(1+'drop down lists'!$B$5))</f>
        <v>0</v>
      </c>
      <c r="Q49" s="130">
        <f>IF(OR($C$5&gt;0,$C$5&lt;0),P49*(1+$C$5),P49*(1+'drop down lists'!$B$5))</f>
        <v>0</v>
      </c>
      <c r="R49" s="130">
        <f>IF(OR($C$5&gt;0,$C$5&lt;0),Q49*(1+$C$5),Q49*(1+'drop down lists'!$B$5))</f>
        <v>0</v>
      </c>
      <c r="S49" s="130">
        <f>IF(OR($C$5&gt;0,$C$5&lt;0),R49*(1+$C$5),R49*(1+'drop down lists'!$B$5))</f>
        <v>0</v>
      </c>
      <c r="T49" s="130">
        <f>IF(OR($C$5&gt;0,$C$5&lt;0),S49*(1+$C$5),S49*(1+'drop down lists'!$B$5))</f>
        <v>0</v>
      </c>
      <c r="U49" s="130">
        <f>IF(OR($C$5&gt;0,$C$5&lt;0),T49*(1+$C$5),T49*(1+'drop down lists'!$B$5))</f>
        <v>0</v>
      </c>
      <c r="V49" s="130">
        <f>IF(OR($C$5&gt;0,$C$5&lt;0),U49*(1+$C$5),U49*(1+'drop down lists'!$B$5))</f>
        <v>0</v>
      </c>
      <c r="W49" s="130">
        <f>IF(OR($C$5&gt;0,$C$5&lt;0),V49*(1+$C$5),V49*(1+'drop down lists'!$B$5))</f>
        <v>0</v>
      </c>
      <c r="X49" s="130">
        <f>IF(OR($C$5&gt;0,$C$5&lt;0),W49*(1+$C$5),W49*(1+'drop down lists'!$B$5))</f>
        <v>0</v>
      </c>
      <c r="Y49" s="130">
        <f>IF(OR($C$5&gt;0,$C$5&lt;0),X49*(1+$C$5),X49*(1+'drop down lists'!$B$5))</f>
        <v>0</v>
      </c>
      <c r="Z49" s="131">
        <f>IF(OR($C$5&gt;0,$C$5&lt;0),Y49*(1+$C$5),Y49*(1+'drop down lists'!$B$5))</f>
        <v>0</v>
      </c>
    </row>
    <row r="50" spans="2:26" x14ac:dyDescent="0.25">
      <c r="B50" s="60" t="s">
        <v>76</v>
      </c>
      <c r="C50" s="61">
        <f>'raw sector data'!G43+'raw sector data'!P43</f>
        <v>0</v>
      </c>
      <c r="D50" s="130">
        <f>IF(OR($C$5&gt;0,$C$5&lt;0),C50*(1+$C$5),C50*(1+'drop down lists'!$B$5))</f>
        <v>0</v>
      </c>
      <c r="E50" s="130">
        <f>IF(OR($C$5&gt;0,$C$5&lt;0),D50*(1+$C$5),D50*(1+'drop down lists'!$B$5))</f>
        <v>0</v>
      </c>
      <c r="F50" s="130">
        <f>IF(OR($C$5&gt;0,$C$5&lt;0),E50*(1+$C$5),E50*(1+'drop down lists'!$B$5))</f>
        <v>0</v>
      </c>
      <c r="G50" s="130">
        <f>IF(OR($C$5&gt;0,$C$5&lt;0),F50*(1+$C$5),F50*(1+'drop down lists'!$B$5))</f>
        <v>0</v>
      </c>
      <c r="H50" s="130">
        <f>IF(OR($C$5&gt;0,$C$5&lt;0),G50*(1+$C$5),G50*(1+'drop down lists'!$B$5))</f>
        <v>0</v>
      </c>
      <c r="I50" s="130">
        <f>IF(OR($C$5&gt;0,$C$5&lt;0),H50*(1+$C$5),H50*(1+'drop down lists'!$B$5))</f>
        <v>0</v>
      </c>
      <c r="J50" s="130">
        <f>IF(OR($C$5&gt;0,$C$5&lt;0),I50*(1+$C$5),I50*(1+'drop down lists'!$B$5))</f>
        <v>0</v>
      </c>
      <c r="K50" s="131">
        <f>IF(OR($C$5&gt;0,$C$5&lt;0),J50*(1+$C$5),J50*(1+'drop down lists'!$B$5))</f>
        <v>0</v>
      </c>
      <c r="L50" s="130">
        <f>IF(OR($C$5&gt;0,$C$5&lt;0),K50*(1+$C$5),K50*(1+'drop down lists'!$B$5))</f>
        <v>0</v>
      </c>
      <c r="M50" s="130">
        <f>IF(OR($C$5&gt;0,$C$5&lt;0),L50*(1+$C$5),L50*(1+'drop down lists'!$B$5))</f>
        <v>0</v>
      </c>
      <c r="N50" s="130">
        <f>IF(OR($C$5&gt;0,$C$5&lt;0),M50*(1+$C$5),M50*(1+'drop down lists'!$B$5))</f>
        <v>0</v>
      </c>
      <c r="O50" s="130">
        <f>IF(OR($C$5&gt;0,$C$5&lt;0),N50*(1+$C$5),N50*(1+'drop down lists'!$B$5))</f>
        <v>0</v>
      </c>
      <c r="P50" s="130">
        <f>IF(OR($C$5&gt;0,$C$5&lt;0),O50*(1+$C$5),O50*(1+'drop down lists'!$B$5))</f>
        <v>0</v>
      </c>
      <c r="Q50" s="130">
        <f>IF(OR($C$5&gt;0,$C$5&lt;0),P50*(1+$C$5),P50*(1+'drop down lists'!$B$5))</f>
        <v>0</v>
      </c>
      <c r="R50" s="130">
        <f>IF(OR($C$5&gt;0,$C$5&lt;0),Q50*(1+$C$5),Q50*(1+'drop down lists'!$B$5))</f>
        <v>0</v>
      </c>
      <c r="S50" s="130">
        <f>IF(OR($C$5&gt;0,$C$5&lt;0),R50*(1+$C$5),R50*(1+'drop down lists'!$B$5))</f>
        <v>0</v>
      </c>
      <c r="T50" s="130">
        <f>IF(OR($C$5&gt;0,$C$5&lt;0),S50*(1+$C$5),S50*(1+'drop down lists'!$B$5))</f>
        <v>0</v>
      </c>
      <c r="U50" s="130">
        <f>IF(OR($C$5&gt;0,$C$5&lt;0),T50*(1+$C$5),T50*(1+'drop down lists'!$B$5))</f>
        <v>0</v>
      </c>
      <c r="V50" s="130">
        <f>IF(OR($C$5&gt;0,$C$5&lt;0),U50*(1+$C$5),U50*(1+'drop down lists'!$B$5))</f>
        <v>0</v>
      </c>
      <c r="W50" s="130">
        <f>IF(OR($C$5&gt;0,$C$5&lt;0),V50*(1+$C$5),V50*(1+'drop down lists'!$B$5))</f>
        <v>0</v>
      </c>
      <c r="X50" s="130">
        <f>IF(OR($C$5&gt;0,$C$5&lt;0),W50*(1+$C$5),W50*(1+'drop down lists'!$B$5))</f>
        <v>0</v>
      </c>
      <c r="Y50" s="130">
        <f>IF(OR($C$5&gt;0,$C$5&lt;0),X50*(1+$C$5),X50*(1+'drop down lists'!$B$5))</f>
        <v>0</v>
      </c>
      <c r="Z50" s="131">
        <f>IF(OR($C$5&gt;0,$C$5&lt;0),Y50*(1+$C$5),Y50*(1+'drop down lists'!$B$5))</f>
        <v>0</v>
      </c>
    </row>
    <row r="51" spans="2:26" x14ac:dyDescent="0.25">
      <c r="B51" s="60" t="s">
        <v>77</v>
      </c>
      <c r="C51" s="61">
        <f>'raw sector data'!G44+'raw sector data'!P44</f>
        <v>0</v>
      </c>
      <c r="D51" s="130">
        <f>IF(OR($C$5&gt;0,$C$5&lt;0),C51*(1+$C$5),C51*(1+'drop down lists'!$B$5))</f>
        <v>0</v>
      </c>
      <c r="E51" s="130">
        <f>IF(OR($C$5&gt;0,$C$5&lt;0),D51*(1+$C$5),D51*(1+'drop down lists'!$B$5))</f>
        <v>0</v>
      </c>
      <c r="F51" s="130">
        <f>IF(OR($C$5&gt;0,$C$5&lt;0),E51*(1+$C$5),E51*(1+'drop down lists'!$B$5))</f>
        <v>0</v>
      </c>
      <c r="G51" s="130">
        <f>IF(OR($C$5&gt;0,$C$5&lt;0),F51*(1+$C$5),F51*(1+'drop down lists'!$B$5))</f>
        <v>0</v>
      </c>
      <c r="H51" s="130">
        <f>IF(OR($C$5&gt;0,$C$5&lt;0),G51*(1+$C$5),G51*(1+'drop down lists'!$B$5))</f>
        <v>0</v>
      </c>
      <c r="I51" s="130">
        <f>IF(OR($C$5&gt;0,$C$5&lt;0),H51*(1+$C$5),H51*(1+'drop down lists'!$B$5))</f>
        <v>0</v>
      </c>
      <c r="J51" s="130">
        <f>IF(OR($C$5&gt;0,$C$5&lt;0),I51*(1+$C$5),I51*(1+'drop down lists'!$B$5))</f>
        <v>0</v>
      </c>
      <c r="K51" s="131">
        <f>IF(OR($C$5&gt;0,$C$5&lt;0),J51*(1+$C$5),J51*(1+'drop down lists'!$B$5))</f>
        <v>0</v>
      </c>
      <c r="L51" s="130">
        <f>IF(OR($C$5&gt;0,$C$5&lt;0),K51*(1+$C$5),K51*(1+'drop down lists'!$B$5))</f>
        <v>0</v>
      </c>
      <c r="M51" s="130">
        <f>IF(OR($C$5&gt;0,$C$5&lt;0),L51*(1+$C$5),L51*(1+'drop down lists'!$B$5))</f>
        <v>0</v>
      </c>
      <c r="N51" s="130">
        <f>IF(OR($C$5&gt;0,$C$5&lt;0),M51*(1+$C$5),M51*(1+'drop down lists'!$B$5))</f>
        <v>0</v>
      </c>
      <c r="O51" s="130">
        <f>IF(OR($C$5&gt;0,$C$5&lt;0),N51*(1+$C$5),N51*(1+'drop down lists'!$B$5))</f>
        <v>0</v>
      </c>
      <c r="P51" s="130">
        <f>IF(OR($C$5&gt;0,$C$5&lt;0),O51*(1+$C$5),O51*(1+'drop down lists'!$B$5))</f>
        <v>0</v>
      </c>
      <c r="Q51" s="130">
        <f>IF(OR($C$5&gt;0,$C$5&lt;0),P51*(1+$C$5),P51*(1+'drop down lists'!$B$5))</f>
        <v>0</v>
      </c>
      <c r="R51" s="130">
        <f>IF(OR($C$5&gt;0,$C$5&lt;0),Q51*(1+$C$5),Q51*(1+'drop down lists'!$B$5))</f>
        <v>0</v>
      </c>
      <c r="S51" s="130">
        <f>IF(OR($C$5&gt;0,$C$5&lt;0),R51*(1+$C$5),R51*(1+'drop down lists'!$B$5))</f>
        <v>0</v>
      </c>
      <c r="T51" s="130">
        <f>IF(OR($C$5&gt;0,$C$5&lt;0),S51*(1+$C$5),S51*(1+'drop down lists'!$B$5))</f>
        <v>0</v>
      </c>
      <c r="U51" s="130">
        <f>IF(OR($C$5&gt;0,$C$5&lt;0),T51*(1+$C$5),T51*(1+'drop down lists'!$B$5))</f>
        <v>0</v>
      </c>
      <c r="V51" s="130">
        <f>IF(OR($C$5&gt;0,$C$5&lt;0),U51*(1+$C$5),U51*(1+'drop down lists'!$B$5))</f>
        <v>0</v>
      </c>
      <c r="W51" s="130">
        <f>IF(OR($C$5&gt;0,$C$5&lt;0),V51*(1+$C$5),V51*(1+'drop down lists'!$B$5))</f>
        <v>0</v>
      </c>
      <c r="X51" s="130">
        <f>IF(OR($C$5&gt;0,$C$5&lt;0),W51*(1+$C$5),W51*(1+'drop down lists'!$B$5))</f>
        <v>0</v>
      </c>
      <c r="Y51" s="130">
        <f>IF(OR($C$5&gt;0,$C$5&lt;0),X51*(1+$C$5),X51*(1+'drop down lists'!$B$5))</f>
        <v>0</v>
      </c>
      <c r="Z51" s="131">
        <f>IF(OR($C$5&gt;0,$C$5&lt;0),Y51*(1+$C$5),Y51*(1+'drop down lists'!$B$5))</f>
        <v>0</v>
      </c>
    </row>
    <row r="52" spans="2:26" x14ac:dyDescent="0.25">
      <c r="B52" s="60" t="s">
        <v>78</v>
      </c>
      <c r="C52" s="61">
        <f>'raw sector data'!G45+'raw sector data'!P45</f>
        <v>0</v>
      </c>
      <c r="D52" s="130">
        <f>IF(OR($C$5&gt;0,$C$5&lt;0),C52*(1+$C$5),C52*(1+'drop down lists'!$B$5))</f>
        <v>0</v>
      </c>
      <c r="E52" s="130">
        <f>IF(OR($C$5&gt;0,$C$5&lt;0),D52*(1+$C$5),D52*(1+'drop down lists'!$B$5))</f>
        <v>0</v>
      </c>
      <c r="F52" s="130">
        <f>IF(OR($C$5&gt;0,$C$5&lt;0),E52*(1+$C$5),E52*(1+'drop down lists'!$B$5))</f>
        <v>0</v>
      </c>
      <c r="G52" s="130">
        <f>IF(OR($C$5&gt;0,$C$5&lt;0),F52*(1+$C$5),F52*(1+'drop down lists'!$B$5))</f>
        <v>0</v>
      </c>
      <c r="H52" s="130">
        <f>IF(OR($C$5&gt;0,$C$5&lt;0),G52*(1+$C$5),G52*(1+'drop down lists'!$B$5))</f>
        <v>0</v>
      </c>
      <c r="I52" s="130">
        <f>IF(OR($C$5&gt;0,$C$5&lt;0),H52*(1+$C$5),H52*(1+'drop down lists'!$B$5))</f>
        <v>0</v>
      </c>
      <c r="J52" s="130">
        <f>IF(OR($C$5&gt;0,$C$5&lt;0),I52*(1+$C$5),I52*(1+'drop down lists'!$B$5))</f>
        <v>0</v>
      </c>
      <c r="K52" s="131">
        <f>IF(OR($C$5&gt;0,$C$5&lt;0),J52*(1+$C$5),J52*(1+'drop down lists'!$B$5))</f>
        <v>0</v>
      </c>
      <c r="L52" s="130">
        <f>IF(OR($C$5&gt;0,$C$5&lt;0),K52*(1+$C$5),K52*(1+'drop down lists'!$B$5))</f>
        <v>0</v>
      </c>
      <c r="M52" s="130">
        <f>IF(OR($C$5&gt;0,$C$5&lt;0),L52*(1+$C$5),L52*(1+'drop down lists'!$B$5))</f>
        <v>0</v>
      </c>
      <c r="N52" s="130">
        <f>IF(OR($C$5&gt;0,$C$5&lt;0),M52*(1+$C$5),M52*(1+'drop down lists'!$B$5))</f>
        <v>0</v>
      </c>
      <c r="O52" s="130">
        <f>IF(OR($C$5&gt;0,$C$5&lt;0),N52*(1+$C$5),N52*(1+'drop down lists'!$B$5))</f>
        <v>0</v>
      </c>
      <c r="P52" s="130">
        <f>IF(OR($C$5&gt;0,$C$5&lt;0),O52*(1+$C$5),O52*(1+'drop down lists'!$B$5))</f>
        <v>0</v>
      </c>
      <c r="Q52" s="130">
        <f>IF(OR($C$5&gt;0,$C$5&lt;0),P52*(1+$C$5),P52*(1+'drop down lists'!$B$5))</f>
        <v>0</v>
      </c>
      <c r="R52" s="130">
        <f>IF(OR($C$5&gt;0,$C$5&lt;0),Q52*(1+$C$5),Q52*(1+'drop down lists'!$B$5))</f>
        <v>0</v>
      </c>
      <c r="S52" s="130">
        <f>IF(OR($C$5&gt;0,$C$5&lt;0),R52*(1+$C$5),R52*(1+'drop down lists'!$B$5))</f>
        <v>0</v>
      </c>
      <c r="T52" s="130">
        <f>IF(OR($C$5&gt;0,$C$5&lt;0),S52*(1+$C$5),S52*(1+'drop down lists'!$B$5))</f>
        <v>0</v>
      </c>
      <c r="U52" s="130">
        <f>IF(OR($C$5&gt;0,$C$5&lt;0),T52*(1+$C$5),T52*(1+'drop down lists'!$B$5))</f>
        <v>0</v>
      </c>
      <c r="V52" s="130">
        <f>IF(OR($C$5&gt;0,$C$5&lt;0),U52*(1+$C$5),U52*(1+'drop down lists'!$B$5))</f>
        <v>0</v>
      </c>
      <c r="W52" s="130">
        <f>IF(OR($C$5&gt;0,$C$5&lt;0),V52*(1+$C$5),V52*(1+'drop down lists'!$B$5))</f>
        <v>0</v>
      </c>
      <c r="X52" s="130">
        <f>IF(OR($C$5&gt;0,$C$5&lt;0),W52*(1+$C$5),W52*(1+'drop down lists'!$B$5))</f>
        <v>0</v>
      </c>
      <c r="Y52" s="130">
        <f>IF(OR($C$5&gt;0,$C$5&lt;0),X52*(1+$C$5),X52*(1+'drop down lists'!$B$5))</f>
        <v>0</v>
      </c>
      <c r="Z52" s="131">
        <f>IF(OR($C$5&gt;0,$C$5&lt;0),Y52*(1+$C$5),Y52*(1+'drop down lists'!$B$5))</f>
        <v>0</v>
      </c>
    </row>
    <row r="53" spans="2:26" x14ac:dyDescent="0.25">
      <c r="B53" s="60" t="s">
        <v>79</v>
      </c>
      <c r="C53" s="61">
        <f>'raw sector data'!G46+'raw sector data'!P46</f>
        <v>0</v>
      </c>
      <c r="D53" s="130">
        <f>IF(OR($C$5&gt;0,$C$5&lt;0),C53*(1+$C$5),C53*(1+'drop down lists'!$B$5))</f>
        <v>0</v>
      </c>
      <c r="E53" s="130">
        <f>IF(OR($C$5&gt;0,$C$5&lt;0),D53*(1+$C$5),D53*(1+'drop down lists'!$B$5))</f>
        <v>0</v>
      </c>
      <c r="F53" s="130">
        <f>IF(OR($C$5&gt;0,$C$5&lt;0),E53*(1+$C$5),E53*(1+'drop down lists'!$B$5))</f>
        <v>0</v>
      </c>
      <c r="G53" s="130">
        <f>IF(OR($C$5&gt;0,$C$5&lt;0),F53*(1+$C$5),F53*(1+'drop down lists'!$B$5))</f>
        <v>0</v>
      </c>
      <c r="H53" s="130">
        <f>IF(OR($C$5&gt;0,$C$5&lt;0),G53*(1+$C$5),G53*(1+'drop down lists'!$B$5))</f>
        <v>0</v>
      </c>
      <c r="I53" s="130">
        <f>IF(OR($C$5&gt;0,$C$5&lt;0),H53*(1+$C$5),H53*(1+'drop down lists'!$B$5))</f>
        <v>0</v>
      </c>
      <c r="J53" s="130">
        <f>IF(OR($C$5&gt;0,$C$5&lt;0),I53*(1+$C$5),I53*(1+'drop down lists'!$B$5))</f>
        <v>0</v>
      </c>
      <c r="K53" s="131">
        <f>IF(OR($C$5&gt;0,$C$5&lt;0),J53*(1+$C$5),J53*(1+'drop down lists'!$B$5))</f>
        <v>0</v>
      </c>
      <c r="L53" s="130">
        <f>IF(OR($C$5&gt;0,$C$5&lt;0),K53*(1+$C$5),K53*(1+'drop down lists'!$B$5))</f>
        <v>0</v>
      </c>
      <c r="M53" s="130">
        <f>IF(OR($C$5&gt;0,$C$5&lt;0),L53*(1+$C$5),L53*(1+'drop down lists'!$B$5))</f>
        <v>0</v>
      </c>
      <c r="N53" s="130">
        <f>IF(OR($C$5&gt;0,$C$5&lt;0),M53*(1+$C$5),M53*(1+'drop down lists'!$B$5))</f>
        <v>0</v>
      </c>
      <c r="O53" s="130">
        <f>IF(OR($C$5&gt;0,$C$5&lt;0),N53*(1+$C$5),N53*(1+'drop down lists'!$B$5))</f>
        <v>0</v>
      </c>
      <c r="P53" s="130">
        <f>IF(OR($C$5&gt;0,$C$5&lt;0),O53*(1+$C$5),O53*(1+'drop down lists'!$B$5))</f>
        <v>0</v>
      </c>
      <c r="Q53" s="130">
        <f>IF(OR($C$5&gt;0,$C$5&lt;0),P53*(1+$C$5),P53*(1+'drop down lists'!$B$5))</f>
        <v>0</v>
      </c>
      <c r="R53" s="130">
        <f>IF(OR($C$5&gt;0,$C$5&lt;0),Q53*(1+$C$5),Q53*(1+'drop down lists'!$B$5))</f>
        <v>0</v>
      </c>
      <c r="S53" s="130">
        <f>IF(OR($C$5&gt;0,$C$5&lt;0),R53*(1+$C$5),R53*(1+'drop down lists'!$B$5))</f>
        <v>0</v>
      </c>
      <c r="T53" s="130">
        <f>IF(OR($C$5&gt;0,$C$5&lt;0),S53*(1+$C$5),S53*(1+'drop down lists'!$B$5))</f>
        <v>0</v>
      </c>
      <c r="U53" s="130">
        <f>IF(OR($C$5&gt;0,$C$5&lt;0),T53*(1+$C$5),T53*(1+'drop down lists'!$B$5))</f>
        <v>0</v>
      </c>
      <c r="V53" s="130">
        <f>IF(OR($C$5&gt;0,$C$5&lt;0),U53*(1+$C$5),U53*(1+'drop down lists'!$B$5))</f>
        <v>0</v>
      </c>
      <c r="W53" s="130">
        <f>IF(OR($C$5&gt;0,$C$5&lt;0),V53*(1+$C$5),V53*(1+'drop down lists'!$B$5))</f>
        <v>0</v>
      </c>
      <c r="X53" s="130">
        <f>IF(OR($C$5&gt;0,$C$5&lt;0),W53*(1+$C$5),W53*(1+'drop down lists'!$B$5))</f>
        <v>0</v>
      </c>
      <c r="Y53" s="130">
        <f>IF(OR($C$5&gt;0,$C$5&lt;0),X53*(1+$C$5),X53*(1+'drop down lists'!$B$5))</f>
        <v>0</v>
      </c>
      <c r="Z53" s="131">
        <f>IF(OR($C$5&gt;0,$C$5&lt;0),Y53*(1+$C$5),Y53*(1+'drop down lists'!$B$5))</f>
        <v>0</v>
      </c>
    </row>
    <row r="54" spans="2:26" x14ac:dyDescent="0.25">
      <c r="B54" s="60" t="s">
        <v>80</v>
      </c>
      <c r="C54" s="61">
        <f>'raw sector data'!G47+'raw sector data'!P47</f>
        <v>0</v>
      </c>
      <c r="D54" s="130">
        <f>IF(OR($C$5&gt;0,$C$5&lt;0),C54*(1+$C$5),C54*(1+'drop down lists'!$B$5))</f>
        <v>0</v>
      </c>
      <c r="E54" s="130">
        <f>IF(OR($C$5&gt;0,$C$5&lt;0),D54*(1+$C$5),D54*(1+'drop down lists'!$B$5))</f>
        <v>0</v>
      </c>
      <c r="F54" s="130">
        <f>IF(OR($C$5&gt;0,$C$5&lt;0),E54*(1+$C$5),E54*(1+'drop down lists'!$B$5))</f>
        <v>0</v>
      </c>
      <c r="G54" s="130">
        <f>IF(OR($C$5&gt;0,$C$5&lt;0),F54*(1+$C$5),F54*(1+'drop down lists'!$B$5))</f>
        <v>0</v>
      </c>
      <c r="H54" s="130">
        <f>IF(OR($C$5&gt;0,$C$5&lt;0),G54*(1+$C$5),G54*(1+'drop down lists'!$B$5))</f>
        <v>0</v>
      </c>
      <c r="I54" s="130">
        <f>IF(OR($C$5&gt;0,$C$5&lt;0),H54*(1+$C$5),H54*(1+'drop down lists'!$B$5))</f>
        <v>0</v>
      </c>
      <c r="J54" s="130">
        <f>IF(OR($C$5&gt;0,$C$5&lt;0),I54*(1+$C$5),I54*(1+'drop down lists'!$B$5))</f>
        <v>0</v>
      </c>
      <c r="K54" s="131">
        <f>IF(OR($C$5&gt;0,$C$5&lt;0),J54*(1+$C$5),J54*(1+'drop down lists'!$B$5))</f>
        <v>0</v>
      </c>
      <c r="L54" s="130">
        <f>IF(OR($C$5&gt;0,$C$5&lt;0),K54*(1+$C$5),K54*(1+'drop down lists'!$B$5))</f>
        <v>0</v>
      </c>
      <c r="M54" s="130">
        <f>IF(OR($C$5&gt;0,$C$5&lt;0),L54*(1+$C$5),L54*(1+'drop down lists'!$B$5))</f>
        <v>0</v>
      </c>
      <c r="N54" s="130">
        <f>IF(OR($C$5&gt;0,$C$5&lt;0),M54*(1+$C$5),M54*(1+'drop down lists'!$B$5))</f>
        <v>0</v>
      </c>
      <c r="O54" s="130">
        <f>IF(OR($C$5&gt;0,$C$5&lt;0),N54*(1+$C$5),N54*(1+'drop down lists'!$B$5))</f>
        <v>0</v>
      </c>
      <c r="P54" s="130">
        <f>IF(OR($C$5&gt;0,$C$5&lt;0),O54*(1+$C$5),O54*(1+'drop down lists'!$B$5))</f>
        <v>0</v>
      </c>
      <c r="Q54" s="130">
        <f>IF(OR($C$5&gt;0,$C$5&lt;0),P54*(1+$C$5),P54*(1+'drop down lists'!$B$5))</f>
        <v>0</v>
      </c>
      <c r="R54" s="130">
        <f>IF(OR($C$5&gt;0,$C$5&lt;0),Q54*(1+$C$5),Q54*(1+'drop down lists'!$B$5))</f>
        <v>0</v>
      </c>
      <c r="S54" s="130">
        <f>IF(OR($C$5&gt;0,$C$5&lt;0),R54*(1+$C$5),R54*(1+'drop down lists'!$B$5))</f>
        <v>0</v>
      </c>
      <c r="T54" s="130">
        <f>IF(OR($C$5&gt;0,$C$5&lt;0),S54*(1+$C$5),S54*(1+'drop down lists'!$B$5))</f>
        <v>0</v>
      </c>
      <c r="U54" s="130">
        <f>IF(OR($C$5&gt;0,$C$5&lt;0),T54*(1+$C$5),T54*(1+'drop down lists'!$B$5))</f>
        <v>0</v>
      </c>
      <c r="V54" s="130">
        <f>IF(OR($C$5&gt;0,$C$5&lt;0),U54*(1+$C$5),U54*(1+'drop down lists'!$B$5))</f>
        <v>0</v>
      </c>
      <c r="W54" s="130">
        <f>IF(OR($C$5&gt;0,$C$5&lt;0),V54*(1+$C$5),V54*(1+'drop down lists'!$B$5))</f>
        <v>0</v>
      </c>
      <c r="X54" s="130">
        <f>IF(OR($C$5&gt;0,$C$5&lt;0),W54*(1+$C$5),W54*(1+'drop down lists'!$B$5))</f>
        <v>0</v>
      </c>
      <c r="Y54" s="130">
        <f>IF(OR($C$5&gt;0,$C$5&lt;0),X54*(1+$C$5),X54*(1+'drop down lists'!$B$5))</f>
        <v>0</v>
      </c>
      <c r="Z54" s="131">
        <f>IF(OR($C$5&gt;0,$C$5&lt;0),Y54*(1+$C$5),Y54*(1+'drop down lists'!$B$5))</f>
        <v>0</v>
      </c>
    </row>
    <row r="55" spans="2:26" x14ac:dyDescent="0.25">
      <c r="B55" s="60" t="s">
        <v>81</v>
      </c>
      <c r="C55" s="61">
        <f>'raw sector data'!G48+'raw sector data'!P48</f>
        <v>0</v>
      </c>
      <c r="D55" s="130">
        <f>IF(OR($C$5&gt;0,$C$5&lt;0),C55*(1+$C$5),C55*(1+'drop down lists'!$B$5))</f>
        <v>0</v>
      </c>
      <c r="E55" s="130">
        <f>IF(OR($C$5&gt;0,$C$5&lt;0),D55*(1+$C$5),D55*(1+'drop down lists'!$B$5))</f>
        <v>0</v>
      </c>
      <c r="F55" s="130">
        <f>IF(OR($C$5&gt;0,$C$5&lt;0),E55*(1+$C$5),E55*(1+'drop down lists'!$B$5))</f>
        <v>0</v>
      </c>
      <c r="G55" s="130">
        <f>IF(OR($C$5&gt;0,$C$5&lt;0),F55*(1+$C$5),F55*(1+'drop down lists'!$B$5))</f>
        <v>0</v>
      </c>
      <c r="H55" s="130">
        <f>IF(OR($C$5&gt;0,$C$5&lt;0),G55*(1+$C$5),G55*(1+'drop down lists'!$B$5))</f>
        <v>0</v>
      </c>
      <c r="I55" s="130">
        <f>IF(OR($C$5&gt;0,$C$5&lt;0),H55*(1+$C$5),H55*(1+'drop down lists'!$B$5))</f>
        <v>0</v>
      </c>
      <c r="J55" s="130">
        <f>IF(OR($C$5&gt;0,$C$5&lt;0),I55*(1+$C$5),I55*(1+'drop down lists'!$B$5))</f>
        <v>0</v>
      </c>
      <c r="K55" s="131">
        <f>IF(OR($C$5&gt;0,$C$5&lt;0),J55*(1+$C$5),J55*(1+'drop down lists'!$B$5))</f>
        <v>0</v>
      </c>
      <c r="L55" s="130">
        <f>IF(OR($C$5&gt;0,$C$5&lt;0),K55*(1+$C$5),K55*(1+'drop down lists'!$B$5))</f>
        <v>0</v>
      </c>
      <c r="M55" s="130">
        <f>IF(OR($C$5&gt;0,$C$5&lt;0),L55*(1+$C$5),L55*(1+'drop down lists'!$B$5))</f>
        <v>0</v>
      </c>
      <c r="N55" s="130">
        <f>IF(OR($C$5&gt;0,$C$5&lt;0),M55*(1+$C$5),M55*(1+'drop down lists'!$B$5))</f>
        <v>0</v>
      </c>
      <c r="O55" s="130">
        <f>IF(OR($C$5&gt;0,$C$5&lt;0),N55*(1+$C$5),N55*(1+'drop down lists'!$B$5))</f>
        <v>0</v>
      </c>
      <c r="P55" s="130">
        <f>IF(OR($C$5&gt;0,$C$5&lt;0),O55*(1+$C$5),O55*(1+'drop down lists'!$B$5))</f>
        <v>0</v>
      </c>
      <c r="Q55" s="130">
        <f>IF(OR($C$5&gt;0,$C$5&lt;0),P55*(1+$C$5),P55*(1+'drop down lists'!$B$5))</f>
        <v>0</v>
      </c>
      <c r="R55" s="130">
        <f>IF(OR($C$5&gt;0,$C$5&lt;0),Q55*(1+$C$5),Q55*(1+'drop down lists'!$B$5))</f>
        <v>0</v>
      </c>
      <c r="S55" s="130">
        <f>IF(OR($C$5&gt;0,$C$5&lt;0),R55*(1+$C$5),R55*(1+'drop down lists'!$B$5))</f>
        <v>0</v>
      </c>
      <c r="T55" s="130">
        <f>IF(OR($C$5&gt;0,$C$5&lt;0),S55*(1+$C$5),S55*(1+'drop down lists'!$B$5))</f>
        <v>0</v>
      </c>
      <c r="U55" s="130">
        <f>IF(OR($C$5&gt;0,$C$5&lt;0),T55*(1+$C$5),T55*(1+'drop down lists'!$B$5))</f>
        <v>0</v>
      </c>
      <c r="V55" s="130">
        <f>IF(OR($C$5&gt;0,$C$5&lt;0),U55*(1+$C$5),U55*(1+'drop down lists'!$B$5))</f>
        <v>0</v>
      </c>
      <c r="W55" s="130">
        <f>IF(OR($C$5&gt;0,$C$5&lt;0),V55*(1+$C$5),V55*(1+'drop down lists'!$B$5))</f>
        <v>0</v>
      </c>
      <c r="X55" s="130">
        <f>IF(OR($C$5&gt;0,$C$5&lt;0),W55*(1+$C$5),W55*(1+'drop down lists'!$B$5))</f>
        <v>0</v>
      </c>
      <c r="Y55" s="130">
        <f>IF(OR($C$5&gt;0,$C$5&lt;0),X55*(1+$C$5),X55*(1+'drop down lists'!$B$5))</f>
        <v>0</v>
      </c>
      <c r="Z55" s="131">
        <f>IF(OR($C$5&gt;0,$C$5&lt;0),Y55*(1+$C$5),Y55*(1+'drop down lists'!$B$5))</f>
        <v>0</v>
      </c>
    </row>
    <row r="56" spans="2:26" x14ac:dyDescent="0.25">
      <c r="B56" s="60" t="s">
        <v>82</v>
      </c>
      <c r="C56" s="61">
        <f>'raw sector data'!G49+'raw sector data'!P49</f>
        <v>0</v>
      </c>
      <c r="D56" s="130">
        <f>IF(OR($C$5&gt;0,$C$5&lt;0),C56*(1+$C$5),C56*(1+'drop down lists'!$B$5))</f>
        <v>0</v>
      </c>
      <c r="E56" s="130">
        <f>IF(OR($C$5&gt;0,$C$5&lt;0),D56*(1+$C$5),D56*(1+'drop down lists'!$B$5))</f>
        <v>0</v>
      </c>
      <c r="F56" s="130">
        <f>IF(OR($C$5&gt;0,$C$5&lt;0),E56*(1+$C$5),E56*(1+'drop down lists'!$B$5))</f>
        <v>0</v>
      </c>
      <c r="G56" s="130">
        <f>IF(OR($C$5&gt;0,$C$5&lt;0),F56*(1+$C$5),F56*(1+'drop down lists'!$B$5))</f>
        <v>0</v>
      </c>
      <c r="H56" s="130">
        <f>IF(OR($C$5&gt;0,$C$5&lt;0),G56*(1+$C$5),G56*(1+'drop down lists'!$B$5))</f>
        <v>0</v>
      </c>
      <c r="I56" s="130">
        <f>IF(OR($C$5&gt;0,$C$5&lt;0),H56*(1+$C$5),H56*(1+'drop down lists'!$B$5))</f>
        <v>0</v>
      </c>
      <c r="J56" s="130">
        <f>IF(OR($C$5&gt;0,$C$5&lt;0),I56*(1+$C$5),I56*(1+'drop down lists'!$B$5))</f>
        <v>0</v>
      </c>
      <c r="K56" s="131">
        <f>IF(OR($C$5&gt;0,$C$5&lt;0),J56*(1+$C$5),J56*(1+'drop down lists'!$B$5))</f>
        <v>0</v>
      </c>
      <c r="L56" s="130">
        <f>IF(OR($C$5&gt;0,$C$5&lt;0),K56*(1+$C$5),K56*(1+'drop down lists'!$B$5))</f>
        <v>0</v>
      </c>
      <c r="M56" s="130">
        <f>IF(OR($C$5&gt;0,$C$5&lt;0),L56*(1+$C$5),L56*(1+'drop down lists'!$B$5))</f>
        <v>0</v>
      </c>
      <c r="N56" s="130">
        <f>IF(OR($C$5&gt;0,$C$5&lt;0),M56*(1+$C$5),M56*(1+'drop down lists'!$B$5))</f>
        <v>0</v>
      </c>
      <c r="O56" s="130">
        <f>IF(OR($C$5&gt;0,$C$5&lt;0),N56*(1+$C$5),N56*(1+'drop down lists'!$B$5))</f>
        <v>0</v>
      </c>
      <c r="P56" s="130">
        <f>IF(OR($C$5&gt;0,$C$5&lt;0),O56*(1+$C$5),O56*(1+'drop down lists'!$B$5))</f>
        <v>0</v>
      </c>
      <c r="Q56" s="130">
        <f>IF(OR($C$5&gt;0,$C$5&lt;0),P56*(1+$C$5),P56*(1+'drop down lists'!$B$5))</f>
        <v>0</v>
      </c>
      <c r="R56" s="130">
        <f>IF(OR($C$5&gt;0,$C$5&lt;0),Q56*(1+$C$5),Q56*(1+'drop down lists'!$B$5))</f>
        <v>0</v>
      </c>
      <c r="S56" s="130">
        <f>IF(OR($C$5&gt;0,$C$5&lt;0),R56*(1+$C$5),R56*(1+'drop down lists'!$B$5))</f>
        <v>0</v>
      </c>
      <c r="T56" s="130">
        <f>IF(OR($C$5&gt;0,$C$5&lt;0),S56*(1+$C$5),S56*(1+'drop down lists'!$B$5))</f>
        <v>0</v>
      </c>
      <c r="U56" s="130">
        <f>IF(OR($C$5&gt;0,$C$5&lt;0),T56*(1+$C$5),T56*(1+'drop down lists'!$B$5))</f>
        <v>0</v>
      </c>
      <c r="V56" s="130">
        <f>IF(OR($C$5&gt;0,$C$5&lt;0),U56*(1+$C$5),U56*(1+'drop down lists'!$B$5))</f>
        <v>0</v>
      </c>
      <c r="W56" s="130">
        <f>IF(OR($C$5&gt;0,$C$5&lt;0),V56*(1+$C$5),V56*(1+'drop down lists'!$B$5))</f>
        <v>0</v>
      </c>
      <c r="X56" s="130">
        <f>IF(OR($C$5&gt;0,$C$5&lt;0),W56*(1+$C$5),W56*(1+'drop down lists'!$B$5))</f>
        <v>0</v>
      </c>
      <c r="Y56" s="130">
        <f>IF(OR($C$5&gt;0,$C$5&lt;0),X56*(1+$C$5),X56*(1+'drop down lists'!$B$5))</f>
        <v>0</v>
      </c>
      <c r="Z56" s="131">
        <f>IF(OR($C$5&gt;0,$C$5&lt;0),Y56*(1+$C$5),Y56*(1+'drop down lists'!$B$5))</f>
        <v>0</v>
      </c>
    </row>
    <row r="57" spans="2:26" x14ac:dyDescent="0.25">
      <c r="B57" s="60" t="s">
        <v>83</v>
      </c>
      <c r="C57" s="61">
        <f>'raw sector data'!G50+'raw sector data'!P50</f>
        <v>0</v>
      </c>
      <c r="D57" s="130">
        <f>IF(OR($C$5&gt;0,$C$5&lt;0),C57*(1+$C$5),C57*(1+'drop down lists'!$B$5))</f>
        <v>0</v>
      </c>
      <c r="E57" s="130">
        <f>IF(OR($C$5&gt;0,$C$5&lt;0),D57*(1+$C$5),D57*(1+'drop down lists'!$B$5))</f>
        <v>0</v>
      </c>
      <c r="F57" s="130">
        <f>IF(OR($C$5&gt;0,$C$5&lt;0),E57*(1+$C$5),E57*(1+'drop down lists'!$B$5))</f>
        <v>0</v>
      </c>
      <c r="G57" s="130">
        <f>IF(OR($C$5&gt;0,$C$5&lt;0),F57*(1+$C$5),F57*(1+'drop down lists'!$B$5))</f>
        <v>0</v>
      </c>
      <c r="H57" s="130">
        <f>IF(OR($C$5&gt;0,$C$5&lt;0),G57*(1+$C$5),G57*(1+'drop down lists'!$B$5))</f>
        <v>0</v>
      </c>
      <c r="I57" s="130">
        <f>IF(OR($C$5&gt;0,$C$5&lt;0),H57*(1+$C$5),H57*(1+'drop down lists'!$B$5))</f>
        <v>0</v>
      </c>
      <c r="J57" s="130">
        <f>IF(OR($C$5&gt;0,$C$5&lt;0),I57*(1+$C$5),I57*(1+'drop down lists'!$B$5))</f>
        <v>0</v>
      </c>
      <c r="K57" s="131">
        <f>IF(OR($C$5&gt;0,$C$5&lt;0),J57*(1+$C$5),J57*(1+'drop down lists'!$B$5))</f>
        <v>0</v>
      </c>
      <c r="L57" s="130">
        <f>IF(OR($C$5&gt;0,$C$5&lt;0),K57*(1+$C$5),K57*(1+'drop down lists'!$B$5))</f>
        <v>0</v>
      </c>
      <c r="M57" s="130">
        <f>IF(OR($C$5&gt;0,$C$5&lt;0),L57*(1+$C$5),L57*(1+'drop down lists'!$B$5))</f>
        <v>0</v>
      </c>
      <c r="N57" s="130">
        <f>IF(OR($C$5&gt;0,$C$5&lt;0),M57*(1+$C$5),M57*(1+'drop down lists'!$B$5))</f>
        <v>0</v>
      </c>
      <c r="O57" s="130">
        <f>IF(OR($C$5&gt;0,$C$5&lt;0),N57*(1+$C$5),N57*(1+'drop down lists'!$B$5))</f>
        <v>0</v>
      </c>
      <c r="P57" s="130">
        <f>IF(OR($C$5&gt;0,$C$5&lt;0),O57*(1+$C$5),O57*(1+'drop down lists'!$B$5))</f>
        <v>0</v>
      </c>
      <c r="Q57" s="130">
        <f>IF(OR($C$5&gt;0,$C$5&lt;0),P57*(1+$C$5),P57*(1+'drop down lists'!$B$5))</f>
        <v>0</v>
      </c>
      <c r="R57" s="130">
        <f>IF(OR($C$5&gt;0,$C$5&lt;0),Q57*(1+$C$5),Q57*(1+'drop down lists'!$B$5))</f>
        <v>0</v>
      </c>
      <c r="S57" s="130">
        <f>IF(OR($C$5&gt;0,$C$5&lt;0),R57*(1+$C$5),R57*(1+'drop down lists'!$B$5))</f>
        <v>0</v>
      </c>
      <c r="T57" s="130">
        <f>IF(OR($C$5&gt;0,$C$5&lt;0),S57*(1+$C$5),S57*(1+'drop down lists'!$B$5))</f>
        <v>0</v>
      </c>
      <c r="U57" s="130">
        <f>IF(OR($C$5&gt;0,$C$5&lt;0),T57*(1+$C$5),T57*(1+'drop down lists'!$B$5))</f>
        <v>0</v>
      </c>
      <c r="V57" s="130">
        <f>IF(OR($C$5&gt;0,$C$5&lt;0),U57*(1+$C$5),U57*(1+'drop down lists'!$B$5))</f>
        <v>0</v>
      </c>
      <c r="W57" s="130">
        <f>IF(OR($C$5&gt;0,$C$5&lt;0),V57*(1+$C$5),V57*(1+'drop down lists'!$B$5))</f>
        <v>0</v>
      </c>
      <c r="X57" s="130">
        <f>IF(OR($C$5&gt;0,$C$5&lt;0),W57*(1+$C$5),W57*(1+'drop down lists'!$B$5))</f>
        <v>0</v>
      </c>
      <c r="Y57" s="130">
        <f>IF(OR($C$5&gt;0,$C$5&lt;0),X57*(1+$C$5),X57*(1+'drop down lists'!$B$5))</f>
        <v>0</v>
      </c>
      <c r="Z57" s="131">
        <f>IF(OR($C$5&gt;0,$C$5&lt;0),Y57*(1+$C$5),Y57*(1+'drop down lists'!$B$5))</f>
        <v>0</v>
      </c>
    </row>
    <row r="58" spans="2:26" x14ac:dyDescent="0.25">
      <c r="B58" s="60" t="s">
        <v>84</v>
      </c>
      <c r="C58" s="61">
        <f>'raw sector data'!G51+'raw sector data'!P51</f>
        <v>0</v>
      </c>
      <c r="D58" s="130">
        <f>IF(OR($C$5&gt;0,$C$5&lt;0),C58*(1+$C$5),C58*(1+'drop down lists'!$B$5))</f>
        <v>0</v>
      </c>
      <c r="E58" s="130">
        <f>IF(OR($C$5&gt;0,$C$5&lt;0),D58*(1+$C$5),D58*(1+'drop down lists'!$B$5))</f>
        <v>0</v>
      </c>
      <c r="F58" s="130">
        <f>IF(OR($C$5&gt;0,$C$5&lt;0),E58*(1+$C$5),E58*(1+'drop down lists'!$B$5))</f>
        <v>0</v>
      </c>
      <c r="G58" s="130">
        <f>IF(OR($C$5&gt;0,$C$5&lt;0),F58*(1+$C$5),F58*(1+'drop down lists'!$B$5))</f>
        <v>0</v>
      </c>
      <c r="H58" s="130">
        <f>IF(OR($C$5&gt;0,$C$5&lt;0),G58*(1+$C$5),G58*(1+'drop down lists'!$B$5))</f>
        <v>0</v>
      </c>
      <c r="I58" s="130">
        <f>IF(OR($C$5&gt;0,$C$5&lt;0),H58*(1+$C$5),H58*(1+'drop down lists'!$B$5))</f>
        <v>0</v>
      </c>
      <c r="J58" s="130">
        <f>IF(OR($C$5&gt;0,$C$5&lt;0),I58*(1+$C$5),I58*(1+'drop down lists'!$B$5))</f>
        <v>0</v>
      </c>
      <c r="K58" s="131">
        <f>IF(OR($C$5&gt;0,$C$5&lt;0),J58*(1+$C$5),J58*(1+'drop down lists'!$B$5))</f>
        <v>0</v>
      </c>
      <c r="L58" s="130">
        <f>IF(OR($C$5&gt;0,$C$5&lt;0),K58*(1+$C$5),K58*(1+'drop down lists'!$B$5))</f>
        <v>0</v>
      </c>
      <c r="M58" s="130">
        <f>IF(OR($C$5&gt;0,$C$5&lt;0),L58*(1+$C$5),L58*(1+'drop down lists'!$B$5))</f>
        <v>0</v>
      </c>
      <c r="N58" s="130">
        <f>IF(OR($C$5&gt;0,$C$5&lt;0),M58*(1+$C$5),M58*(1+'drop down lists'!$B$5))</f>
        <v>0</v>
      </c>
      <c r="O58" s="130">
        <f>IF(OR($C$5&gt;0,$C$5&lt;0),N58*(1+$C$5),N58*(1+'drop down lists'!$B$5))</f>
        <v>0</v>
      </c>
      <c r="P58" s="130">
        <f>IF(OR($C$5&gt;0,$C$5&lt;0),O58*(1+$C$5),O58*(1+'drop down lists'!$B$5))</f>
        <v>0</v>
      </c>
      <c r="Q58" s="130">
        <f>IF(OR($C$5&gt;0,$C$5&lt;0),P58*(1+$C$5),P58*(1+'drop down lists'!$B$5))</f>
        <v>0</v>
      </c>
      <c r="R58" s="130">
        <f>IF(OR($C$5&gt;0,$C$5&lt;0),Q58*(1+$C$5),Q58*(1+'drop down lists'!$B$5))</f>
        <v>0</v>
      </c>
      <c r="S58" s="130">
        <f>IF(OR($C$5&gt;0,$C$5&lt;0),R58*(1+$C$5),R58*(1+'drop down lists'!$B$5))</f>
        <v>0</v>
      </c>
      <c r="T58" s="130">
        <f>IF(OR($C$5&gt;0,$C$5&lt;0),S58*(1+$C$5),S58*(1+'drop down lists'!$B$5))</f>
        <v>0</v>
      </c>
      <c r="U58" s="130">
        <f>IF(OR($C$5&gt;0,$C$5&lt;0),T58*(1+$C$5),T58*(1+'drop down lists'!$B$5))</f>
        <v>0</v>
      </c>
      <c r="V58" s="130">
        <f>IF(OR($C$5&gt;0,$C$5&lt;0),U58*(1+$C$5),U58*(1+'drop down lists'!$B$5))</f>
        <v>0</v>
      </c>
      <c r="W58" s="130">
        <f>IF(OR($C$5&gt;0,$C$5&lt;0),V58*(1+$C$5),V58*(1+'drop down lists'!$B$5))</f>
        <v>0</v>
      </c>
      <c r="X58" s="130">
        <f>IF(OR($C$5&gt;0,$C$5&lt;0),W58*(1+$C$5),W58*(1+'drop down lists'!$B$5))</f>
        <v>0</v>
      </c>
      <c r="Y58" s="130">
        <f>IF(OR($C$5&gt;0,$C$5&lt;0),X58*(1+$C$5),X58*(1+'drop down lists'!$B$5))</f>
        <v>0</v>
      </c>
      <c r="Z58" s="131">
        <f>IF(OR($C$5&gt;0,$C$5&lt;0),Y58*(1+$C$5),Y58*(1+'drop down lists'!$B$5))</f>
        <v>0</v>
      </c>
    </row>
    <row r="59" spans="2:26" x14ac:dyDescent="0.25">
      <c r="B59" s="60" t="s">
        <v>85</v>
      </c>
      <c r="C59" s="61">
        <f>'raw sector data'!G52+'raw sector data'!P52</f>
        <v>0</v>
      </c>
      <c r="D59" s="130">
        <f>IF(OR($C$5&gt;0,$C$5&lt;0),C59*(1+$C$5),C59*(1+'drop down lists'!$B$5))</f>
        <v>0</v>
      </c>
      <c r="E59" s="130">
        <f>IF(OR($C$5&gt;0,$C$5&lt;0),D59*(1+$C$5),D59*(1+'drop down lists'!$B$5))</f>
        <v>0</v>
      </c>
      <c r="F59" s="130">
        <f>IF(OR($C$5&gt;0,$C$5&lt;0),E59*(1+$C$5),E59*(1+'drop down lists'!$B$5))</f>
        <v>0</v>
      </c>
      <c r="G59" s="130">
        <f>IF(OR($C$5&gt;0,$C$5&lt;0),F59*(1+$C$5),F59*(1+'drop down lists'!$B$5))</f>
        <v>0</v>
      </c>
      <c r="H59" s="130">
        <f>IF(OR($C$5&gt;0,$C$5&lt;0),G59*(1+$C$5),G59*(1+'drop down lists'!$B$5))</f>
        <v>0</v>
      </c>
      <c r="I59" s="130">
        <f>IF(OR($C$5&gt;0,$C$5&lt;0),H59*(1+$C$5),H59*(1+'drop down lists'!$B$5))</f>
        <v>0</v>
      </c>
      <c r="J59" s="130">
        <f>IF(OR($C$5&gt;0,$C$5&lt;0),I59*(1+$C$5),I59*(1+'drop down lists'!$B$5))</f>
        <v>0</v>
      </c>
      <c r="K59" s="131">
        <f>IF(OR($C$5&gt;0,$C$5&lt;0),J59*(1+$C$5),J59*(1+'drop down lists'!$B$5))</f>
        <v>0</v>
      </c>
      <c r="L59" s="130">
        <f>IF(OR($C$5&gt;0,$C$5&lt;0),K59*(1+$C$5),K59*(1+'drop down lists'!$B$5))</f>
        <v>0</v>
      </c>
      <c r="M59" s="130">
        <f>IF(OR($C$5&gt;0,$C$5&lt;0),L59*(1+$C$5),L59*(1+'drop down lists'!$B$5))</f>
        <v>0</v>
      </c>
      <c r="N59" s="130">
        <f>IF(OR($C$5&gt;0,$C$5&lt;0),M59*(1+$C$5),M59*(1+'drop down lists'!$B$5))</f>
        <v>0</v>
      </c>
      <c r="O59" s="130">
        <f>IF(OR($C$5&gt;0,$C$5&lt;0),N59*(1+$C$5),N59*(1+'drop down lists'!$B$5))</f>
        <v>0</v>
      </c>
      <c r="P59" s="130">
        <f>IF(OR($C$5&gt;0,$C$5&lt;0),O59*(1+$C$5),O59*(1+'drop down lists'!$B$5))</f>
        <v>0</v>
      </c>
      <c r="Q59" s="130">
        <f>IF(OR($C$5&gt;0,$C$5&lt;0),P59*(1+$C$5),P59*(1+'drop down lists'!$B$5))</f>
        <v>0</v>
      </c>
      <c r="R59" s="130">
        <f>IF(OR($C$5&gt;0,$C$5&lt;0),Q59*(1+$C$5),Q59*(1+'drop down lists'!$B$5))</f>
        <v>0</v>
      </c>
      <c r="S59" s="130">
        <f>IF(OR($C$5&gt;0,$C$5&lt;0),R59*(1+$C$5),R59*(1+'drop down lists'!$B$5))</f>
        <v>0</v>
      </c>
      <c r="T59" s="130">
        <f>IF(OR($C$5&gt;0,$C$5&lt;0),S59*(1+$C$5),S59*(1+'drop down lists'!$B$5))</f>
        <v>0</v>
      </c>
      <c r="U59" s="130">
        <f>IF(OR($C$5&gt;0,$C$5&lt;0),T59*(1+$C$5),T59*(1+'drop down lists'!$B$5))</f>
        <v>0</v>
      </c>
      <c r="V59" s="130">
        <f>IF(OR($C$5&gt;0,$C$5&lt;0),U59*(1+$C$5),U59*(1+'drop down lists'!$B$5))</f>
        <v>0</v>
      </c>
      <c r="W59" s="130">
        <f>IF(OR($C$5&gt;0,$C$5&lt;0),V59*(1+$C$5),V59*(1+'drop down lists'!$B$5))</f>
        <v>0</v>
      </c>
      <c r="X59" s="130">
        <f>IF(OR($C$5&gt;0,$C$5&lt;0),W59*(1+$C$5),W59*(1+'drop down lists'!$B$5))</f>
        <v>0</v>
      </c>
      <c r="Y59" s="130">
        <f>IF(OR($C$5&gt;0,$C$5&lt;0),X59*(1+$C$5),X59*(1+'drop down lists'!$B$5))</f>
        <v>0</v>
      </c>
      <c r="Z59" s="131">
        <f>IF(OR($C$5&gt;0,$C$5&lt;0),Y59*(1+$C$5),Y59*(1+'drop down lists'!$B$5))</f>
        <v>0</v>
      </c>
    </row>
    <row r="60" spans="2:26" x14ac:dyDescent="0.25">
      <c r="B60" s="60" t="s">
        <v>86</v>
      </c>
      <c r="C60" s="61">
        <f>'raw sector data'!G53+'raw sector data'!P53</f>
        <v>0</v>
      </c>
      <c r="D60" s="130">
        <f>IF(OR($C$5&gt;0,$C$5&lt;0),C60*(1+$C$5),C60*(1+'drop down lists'!$B$5))</f>
        <v>0</v>
      </c>
      <c r="E60" s="130">
        <f>IF(OR($C$5&gt;0,$C$5&lt;0),D60*(1+$C$5),D60*(1+'drop down lists'!$B$5))</f>
        <v>0</v>
      </c>
      <c r="F60" s="130">
        <f>IF(OR($C$5&gt;0,$C$5&lt;0),E60*(1+$C$5),E60*(1+'drop down lists'!$B$5))</f>
        <v>0</v>
      </c>
      <c r="G60" s="130">
        <f>IF(OR($C$5&gt;0,$C$5&lt;0),F60*(1+$C$5),F60*(1+'drop down lists'!$B$5))</f>
        <v>0</v>
      </c>
      <c r="H60" s="130">
        <f>IF(OR($C$5&gt;0,$C$5&lt;0),G60*(1+$C$5),G60*(1+'drop down lists'!$B$5))</f>
        <v>0</v>
      </c>
      <c r="I60" s="130">
        <f>IF(OR($C$5&gt;0,$C$5&lt;0),H60*(1+$C$5),H60*(1+'drop down lists'!$B$5))</f>
        <v>0</v>
      </c>
      <c r="J60" s="130">
        <f>IF(OR($C$5&gt;0,$C$5&lt;0),I60*(1+$C$5),I60*(1+'drop down lists'!$B$5))</f>
        <v>0</v>
      </c>
      <c r="K60" s="131">
        <f>IF(OR($C$5&gt;0,$C$5&lt;0),J60*(1+$C$5),J60*(1+'drop down lists'!$B$5))</f>
        <v>0</v>
      </c>
      <c r="L60" s="130">
        <f>IF(OR($C$5&gt;0,$C$5&lt;0),K60*(1+$C$5),K60*(1+'drop down lists'!$B$5))</f>
        <v>0</v>
      </c>
      <c r="M60" s="130">
        <f>IF(OR($C$5&gt;0,$C$5&lt;0),L60*(1+$C$5),L60*(1+'drop down lists'!$B$5))</f>
        <v>0</v>
      </c>
      <c r="N60" s="130">
        <f>IF(OR($C$5&gt;0,$C$5&lt;0),M60*(1+$C$5),M60*(1+'drop down lists'!$B$5))</f>
        <v>0</v>
      </c>
      <c r="O60" s="130">
        <f>IF(OR($C$5&gt;0,$C$5&lt;0),N60*(1+$C$5),N60*(1+'drop down lists'!$B$5))</f>
        <v>0</v>
      </c>
      <c r="P60" s="130">
        <f>IF(OR($C$5&gt;0,$C$5&lt;0),O60*(1+$C$5),O60*(1+'drop down lists'!$B$5))</f>
        <v>0</v>
      </c>
      <c r="Q60" s="130">
        <f>IF(OR($C$5&gt;0,$C$5&lt;0),P60*(1+$C$5),P60*(1+'drop down lists'!$B$5))</f>
        <v>0</v>
      </c>
      <c r="R60" s="130">
        <f>IF(OR($C$5&gt;0,$C$5&lt;0),Q60*(1+$C$5),Q60*(1+'drop down lists'!$B$5))</f>
        <v>0</v>
      </c>
      <c r="S60" s="130">
        <f>IF(OR($C$5&gt;0,$C$5&lt;0),R60*(1+$C$5),R60*(1+'drop down lists'!$B$5))</f>
        <v>0</v>
      </c>
      <c r="T60" s="130">
        <f>IF(OR($C$5&gt;0,$C$5&lt;0),S60*(1+$C$5),S60*(1+'drop down lists'!$B$5))</f>
        <v>0</v>
      </c>
      <c r="U60" s="130">
        <f>IF(OR($C$5&gt;0,$C$5&lt;0),T60*(1+$C$5),T60*(1+'drop down lists'!$B$5))</f>
        <v>0</v>
      </c>
      <c r="V60" s="130">
        <f>IF(OR($C$5&gt;0,$C$5&lt;0),U60*(1+$C$5),U60*(1+'drop down lists'!$B$5))</f>
        <v>0</v>
      </c>
      <c r="W60" s="130">
        <f>IF(OR($C$5&gt;0,$C$5&lt;0),V60*(1+$C$5),V60*(1+'drop down lists'!$B$5))</f>
        <v>0</v>
      </c>
      <c r="X60" s="130">
        <f>IF(OR($C$5&gt;0,$C$5&lt;0),W60*(1+$C$5),W60*(1+'drop down lists'!$B$5))</f>
        <v>0</v>
      </c>
      <c r="Y60" s="130">
        <f>IF(OR($C$5&gt;0,$C$5&lt;0),X60*(1+$C$5),X60*(1+'drop down lists'!$B$5))</f>
        <v>0</v>
      </c>
      <c r="Z60" s="131">
        <f>IF(OR($C$5&gt;0,$C$5&lt;0),Y60*(1+$C$5),Y60*(1+'drop down lists'!$B$5))</f>
        <v>0</v>
      </c>
    </row>
    <row r="61" spans="2:26" x14ac:dyDescent="0.25">
      <c r="B61" s="60" t="s">
        <v>87</v>
      </c>
      <c r="C61" s="61">
        <f>'raw sector data'!G54+'raw sector data'!P54</f>
        <v>0</v>
      </c>
      <c r="D61" s="130">
        <f>IF(OR($C$5&gt;0,$C$5&lt;0),C61*(1+$C$5),C61*(1+'drop down lists'!$B$5))</f>
        <v>0</v>
      </c>
      <c r="E61" s="130">
        <f>IF(OR($C$5&gt;0,$C$5&lt;0),D61*(1+$C$5),D61*(1+'drop down lists'!$B$5))</f>
        <v>0</v>
      </c>
      <c r="F61" s="130">
        <f>IF(OR($C$5&gt;0,$C$5&lt;0),E61*(1+$C$5),E61*(1+'drop down lists'!$B$5))</f>
        <v>0</v>
      </c>
      <c r="G61" s="130">
        <f>IF(OR($C$5&gt;0,$C$5&lt;0),F61*(1+$C$5),F61*(1+'drop down lists'!$B$5))</f>
        <v>0</v>
      </c>
      <c r="H61" s="130">
        <f>IF(OR($C$5&gt;0,$C$5&lt;0),G61*(1+$C$5),G61*(1+'drop down lists'!$B$5))</f>
        <v>0</v>
      </c>
      <c r="I61" s="130">
        <f>IF(OR($C$5&gt;0,$C$5&lt;0),H61*(1+$C$5),H61*(1+'drop down lists'!$B$5))</f>
        <v>0</v>
      </c>
      <c r="J61" s="130">
        <f>IF(OR($C$5&gt;0,$C$5&lt;0),I61*(1+$C$5),I61*(1+'drop down lists'!$B$5))</f>
        <v>0</v>
      </c>
      <c r="K61" s="131">
        <f>IF(OR($C$5&gt;0,$C$5&lt;0),J61*(1+$C$5),J61*(1+'drop down lists'!$B$5))</f>
        <v>0</v>
      </c>
      <c r="L61" s="130">
        <f>IF(OR($C$5&gt;0,$C$5&lt;0),K61*(1+$C$5),K61*(1+'drop down lists'!$B$5))</f>
        <v>0</v>
      </c>
      <c r="M61" s="130">
        <f>IF(OR($C$5&gt;0,$C$5&lt;0),L61*(1+$C$5),L61*(1+'drop down lists'!$B$5))</f>
        <v>0</v>
      </c>
      <c r="N61" s="130">
        <f>IF(OR($C$5&gt;0,$C$5&lt;0),M61*(1+$C$5),M61*(1+'drop down lists'!$B$5))</f>
        <v>0</v>
      </c>
      <c r="O61" s="130">
        <f>IF(OR($C$5&gt;0,$C$5&lt;0),N61*(1+$C$5),N61*(1+'drop down lists'!$B$5))</f>
        <v>0</v>
      </c>
      <c r="P61" s="130">
        <f>IF(OR($C$5&gt;0,$C$5&lt;0),O61*(1+$C$5),O61*(1+'drop down lists'!$B$5))</f>
        <v>0</v>
      </c>
      <c r="Q61" s="130">
        <f>IF(OR($C$5&gt;0,$C$5&lt;0),P61*(1+$C$5),P61*(1+'drop down lists'!$B$5))</f>
        <v>0</v>
      </c>
      <c r="R61" s="130">
        <f>IF(OR($C$5&gt;0,$C$5&lt;0),Q61*(1+$C$5),Q61*(1+'drop down lists'!$B$5))</f>
        <v>0</v>
      </c>
      <c r="S61" s="130">
        <f>IF(OR($C$5&gt;0,$C$5&lt;0),R61*(1+$C$5),R61*(1+'drop down lists'!$B$5))</f>
        <v>0</v>
      </c>
      <c r="T61" s="130">
        <f>IF(OR($C$5&gt;0,$C$5&lt;0),S61*(1+$C$5),S61*(1+'drop down lists'!$B$5))</f>
        <v>0</v>
      </c>
      <c r="U61" s="130">
        <f>IF(OR($C$5&gt;0,$C$5&lt;0),T61*(1+$C$5),T61*(1+'drop down lists'!$B$5))</f>
        <v>0</v>
      </c>
      <c r="V61" s="130">
        <f>IF(OR($C$5&gt;0,$C$5&lt;0),U61*(1+$C$5),U61*(1+'drop down lists'!$B$5))</f>
        <v>0</v>
      </c>
      <c r="W61" s="130">
        <f>IF(OR($C$5&gt;0,$C$5&lt;0),V61*(1+$C$5),V61*(1+'drop down lists'!$B$5))</f>
        <v>0</v>
      </c>
      <c r="X61" s="130">
        <f>IF(OR($C$5&gt;0,$C$5&lt;0),W61*(1+$C$5),W61*(1+'drop down lists'!$B$5))</f>
        <v>0</v>
      </c>
      <c r="Y61" s="130">
        <f>IF(OR($C$5&gt;0,$C$5&lt;0),X61*(1+$C$5),X61*(1+'drop down lists'!$B$5))</f>
        <v>0</v>
      </c>
      <c r="Z61" s="131">
        <f>IF(OR($C$5&gt;0,$C$5&lt;0),Y61*(1+$C$5),Y61*(1+'drop down lists'!$B$5))</f>
        <v>0</v>
      </c>
    </row>
    <row r="62" spans="2:26" x14ac:dyDescent="0.25">
      <c r="B62" s="60" t="s">
        <v>88</v>
      </c>
      <c r="C62" s="61">
        <f>'raw sector data'!G55+'raw sector data'!P55</f>
        <v>0</v>
      </c>
      <c r="D62" s="130">
        <f>IF(OR($C$5&gt;0,$C$5&lt;0),C62*(1+$C$5),C62*(1+'drop down lists'!$B$5))</f>
        <v>0</v>
      </c>
      <c r="E62" s="130">
        <f>IF(OR($C$5&gt;0,$C$5&lt;0),D62*(1+$C$5),D62*(1+'drop down lists'!$B$5))</f>
        <v>0</v>
      </c>
      <c r="F62" s="130">
        <f>IF(OR($C$5&gt;0,$C$5&lt;0),E62*(1+$C$5),E62*(1+'drop down lists'!$B$5))</f>
        <v>0</v>
      </c>
      <c r="G62" s="130">
        <f>IF(OR($C$5&gt;0,$C$5&lt;0),F62*(1+$C$5),F62*(1+'drop down lists'!$B$5))</f>
        <v>0</v>
      </c>
      <c r="H62" s="130">
        <f>IF(OR($C$5&gt;0,$C$5&lt;0),G62*(1+$C$5),G62*(1+'drop down lists'!$B$5))</f>
        <v>0</v>
      </c>
      <c r="I62" s="130">
        <f>IF(OR($C$5&gt;0,$C$5&lt;0),H62*(1+$C$5),H62*(1+'drop down lists'!$B$5))</f>
        <v>0</v>
      </c>
      <c r="J62" s="130">
        <f>IF(OR($C$5&gt;0,$C$5&lt;0),I62*(1+$C$5),I62*(1+'drop down lists'!$B$5))</f>
        <v>0</v>
      </c>
      <c r="K62" s="131">
        <f>IF(OR($C$5&gt;0,$C$5&lt;0),J62*(1+$C$5),J62*(1+'drop down lists'!$B$5))</f>
        <v>0</v>
      </c>
      <c r="L62" s="130">
        <f>IF(OR($C$5&gt;0,$C$5&lt;0),K62*(1+$C$5),K62*(1+'drop down lists'!$B$5))</f>
        <v>0</v>
      </c>
      <c r="M62" s="130">
        <f>IF(OR($C$5&gt;0,$C$5&lt;0),L62*(1+$C$5),L62*(1+'drop down lists'!$B$5))</f>
        <v>0</v>
      </c>
      <c r="N62" s="130">
        <f>IF(OR($C$5&gt;0,$C$5&lt;0),M62*(1+$C$5),M62*(1+'drop down lists'!$B$5))</f>
        <v>0</v>
      </c>
      <c r="O62" s="130">
        <f>IF(OR($C$5&gt;0,$C$5&lt;0),N62*(1+$C$5),N62*(1+'drop down lists'!$B$5))</f>
        <v>0</v>
      </c>
      <c r="P62" s="130">
        <f>IF(OR($C$5&gt;0,$C$5&lt;0),O62*(1+$C$5),O62*(1+'drop down lists'!$B$5))</f>
        <v>0</v>
      </c>
      <c r="Q62" s="130">
        <f>IF(OR($C$5&gt;0,$C$5&lt;0),P62*(1+$C$5),P62*(1+'drop down lists'!$B$5))</f>
        <v>0</v>
      </c>
      <c r="R62" s="130">
        <f>IF(OR($C$5&gt;0,$C$5&lt;0),Q62*(1+$C$5),Q62*(1+'drop down lists'!$B$5))</f>
        <v>0</v>
      </c>
      <c r="S62" s="130">
        <f>IF(OR($C$5&gt;0,$C$5&lt;0),R62*(1+$C$5),R62*(1+'drop down lists'!$B$5))</f>
        <v>0</v>
      </c>
      <c r="T62" s="130">
        <f>IF(OR($C$5&gt;0,$C$5&lt;0),S62*(1+$C$5),S62*(1+'drop down lists'!$B$5))</f>
        <v>0</v>
      </c>
      <c r="U62" s="130">
        <f>IF(OR($C$5&gt;0,$C$5&lt;0),T62*(1+$C$5),T62*(1+'drop down lists'!$B$5))</f>
        <v>0</v>
      </c>
      <c r="V62" s="130">
        <f>IF(OR($C$5&gt;0,$C$5&lt;0),U62*(1+$C$5),U62*(1+'drop down lists'!$B$5))</f>
        <v>0</v>
      </c>
      <c r="W62" s="130">
        <f>IF(OR($C$5&gt;0,$C$5&lt;0),V62*(1+$C$5),V62*(1+'drop down lists'!$B$5))</f>
        <v>0</v>
      </c>
      <c r="X62" s="130">
        <f>IF(OR($C$5&gt;0,$C$5&lt;0),W62*(1+$C$5),W62*(1+'drop down lists'!$B$5))</f>
        <v>0</v>
      </c>
      <c r="Y62" s="130">
        <f>IF(OR($C$5&gt;0,$C$5&lt;0),X62*(1+$C$5),X62*(1+'drop down lists'!$B$5))</f>
        <v>0</v>
      </c>
      <c r="Z62" s="131">
        <f>IF(OR($C$5&gt;0,$C$5&lt;0),Y62*(1+$C$5),Y62*(1+'drop down lists'!$B$5))</f>
        <v>0</v>
      </c>
    </row>
    <row r="63" spans="2:26" x14ac:dyDescent="0.25">
      <c r="B63" s="60" t="s">
        <v>89</v>
      </c>
      <c r="C63" s="61">
        <f>'raw sector data'!G56+'raw sector data'!P56</f>
        <v>0</v>
      </c>
      <c r="D63" s="130">
        <f>IF(OR($C$5&gt;0,$C$5&lt;0),C63*(1+$C$5),C63*(1+'drop down lists'!$B$5))</f>
        <v>0</v>
      </c>
      <c r="E63" s="130">
        <f>IF(OR($C$5&gt;0,$C$5&lt;0),D63*(1+$C$5),D63*(1+'drop down lists'!$B$5))</f>
        <v>0</v>
      </c>
      <c r="F63" s="130">
        <f>IF(OR($C$5&gt;0,$C$5&lt;0),E63*(1+$C$5),E63*(1+'drop down lists'!$B$5))</f>
        <v>0</v>
      </c>
      <c r="G63" s="130">
        <f>IF(OR($C$5&gt;0,$C$5&lt;0),F63*(1+$C$5),F63*(1+'drop down lists'!$B$5))</f>
        <v>0</v>
      </c>
      <c r="H63" s="130">
        <f>IF(OR($C$5&gt;0,$C$5&lt;0),G63*(1+$C$5),G63*(1+'drop down lists'!$B$5))</f>
        <v>0</v>
      </c>
      <c r="I63" s="130">
        <f>IF(OR($C$5&gt;0,$C$5&lt;0),H63*(1+$C$5),H63*(1+'drop down lists'!$B$5))</f>
        <v>0</v>
      </c>
      <c r="J63" s="130">
        <f>IF(OR($C$5&gt;0,$C$5&lt;0),I63*(1+$C$5),I63*(1+'drop down lists'!$B$5))</f>
        <v>0</v>
      </c>
      <c r="K63" s="131">
        <f>IF(OR($C$5&gt;0,$C$5&lt;0),J63*(1+$C$5),J63*(1+'drop down lists'!$B$5))</f>
        <v>0</v>
      </c>
      <c r="L63" s="130">
        <f>IF(OR($C$5&gt;0,$C$5&lt;0),K63*(1+$C$5),K63*(1+'drop down lists'!$B$5))</f>
        <v>0</v>
      </c>
      <c r="M63" s="130">
        <f>IF(OR($C$5&gt;0,$C$5&lt;0),L63*(1+$C$5),L63*(1+'drop down lists'!$B$5))</f>
        <v>0</v>
      </c>
      <c r="N63" s="130">
        <f>IF(OR($C$5&gt;0,$C$5&lt;0),M63*(1+$C$5),M63*(1+'drop down lists'!$B$5))</f>
        <v>0</v>
      </c>
      <c r="O63" s="130">
        <f>IF(OR($C$5&gt;0,$C$5&lt;0),N63*(1+$C$5),N63*(1+'drop down lists'!$B$5))</f>
        <v>0</v>
      </c>
      <c r="P63" s="130">
        <f>IF(OR($C$5&gt;0,$C$5&lt;0),O63*(1+$C$5),O63*(1+'drop down lists'!$B$5))</f>
        <v>0</v>
      </c>
      <c r="Q63" s="130">
        <f>IF(OR($C$5&gt;0,$C$5&lt;0),P63*(1+$C$5),P63*(1+'drop down lists'!$B$5))</f>
        <v>0</v>
      </c>
      <c r="R63" s="130">
        <f>IF(OR($C$5&gt;0,$C$5&lt;0),Q63*(1+$C$5),Q63*(1+'drop down lists'!$B$5))</f>
        <v>0</v>
      </c>
      <c r="S63" s="130">
        <f>IF(OR($C$5&gt;0,$C$5&lt;0),R63*(1+$C$5),R63*(1+'drop down lists'!$B$5))</f>
        <v>0</v>
      </c>
      <c r="T63" s="130">
        <f>IF(OR($C$5&gt;0,$C$5&lt;0),S63*(1+$C$5),S63*(1+'drop down lists'!$B$5))</f>
        <v>0</v>
      </c>
      <c r="U63" s="130">
        <f>IF(OR($C$5&gt;0,$C$5&lt;0),T63*(1+$C$5),T63*(1+'drop down lists'!$B$5))</f>
        <v>0</v>
      </c>
      <c r="V63" s="130">
        <f>IF(OR($C$5&gt;0,$C$5&lt;0),U63*(1+$C$5),U63*(1+'drop down lists'!$B$5))</f>
        <v>0</v>
      </c>
      <c r="W63" s="130">
        <f>IF(OR($C$5&gt;0,$C$5&lt;0),V63*(1+$C$5),V63*(1+'drop down lists'!$B$5))</f>
        <v>0</v>
      </c>
      <c r="X63" s="130">
        <f>IF(OR($C$5&gt;0,$C$5&lt;0),W63*(1+$C$5),W63*(1+'drop down lists'!$B$5))</f>
        <v>0</v>
      </c>
      <c r="Y63" s="130">
        <f>IF(OR($C$5&gt;0,$C$5&lt;0),X63*(1+$C$5),X63*(1+'drop down lists'!$B$5))</f>
        <v>0</v>
      </c>
      <c r="Z63" s="131">
        <f>IF(OR($C$5&gt;0,$C$5&lt;0),Y63*(1+$C$5),Y63*(1+'drop down lists'!$B$5))</f>
        <v>0</v>
      </c>
    </row>
    <row r="64" spans="2:26" x14ac:dyDescent="0.25">
      <c r="B64" s="60" t="s">
        <v>90</v>
      </c>
      <c r="C64" s="61">
        <f>'raw sector data'!G57+'raw sector data'!P57</f>
        <v>0</v>
      </c>
      <c r="D64" s="130">
        <f>IF(OR($C$5&gt;0,$C$5&lt;0),C64*(1+$C$5),C64*(1+'drop down lists'!$B$5))</f>
        <v>0</v>
      </c>
      <c r="E64" s="130">
        <f>IF(OR($C$5&gt;0,$C$5&lt;0),D64*(1+$C$5),D64*(1+'drop down lists'!$B$5))</f>
        <v>0</v>
      </c>
      <c r="F64" s="130">
        <f>IF(OR($C$5&gt;0,$C$5&lt;0),E64*(1+$C$5),E64*(1+'drop down lists'!$B$5))</f>
        <v>0</v>
      </c>
      <c r="G64" s="130">
        <f>IF(OR($C$5&gt;0,$C$5&lt;0),F64*(1+$C$5),F64*(1+'drop down lists'!$B$5))</f>
        <v>0</v>
      </c>
      <c r="H64" s="130">
        <f>IF(OR($C$5&gt;0,$C$5&lt;0),G64*(1+$C$5),G64*(1+'drop down lists'!$B$5))</f>
        <v>0</v>
      </c>
      <c r="I64" s="130">
        <f>IF(OR($C$5&gt;0,$C$5&lt;0),H64*(1+$C$5),H64*(1+'drop down lists'!$B$5))</f>
        <v>0</v>
      </c>
      <c r="J64" s="130">
        <f>IF(OR($C$5&gt;0,$C$5&lt;0),I64*(1+$C$5),I64*(1+'drop down lists'!$B$5))</f>
        <v>0</v>
      </c>
      <c r="K64" s="131">
        <f>IF(OR($C$5&gt;0,$C$5&lt;0),J64*(1+$C$5),J64*(1+'drop down lists'!$B$5))</f>
        <v>0</v>
      </c>
      <c r="L64" s="130">
        <f>IF(OR($C$5&gt;0,$C$5&lt;0),K64*(1+$C$5),K64*(1+'drop down lists'!$B$5))</f>
        <v>0</v>
      </c>
      <c r="M64" s="130">
        <f>IF(OR($C$5&gt;0,$C$5&lt;0),L64*(1+$C$5),L64*(1+'drop down lists'!$B$5))</f>
        <v>0</v>
      </c>
      <c r="N64" s="130">
        <f>IF(OR($C$5&gt;0,$C$5&lt;0),M64*(1+$C$5),M64*(1+'drop down lists'!$B$5))</f>
        <v>0</v>
      </c>
      <c r="O64" s="130">
        <f>IF(OR($C$5&gt;0,$C$5&lt;0),N64*(1+$C$5),N64*(1+'drop down lists'!$B$5))</f>
        <v>0</v>
      </c>
      <c r="P64" s="130">
        <f>IF(OR($C$5&gt;0,$C$5&lt;0),O64*(1+$C$5),O64*(1+'drop down lists'!$B$5))</f>
        <v>0</v>
      </c>
      <c r="Q64" s="130">
        <f>IF(OR($C$5&gt;0,$C$5&lt;0),P64*(1+$C$5),P64*(1+'drop down lists'!$B$5))</f>
        <v>0</v>
      </c>
      <c r="R64" s="130">
        <f>IF(OR($C$5&gt;0,$C$5&lt;0),Q64*(1+$C$5),Q64*(1+'drop down lists'!$B$5))</f>
        <v>0</v>
      </c>
      <c r="S64" s="130">
        <f>IF(OR($C$5&gt;0,$C$5&lt;0),R64*(1+$C$5),R64*(1+'drop down lists'!$B$5))</f>
        <v>0</v>
      </c>
      <c r="T64" s="130">
        <f>IF(OR($C$5&gt;0,$C$5&lt;0),S64*(1+$C$5),S64*(1+'drop down lists'!$B$5))</f>
        <v>0</v>
      </c>
      <c r="U64" s="130">
        <f>IF(OR($C$5&gt;0,$C$5&lt;0),T64*(1+$C$5),T64*(1+'drop down lists'!$B$5))</f>
        <v>0</v>
      </c>
      <c r="V64" s="130">
        <f>IF(OR($C$5&gt;0,$C$5&lt;0),U64*(1+$C$5),U64*(1+'drop down lists'!$B$5))</f>
        <v>0</v>
      </c>
      <c r="W64" s="130">
        <f>IF(OR($C$5&gt;0,$C$5&lt;0),V64*(1+$C$5),V64*(1+'drop down lists'!$B$5))</f>
        <v>0</v>
      </c>
      <c r="X64" s="130">
        <f>IF(OR($C$5&gt;0,$C$5&lt;0),W64*(1+$C$5),W64*(1+'drop down lists'!$B$5))</f>
        <v>0</v>
      </c>
      <c r="Y64" s="130">
        <f>IF(OR($C$5&gt;0,$C$5&lt;0),X64*(1+$C$5),X64*(1+'drop down lists'!$B$5))</f>
        <v>0</v>
      </c>
      <c r="Z64" s="131">
        <f>IF(OR($C$5&gt;0,$C$5&lt;0),Y64*(1+$C$5),Y64*(1+'drop down lists'!$B$5))</f>
        <v>0</v>
      </c>
    </row>
    <row r="65" spans="2:26" x14ac:dyDescent="0.25">
      <c r="B65" s="60" t="s">
        <v>91</v>
      </c>
      <c r="C65" s="61">
        <f>'raw sector data'!G58+'raw sector data'!P58</f>
        <v>0</v>
      </c>
      <c r="D65" s="130">
        <f>IF(OR($C$5&gt;0,$C$5&lt;0),C65*(1+$C$5),C65*(1+'drop down lists'!$B$5))</f>
        <v>0</v>
      </c>
      <c r="E65" s="130">
        <f>IF(OR($C$5&gt;0,$C$5&lt;0),D65*(1+$C$5),D65*(1+'drop down lists'!$B$5))</f>
        <v>0</v>
      </c>
      <c r="F65" s="130">
        <f>IF(OR($C$5&gt;0,$C$5&lt;0),E65*(1+$C$5),E65*(1+'drop down lists'!$B$5))</f>
        <v>0</v>
      </c>
      <c r="G65" s="130">
        <f>IF(OR($C$5&gt;0,$C$5&lt;0),F65*(1+$C$5),F65*(1+'drop down lists'!$B$5))</f>
        <v>0</v>
      </c>
      <c r="H65" s="130">
        <f>IF(OR($C$5&gt;0,$C$5&lt;0),G65*(1+$C$5),G65*(1+'drop down lists'!$B$5))</f>
        <v>0</v>
      </c>
      <c r="I65" s="130">
        <f>IF(OR($C$5&gt;0,$C$5&lt;0),H65*(1+$C$5),H65*(1+'drop down lists'!$B$5))</f>
        <v>0</v>
      </c>
      <c r="J65" s="130">
        <f>IF(OR($C$5&gt;0,$C$5&lt;0),I65*(1+$C$5),I65*(1+'drop down lists'!$B$5))</f>
        <v>0</v>
      </c>
      <c r="K65" s="131">
        <f>IF(OR($C$5&gt;0,$C$5&lt;0),J65*(1+$C$5),J65*(1+'drop down lists'!$B$5))</f>
        <v>0</v>
      </c>
      <c r="L65" s="130">
        <f>IF(OR($C$5&gt;0,$C$5&lt;0),K65*(1+$C$5),K65*(1+'drop down lists'!$B$5))</f>
        <v>0</v>
      </c>
      <c r="M65" s="130">
        <f>IF(OR($C$5&gt;0,$C$5&lt;0),L65*(1+$C$5),L65*(1+'drop down lists'!$B$5))</f>
        <v>0</v>
      </c>
      <c r="N65" s="130">
        <f>IF(OR($C$5&gt;0,$C$5&lt;0),M65*(1+$C$5),M65*(1+'drop down lists'!$B$5))</f>
        <v>0</v>
      </c>
      <c r="O65" s="130">
        <f>IF(OR($C$5&gt;0,$C$5&lt;0),N65*(1+$C$5),N65*(1+'drop down lists'!$B$5))</f>
        <v>0</v>
      </c>
      <c r="P65" s="130">
        <f>IF(OR($C$5&gt;0,$C$5&lt;0),O65*(1+$C$5),O65*(1+'drop down lists'!$B$5))</f>
        <v>0</v>
      </c>
      <c r="Q65" s="130">
        <f>IF(OR($C$5&gt;0,$C$5&lt;0),P65*(1+$C$5),P65*(1+'drop down lists'!$B$5))</f>
        <v>0</v>
      </c>
      <c r="R65" s="130">
        <f>IF(OR($C$5&gt;0,$C$5&lt;0),Q65*(1+$C$5),Q65*(1+'drop down lists'!$B$5))</f>
        <v>0</v>
      </c>
      <c r="S65" s="130">
        <f>IF(OR($C$5&gt;0,$C$5&lt;0),R65*(1+$C$5),R65*(1+'drop down lists'!$B$5))</f>
        <v>0</v>
      </c>
      <c r="T65" s="130">
        <f>IF(OR($C$5&gt;0,$C$5&lt;0),S65*(1+$C$5),S65*(1+'drop down lists'!$B$5))</f>
        <v>0</v>
      </c>
      <c r="U65" s="130">
        <f>IF(OR($C$5&gt;0,$C$5&lt;0),T65*(1+$C$5),T65*(1+'drop down lists'!$B$5))</f>
        <v>0</v>
      </c>
      <c r="V65" s="130">
        <f>IF(OR($C$5&gt;0,$C$5&lt;0),U65*(1+$C$5),U65*(1+'drop down lists'!$B$5))</f>
        <v>0</v>
      </c>
      <c r="W65" s="130">
        <f>IF(OR($C$5&gt;0,$C$5&lt;0),V65*(1+$C$5),V65*(1+'drop down lists'!$B$5))</f>
        <v>0</v>
      </c>
      <c r="X65" s="130">
        <f>IF(OR($C$5&gt;0,$C$5&lt;0),W65*(1+$C$5),W65*(1+'drop down lists'!$B$5))</f>
        <v>0</v>
      </c>
      <c r="Y65" s="130">
        <f>IF(OR($C$5&gt;0,$C$5&lt;0),X65*(1+$C$5),X65*(1+'drop down lists'!$B$5))</f>
        <v>0</v>
      </c>
      <c r="Z65" s="131">
        <f>IF(OR($C$5&gt;0,$C$5&lt;0),Y65*(1+$C$5),Y65*(1+'drop down lists'!$B$5))</f>
        <v>0</v>
      </c>
    </row>
    <row r="66" spans="2:26" x14ac:dyDescent="0.25">
      <c r="B66" s="60" t="s">
        <v>92</v>
      </c>
      <c r="C66" s="61">
        <f>'raw sector data'!G59+'raw sector data'!P59</f>
        <v>0</v>
      </c>
      <c r="D66" s="130">
        <f>IF(OR($C$5&gt;0,$C$5&lt;0),C66*(1+$C$5),C66*(1+'drop down lists'!$B$5))</f>
        <v>0</v>
      </c>
      <c r="E66" s="130">
        <f>IF(OR($C$5&gt;0,$C$5&lt;0),D66*(1+$C$5),D66*(1+'drop down lists'!$B$5))</f>
        <v>0</v>
      </c>
      <c r="F66" s="130">
        <f>IF(OR($C$5&gt;0,$C$5&lt;0),E66*(1+$C$5),E66*(1+'drop down lists'!$B$5))</f>
        <v>0</v>
      </c>
      <c r="G66" s="130">
        <f>IF(OR($C$5&gt;0,$C$5&lt;0),F66*(1+$C$5),F66*(1+'drop down lists'!$B$5))</f>
        <v>0</v>
      </c>
      <c r="H66" s="130">
        <f>IF(OR($C$5&gt;0,$C$5&lt;0),G66*(1+$C$5),G66*(1+'drop down lists'!$B$5))</f>
        <v>0</v>
      </c>
      <c r="I66" s="130">
        <f>IF(OR($C$5&gt;0,$C$5&lt;0),H66*(1+$C$5),H66*(1+'drop down lists'!$B$5))</f>
        <v>0</v>
      </c>
      <c r="J66" s="130">
        <f>IF(OR($C$5&gt;0,$C$5&lt;0),I66*(1+$C$5),I66*(1+'drop down lists'!$B$5))</f>
        <v>0</v>
      </c>
      <c r="K66" s="131">
        <f>IF(OR($C$5&gt;0,$C$5&lt;0),J66*(1+$C$5),J66*(1+'drop down lists'!$B$5))</f>
        <v>0</v>
      </c>
      <c r="L66" s="130">
        <f>IF(OR($C$5&gt;0,$C$5&lt;0),K66*(1+$C$5),K66*(1+'drop down lists'!$B$5))</f>
        <v>0</v>
      </c>
      <c r="M66" s="130">
        <f>IF(OR($C$5&gt;0,$C$5&lt;0),L66*(1+$C$5),L66*(1+'drop down lists'!$B$5))</f>
        <v>0</v>
      </c>
      <c r="N66" s="130">
        <f>IF(OR($C$5&gt;0,$C$5&lt;0),M66*(1+$C$5),M66*(1+'drop down lists'!$B$5))</f>
        <v>0</v>
      </c>
      <c r="O66" s="130">
        <f>IF(OR($C$5&gt;0,$C$5&lt;0),N66*(1+$C$5),N66*(1+'drop down lists'!$B$5))</f>
        <v>0</v>
      </c>
      <c r="P66" s="130">
        <f>IF(OR($C$5&gt;0,$C$5&lt;0),O66*(1+$C$5),O66*(1+'drop down lists'!$B$5))</f>
        <v>0</v>
      </c>
      <c r="Q66" s="130">
        <f>IF(OR($C$5&gt;0,$C$5&lt;0),P66*(1+$C$5),P66*(1+'drop down lists'!$B$5))</f>
        <v>0</v>
      </c>
      <c r="R66" s="130">
        <f>IF(OR($C$5&gt;0,$C$5&lt;0),Q66*(1+$C$5),Q66*(1+'drop down lists'!$B$5))</f>
        <v>0</v>
      </c>
      <c r="S66" s="130">
        <f>IF(OR($C$5&gt;0,$C$5&lt;0),R66*(1+$C$5),R66*(1+'drop down lists'!$B$5))</f>
        <v>0</v>
      </c>
      <c r="T66" s="130">
        <f>IF(OR($C$5&gt;0,$C$5&lt;0),S66*(1+$C$5),S66*(1+'drop down lists'!$B$5))</f>
        <v>0</v>
      </c>
      <c r="U66" s="130">
        <f>IF(OR($C$5&gt;0,$C$5&lt;0),T66*(1+$C$5),T66*(1+'drop down lists'!$B$5))</f>
        <v>0</v>
      </c>
      <c r="V66" s="130">
        <f>IF(OR($C$5&gt;0,$C$5&lt;0),U66*(1+$C$5),U66*(1+'drop down lists'!$B$5))</f>
        <v>0</v>
      </c>
      <c r="W66" s="130">
        <f>IF(OR($C$5&gt;0,$C$5&lt;0),V66*(1+$C$5),V66*(1+'drop down lists'!$B$5))</f>
        <v>0</v>
      </c>
      <c r="X66" s="130">
        <f>IF(OR($C$5&gt;0,$C$5&lt;0),W66*(1+$C$5),W66*(1+'drop down lists'!$B$5))</f>
        <v>0</v>
      </c>
      <c r="Y66" s="130">
        <f>IF(OR($C$5&gt;0,$C$5&lt;0),X66*(1+$C$5),X66*(1+'drop down lists'!$B$5))</f>
        <v>0</v>
      </c>
      <c r="Z66" s="131">
        <f>IF(OR($C$5&gt;0,$C$5&lt;0),Y66*(1+$C$5),Y66*(1+'drop down lists'!$B$5))</f>
        <v>0</v>
      </c>
    </row>
    <row r="67" spans="2:26" x14ac:dyDescent="0.25">
      <c r="B67" s="60" t="s">
        <v>93</v>
      </c>
      <c r="C67" s="61">
        <f>'raw sector data'!G60+'raw sector data'!P60</f>
        <v>0</v>
      </c>
      <c r="D67" s="130">
        <f>IF(OR($C$5&gt;0,$C$5&lt;0),C67*(1+$C$5),C67*(1+'drop down lists'!$B$5))</f>
        <v>0</v>
      </c>
      <c r="E67" s="130">
        <f>IF(OR($C$5&gt;0,$C$5&lt;0),D67*(1+$C$5),D67*(1+'drop down lists'!$B$5))</f>
        <v>0</v>
      </c>
      <c r="F67" s="130">
        <f>IF(OR($C$5&gt;0,$C$5&lt;0),E67*(1+$C$5),E67*(1+'drop down lists'!$B$5))</f>
        <v>0</v>
      </c>
      <c r="G67" s="130">
        <f>IF(OR($C$5&gt;0,$C$5&lt;0),F67*(1+$C$5),F67*(1+'drop down lists'!$B$5))</f>
        <v>0</v>
      </c>
      <c r="H67" s="130">
        <f>IF(OR($C$5&gt;0,$C$5&lt;0),G67*(1+$C$5),G67*(1+'drop down lists'!$B$5))</f>
        <v>0</v>
      </c>
      <c r="I67" s="130">
        <f>IF(OR($C$5&gt;0,$C$5&lt;0),H67*(1+$C$5),H67*(1+'drop down lists'!$B$5))</f>
        <v>0</v>
      </c>
      <c r="J67" s="130">
        <f>IF(OR($C$5&gt;0,$C$5&lt;0),I67*(1+$C$5),I67*(1+'drop down lists'!$B$5))</f>
        <v>0</v>
      </c>
      <c r="K67" s="131">
        <f>IF(OR($C$5&gt;0,$C$5&lt;0),J67*(1+$C$5),J67*(1+'drop down lists'!$B$5))</f>
        <v>0</v>
      </c>
      <c r="L67" s="130">
        <f>IF(OR($C$5&gt;0,$C$5&lt;0),K67*(1+$C$5),K67*(1+'drop down lists'!$B$5))</f>
        <v>0</v>
      </c>
      <c r="M67" s="130">
        <f>IF(OR($C$5&gt;0,$C$5&lt;0),L67*(1+$C$5),L67*(1+'drop down lists'!$B$5))</f>
        <v>0</v>
      </c>
      <c r="N67" s="130">
        <f>IF(OR($C$5&gt;0,$C$5&lt;0),M67*(1+$C$5),M67*(1+'drop down lists'!$B$5))</f>
        <v>0</v>
      </c>
      <c r="O67" s="130">
        <f>IF(OR($C$5&gt;0,$C$5&lt;0),N67*(1+$C$5),N67*(1+'drop down lists'!$B$5))</f>
        <v>0</v>
      </c>
      <c r="P67" s="130">
        <f>IF(OR($C$5&gt;0,$C$5&lt;0),O67*(1+$C$5),O67*(1+'drop down lists'!$B$5))</f>
        <v>0</v>
      </c>
      <c r="Q67" s="130">
        <f>IF(OR($C$5&gt;0,$C$5&lt;0),P67*(1+$C$5),P67*(1+'drop down lists'!$B$5))</f>
        <v>0</v>
      </c>
      <c r="R67" s="130">
        <f>IF(OR($C$5&gt;0,$C$5&lt;0),Q67*(1+$C$5),Q67*(1+'drop down lists'!$B$5))</f>
        <v>0</v>
      </c>
      <c r="S67" s="130">
        <f>IF(OR($C$5&gt;0,$C$5&lt;0),R67*(1+$C$5),R67*(1+'drop down lists'!$B$5))</f>
        <v>0</v>
      </c>
      <c r="T67" s="130">
        <f>IF(OR($C$5&gt;0,$C$5&lt;0),S67*(1+$C$5),S67*(1+'drop down lists'!$B$5))</f>
        <v>0</v>
      </c>
      <c r="U67" s="130">
        <f>IF(OR($C$5&gt;0,$C$5&lt;0),T67*(1+$C$5),T67*(1+'drop down lists'!$B$5))</f>
        <v>0</v>
      </c>
      <c r="V67" s="130">
        <f>IF(OR($C$5&gt;0,$C$5&lt;0),U67*(1+$C$5),U67*(1+'drop down lists'!$B$5))</f>
        <v>0</v>
      </c>
      <c r="W67" s="130">
        <f>IF(OR($C$5&gt;0,$C$5&lt;0),V67*(1+$C$5),V67*(1+'drop down lists'!$B$5))</f>
        <v>0</v>
      </c>
      <c r="X67" s="130">
        <f>IF(OR($C$5&gt;0,$C$5&lt;0),W67*(1+$C$5),W67*(1+'drop down lists'!$B$5))</f>
        <v>0</v>
      </c>
      <c r="Y67" s="130">
        <f>IF(OR($C$5&gt;0,$C$5&lt;0),X67*(1+$C$5),X67*(1+'drop down lists'!$B$5))</f>
        <v>0</v>
      </c>
      <c r="Z67" s="131">
        <f>IF(OR($C$5&gt;0,$C$5&lt;0),Y67*(1+$C$5),Y67*(1+'drop down lists'!$B$5))</f>
        <v>0</v>
      </c>
    </row>
    <row r="68" spans="2:26" x14ac:dyDescent="0.25">
      <c r="B68" s="60" t="s">
        <v>94</v>
      </c>
      <c r="C68" s="61">
        <f>'raw sector data'!G61+'raw sector data'!P61</f>
        <v>0</v>
      </c>
      <c r="D68" s="130">
        <f>IF(OR($C$5&gt;0,$C$5&lt;0),C68*(1+$C$5),C68*(1+'drop down lists'!$B$5))</f>
        <v>0</v>
      </c>
      <c r="E68" s="130">
        <f>IF(OR($C$5&gt;0,$C$5&lt;0),D68*(1+$C$5),D68*(1+'drop down lists'!$B$5))</f>
        <v>0</v>
      </c>
      <c r="F68" s="130">
        <f>IF(OR($C$5&gt;0,$C$5&lt;0),E68*(1+$C$5),E68*(1+'drop down lists'!$B$5))</f>
        <v>0</v>
      </c>
      <c r="G68" s="130">
        <f>IF(OR($C$5&gt;0,$C$5&lt;0),F68*(1+$C$5),F68*(1+'drop down lists'!$B$5))</f>
        <v>0</v>
      </c>
      <c r="H68" s="130">
        <f>IF(OR($C$5&gt;0,$C$5&lt;0),G68*(1+$C$5),G68*(1+'drop down lists'!$B$5))</f>
        <v>0</v>
      </c>
      <c r="I68" s="130">
        <f>IF(OR($C$5&gt;0,$C$5&lt;0),H68*(1+$C$5),H68*(1+'drop down lists'!$B$5))</f>
        <v>0</v>
      </c>
      <c r="J68" s="130">
        <f>IF(OR($C$5&gt;0,$C$5&lt;0),I68*(1+$C$5),I68*(1+'drop down lists'!$B$5))</f>
        <v>0</v>
      </c>
      <c r="K68" s="131">
        <f>IF(OR($C$5&gt;0,$C$5&lt;0),J68*(1+$C$5),J68*(1+'drop down lists'!$B$5))</f>
        <v>0</v>
      </c>
      <c r="L68" s="130">
        <f>IF(OR($C$5&gt;0,$C$5&lt;0),K68*(1+$C$5),K68*(1+'drop down lists'!$B$5))</f>
        <v>0</v>
      </c>
      <c r="M68" s="130">
        <f>IF(OR($C$5&gt;0,$C$5&lt;0),L68*(1+$C$5),L68*(1+'drop down lists'!$B$5))</f>
        <v>0</v>
      </c>
      <c r="N68" s="130">
        <f>IF(OR($C$5&gt;0,$C$5&lt;0),M68*(1+$C$5),M68*(1+'drop down lists'!$B$5))</f>
        <v>0</v>
      </c>
      <c r="O68" s="130">
        <f>IF(OR($C$5&gt;0,$C$5&lt;0),N68*(1+$C$5),N68*(1+'drop down lists'!$B$5))</f>
        <v>0</v>
      </c>
      <c r="P68" s="130">
        <f>IF(OR($C$5&gt;0,$C$5&lt;0),O68*(1+$C$5),O68*(1+'drop down lists'!$B$5))</f>
        <v>0</v>
      </c>
      <c r="Q68" s="130">
        <f>IF(OR($C$5&gt;0,$C$5&lt;0),P68*(1+$C$5),P68*(1+'drop down lists'!$B$5))</f>
        <v>0</v>
      </c>
      <c r="R68" s="130">
        <f>IF(OR($C$5&gt;0,$C$5&lt;0),Q68*(1+$C$5),Q68*(1+'drop down lists'!$B$5))</f>
        <v>0</v>
      </c>
      <c r="S68" s="130">
        <f>IF(OR($C$5&gt;0,$C$5&lt;0),R68*(1+$C$5),R68*(1+'drop down lists'!$B$5))</f>
        <v>0</v>
      </c>
      <c r="T68" s="130">
        <f>IF(OR($C$5&gt;0,$C$5&lt;0),S68*(1+$C$5),S68*(1+'drop down lists'!$B$5))</f>
        <v>0</v>
      </c>
      <c r="U68" s="130">
        <f>IF(OR($C$5&gt;0,$C$5&lt;0),T68*(1+$C$5),T68*(1+'drop down lists'!$B$5))</f>
        <v>0</v>
      </c>
      <c r="V68" s="130">
        <f>IF(OR($C$5&gt;0,$C$5&lt;0),U68*(1+$C$5),U68*(1+'drop down lists'!$B$5))</f>
        <v>0</v>
      </c>
      <c r="W68" s="130">
        <f>IF(OR($C$5&gt;0,$C$5&lt;0),V68*(1+$C$5),V68*(1+'drop down lists'!$B$5))</f>
        <v>0</v>
      </c>
      <c r="X68" s="130">
        <f>IF(OR($C$5&gt;0,$C$5&lt;0),W68*(1+$C$5),W68*(1+'drop down lists'!$B$5))</f>
        <v>0</v>
      </c>
      <c r="Y68" s="130">
        <f>IF(OR($C$5&gt;0,$C$5&lt;0),X68*(1+$C$5),X68*(1+'drop down lists'!$B$5))</f>
        <v>0</v>
      </c>
      <c r="Z68" s="131">
        <f>IF(OR($C$5&gt;0,$C$5&lt;0),Y68*(1+$C$5),Y68*(1+'drop down lists'!$B$5))</f>
        <v>0</v>
      </c>
    </row>
    <row r="69" spans="2:26" x14ac:dyDescent="0.25">
      <c r="B69" s="60" t="s">
        <v>95</v>
      </c>
      <c r="C69" s="61">
        <f>'raw sector data'!G62+'raw sector data'!P62</f>
        <v>0</v>
      </c>
      <c r="D69" s="130">
        <f>IF(OR($C$5&gt;0,$C$5&lt;0),C69*(1+$C$5),C69*(1+'drop down lists'!$B$5))</f>
        <v>0</v>
      </c>
      <c r="E69" s="130">
        <f>IF(OR($C$5&gt;0,$C$5&lt;0),D69*(1+$C$5),D69*(1+'drop down lists'!$B$5))</f>
        <v>0</v>
      </c>
      <c r="F69" s="130">
        <f>IF(OR($C$5&gt;0,$C$5&lt;0),E69*(1+$C$5),E69*(1+'drop down lists'!$B$5))</f>
        <v>0</v>
      </c>
      <c r="G69" s="130">
        <f>IF(OR($C$5&gt;0,$C$5&lt;0),F69*(1+$C$5),F69*(1+'drop down lists'!$B$5))</f>
        <v>0</v>
      </c>
      <c r="H69" s="130">
        <f>IF(OR($C$5&gt;0,$C$5&lt;0),G69*(1+$C$5),G69*(1+'drop down lists'!$B$5))</f>
        <v>0</v>
      </c>
      <c r="I69" s="130">
        <f>IF(OR($C$5&gt;0,$C$5&lt;0),H69*(1+$C$5),H69*(1+'drop down lists'!$B$5))</f>
        <v>0</v>
      </c>
      <c r="J69" s="130">
        <f>IF(OR($C$5&gt;0,$C$5&lt;0),I69*(1+$C$5),I69*(1+'drop down lists'!$B$5))</f>
        <v>0</v>
      </c>
      <c r="K69" s="131">
        <f>IF(OR($C$5&gt;0,$C$5&lt;0),J69*(1+$C$5),J69*(1+'drop down lists'!$B$5))</f>
        <v>0</v>
      </c>
      <c r="L69" s="130">
        <f>IF(OR($C$5&gt;0,$C$5&lt;0),K69*(1+$C$5),K69*(1+'drop down lists'!$B$5))</f>
        <v>0</v>
      </c>
      <c r="M69" s="130">
        <f>IF(OR($C$5&gt;0,$C$5&lt;0),L69*(1+$C$5),L69*(1+'drop down lists'!$B$5))</f>
        <v>0</v>
      </c>
      <c r="N69" s="130">
        <f>IF(OR($C$5&gt;0,$C$5&lt;0),M69*(1+$C$5),M69*(1+'drop down lists'!$B$5))</f>
        <v>0</v>
      </c>
      <c r="O69" s="130">
        <f>IF(OR($C$5&gt;0,$C$5&lt;0),N69*(1+$C$5),N69*(1+'drop down lists'!$B$5))</f>
        <v>0</v>
      </c>
      <c r="P69" s="130">
        <f>IF(OR($C$5&gt;0,$C$5&lt;0),O69*(1+$C$5),O69*(1+'drop down lists'!$B$5))</f>
        <v>0</v>
      </c>
      <c r="Q69" s="130">
        <f>IF(OR($C$5&gt;0,$C$5&lt;0),P69*(1+$C$5),P69*(1+'drop down lists'!$B$5))</f>
        <v>0</v>
      </c>
      <c r="R69" s="130">
        <f>IF(OR($C$5&gt;0,$C$5&lt;0),Q69*(1+$C$5),Q69*(1+'drop down lists'!$B$5))</f>
        <v>0</v>
      </c>
      <c r="S69" s="130">
        <f>IF(OR($C$5&gt;0,$C$5&lt;0),R69*(1+$C$5),R69*(1+'drop down lists'!$B$5))</f>
        <v>0</v>
      </c>
      <c r="T69" s="130">
        <f>IF(OR($C$5&gt;0,$C$5&lt;0),S69*(1+$C$5),S69*(1+'drop down lists'!$B$5))</f>
        <v>0</v>
      </c>
      <c r="U69" s="130">
        <f>IF(OR($C$5&gt;0,$C$5&lt;0),T69*(1+$C$5),T69*(1+'drop down lists'!$B$5))</f>
        <v>0</v>
      </c>
      <c r="V69" s="130">
        <f>IF(OR($C$5&gt;0,$C$5&lt;0),U69*(1+$C$5),U69*(1+'drop down lists'!$B$5))</f>
        <v>0</v>
      </c>
      <c r="W69" s="130">
        <f>IF(OR($C$5&gt;0,$C$5&lt;0),V69*(1+$C$5),V69*(1+'drop down lists'!$B$5))</f>
        <v>0</v>
      </c>
      <c r="X69" s="130">
        <f>IF(OR($C$5&gt;0,$C$5&lt;0),W69*(1+$C$5),W69*(1+'drop down lists'!$B$5))</f>
        <v>0</v>
      </c>
      <c r="Y69" s="130">
        <f>IF(OR($C$5&gt;0,$C$5&lt;0),X69*(1+$C$5),X69*(1+'drop down lists'!$B$5))</f>
        <v>0</v>
      </c>
      <c r="Z69" s="131">
        <f>IF(OR($C$5&gt;0,$C$5&lt;0),Y69*(1+$C$5),Y69*(1+'drop down lists'!$B$5))</f>
        <v>0</v>
      </c>
    </row>
    <row r="70" spans="2:26" x14ac:dyDescent="0.25">
      <c r="B70" s="60" t="s">
        <v>96</v>
      </c>
      <c r="C70" s="61">
        <f>'raw sector data'!G63+'raw sector data'!P63</f>
        <v>0</v>
      </c>
      <c r="D70" s="130">
        <f>IF(OR($C$5&gt;0,$C$5&lt;0),C70*(1+$C$5),C70*(1+'drop down lists'!$B$5))</f>
        <v>0</v>
      </c>
      <c r="E70" s="130">
        <f>IF(OR($C$5&gt;0,$C$5&lt;0),D70*(1+$C$5),D70*(1+'drop down lists'!$B$5))</f>
        <v>0</v>
      </c>
      <c r="F70" s="130">
        <f>IF(OR($C$5&gt;0,$C$5&lt;0),E70*(1+$C$5),E70*(1+'drop down lists'!$B$5))</f>
        <v>0</v>
      </c>
      <c r="G70" s="130">
        <f>IF(OR($C$5&gt;0,$C$5&lt;0),F70*(1+$C$5),F70*(1+'drop down lists'!$B$5))</f>
        <v>0</v>
      </c>
      <c r="H70" s="130">
        <f>IF(OR($C$5&gt;0,$C$5&lt;0),G70*(1+$C$5),G70*(1+'drop down lists'!$B$5))</f>
        <v>0</v>
      </c>
      <c r="I70" s="130">
        <f>IF(OR($C$5&gt;0,$C$5&lt;0),H70*(1+$C$5),H70*(1+'drop down lists'!$B$5))</f>
        <v>0</v>
      </c>
      <c r="J70" s="130">
        <f>IF(OR($C$5&gt;0,$C$5&lt;0),I70*(1+$C$5),I70*(1+'drop down lists'!$B$5))</f>
        <v>0</v>
      </c>
      <c r="K70" s="131">
        <f>IF(OR($C$5&gt;0,$C$5&lt;0),J70*(1+$C$5),J70*(1+'drop down lists'!$B$5))</f>
        <v>0</v>
      </c>
      <c r="L70" s="130">
        <f>IF(OR($C$5&gt;0,$C$5&lt;0),K70*(1+$C$5),K70*(1+'drop down lists'!$B$5))</f>
        <v>0</v>
      </c>
      <c r="M70" s="130">
        <f>IF(OR($C$5&gt;0,$C$5&lt;0),L70*(1+$C$5),L70*(1+'drop down lists'!$B$5))</f>
        <v>0</v>
      </c>
      <c r="N70" s="130">
        <f>IF(OR($C$5&gt;0,$C$5&lt;0),M70*(1+$C$5),M70*(1+'drop down lists'!$B$5))</f>
        <v>0</v>
      </c>
      <c r="O70" s="130">
        <f>IF(OR($C$5&gt;0,$C$5&lt;0),N70*(1+$C$5),N70*(1+'drop down lists'!$B$5))</f>
        <v>0</v>
      </c>
      <c r="P70" s="130">
        <f>IF(OR($C$5&gt;0,$C$5&lt;0),O70*(1+$C$5),O70*(1+'drop down lists'!$B$5))</f>
        <v>0</v>
      </c>
      <c r="Q70" s="130">
        <f>IF(OR($C$5&gt;0,$C$5&lt;0),P70*(1+$C$5),P70*(1+'drop down lists'!$B$5))</f>
        <v>0</v>
      </c>
      <c r="R70" s="130">
        <f>IF(OR($C$5&gt;0,$C$5&lt;0),Q70*(1+$C$5),Q70*(1+'drop down lists'!$B$5))</f>
        <v>0</v>
      </c>
      <c r="S70" s="130">
        <f>IF(OR($C$5&gt;0,$C$5&lt;0),R70*(1+$C$5),R70*(1+'drop down lists'!$B$5))</f>
        <v>0</v>
      </c>
      <c r="T70" s="130">
        <f>IF(OR($C$5&gt;0,$C$5&lt;0),S70*(1+$C$5),S70*(1+'drop down lists'!$B$5))</f>
        <v>0</v>
      </c>
      <c r="U70" s="130">
        <f>IF(OR($C$5&gt;0,$C$5&lt;0),T70*(1+$C$5),T70*(1+'drop down lists'!$B$5))</f>
        <v>0</v>
      </c>
      <c r="V70" s="130">
        <f>IF(OR($C$5&gt;0,$C$5&lt;0),U70*(1+$C$5),U70*(1+'drop down lists'!$B$5))</f>
        <v>0</v>
      </c>
      <c r="W70" s="130">
        <f>IF(OR($C$5&gt;0,$C$5&lt;0),V70*(1+$C$5),V70*(1+'drop down lists'!$B$5))</f>
        <v>0</v>
      </c>
      <c r="X70" s="130">
        <f>IF(OR($C$5&gt;0,$C$5&lt;0),W70*(1+$C$5),W70*(1+'drop down lists'!$B$5))</f>
        <v>0</v>
      </c>
      <c r="Y70" s="130">
        <f>IF(OR($C$5&gt;0,$C$5&lt;0),X70*(1+$C$5),X70*(1+'drop down lists'!$B$5))</f>
        <v>0</v>
      </c>
      <c r="Z70" s="131">
        <f>IF(OR($C$5&gt;0,$C$5&lt;0),Y70*(1+$C$5),Y70*(1+'drop down lists'!$B$5))</f>
        <v>0</v>
      </c>
    </row>
    <row r="71" spans="2:26" x14ac:dyDescent="0.25">
      <c r="B71" s="60" t="s">
        <v>97</v>
      </c>
      <c r="C71" s="61">
        <f>'raw sector data'!G64+'raw sector data'!P64</f>
        <v>0</v>
      </c>
      <c r="D71" s="130">
        <f>IF(OR($C$5&gt;0,$C$5&lt;0),C71*(1+$C$5),C71*(1+'drop down lists'!$B$5))</f>
        <v>0</v>
      </c>
      <c r="E71" s="130">
        <f>IF(OR($C$5&gt;0,$C$5&lt;0),D71*(1+$C$5),D71*(1+'drop down lists'!$B$5))</f>
        <v>0</v>
      </c>
      <c r="F71" s="130">
        <f>IF(OR($C$5&gt;0,$C$5&lt;0),E71*(1+$C$5),E71*(1+'drop down lists'!$B$5))</f>
        <v>0</v>
      </c>
      <c r="G71" s="130">
        <f>IF(OR($C$5&gt;0,$C$5&lt;0),F71*(1+$C$5),F71*(1+'drop down lists'!$B$5))</f>
        <v>0</v>
      </c>
      <c r="H71" s="130">
        <f>IF(OR($C$5&gt;0,$C$5&lt;0),G71*(1+$C$5),G71*(1+'drop down lists'!$B$5))</f>
        <v>0</v>
      </c>
      <c r="I71" s="130">
        <f>IF(OR($C$5&gt;0,$C$5&lt;0),H71*(1+$C$5),H71*(1+'drop down lists'!$B$5))</f>
        <v>0</v>
      </c>
      <c r="J71" s="130">
        <f>IF(OR($C$5&gt;0,$C$5&lt;0),I71*(1+$C$5),I71*(1+'drop down lists'!$B$5))</f>
        <v>0</v>
      </c>
      <c r="K71" s="131">
        <f>IF(OR($C$5&gt;0,$C$5&lt;0),J71*(1+$C$5),J71*(1+'drop down lists'!$B$5))</f>
        <v>0</v>
      </c>
      <c r="L71" s="130">
        <f>IF(OR($C$5&gt;0,$C$5&lt;0),K71*(1+$C$5),K71*(1+'drop down lists'!$B$5))</f>
        <v>0</v>
      </c>
      <c r="M71" s="130">
        <f>IF(OR($C$5&gt;0,$C$5&lt;0),L71*(1+$C$5),L71*(1+'drop down lists'!$B$5))</f>
        <v>0</v>
      </c>
      <c r="N71" s="130">
        <f>IF(OR($C$5&gt;0,$C$5&lt;0),M71*(1+$C$5),M71*(1+'drop down lists'!$B$5))</f>
        <v>0</v>
      </c>
      <c r="O71" s="130">
        <f>IF(OR($C$5&gt;0,$C$5&lt;0),N71*(1+$C$5),N71*(1+'drop down lists'!$B$5))</f>
        <v>0</v>
      </c>
      <c r="P71" s="130">
        <f>IF(OR($C$5&gt;0,$C$5&lt;0),O71*(1+$C$5),O71*(1+'drop down lists'!$B$5))</f>
        <v>0</v>
      </c>
      <c r="Q71" s="130">
        <f>IF(OR($C$5&gt;0,$C$5&lt;0),P71*(1+$C$5),P71*(1+'drop down lists'!$B$5))</f>
        <v>0</v>
      </c>
      <c r="R71" s="130">
        <f>IF(OR($C$5&gt;0,$C$5&lt;0),Q71*(1+$C$5),Q71*(1+'drop down lists'!$B$5))</f>
        <v>0</v>
      </c>
      <c r="S71" s="130">
        <f>IF(OR($C$5&gt;0,$C$5&lt;0),R71*(1+$C$5),R71*(1+'drop down lists'!$B$5))</f>
        <v>0</v>
      </c>
      <c r="T71" s="130">
        <f>IF(OR($C$5&gt;0,$C$5&lt;0),S71*(1+$C$5),S71*(1+'drop down lists'!$B$5))</f>
        <v>0</v>
      </c>
      <c r="U71" s="130">
        <f>IF(OR($C$5&gt;0,$C$5&lt;0),T71*(1+$C$5),T71*(1+'drop down lists'!$B$5))</f>
        <v>0</v>
      </c>
      <c r="V71" s="130">
        <f>IF(OR($C$5&gt;0,$C$5&lt;0),U71*(1+$C$5),U71*(1+'drop down lists'!$B$5))</f>
        <v>0</v>
      </c>
      <c r="W71" s="130">
        <f>IF(OR($C$5&gt;0,$C$5&lt;0),V71*(1+$C$5),V71*(1+'drop down lists'!$B$5))</f>
        <v>0</v>
      </c>
      <c r="X71" s="130">
        <f>IF(OR($C$5&gt;0,$C$5&lt;0),W71*(1+$C$5),W71*(1+'drop down lists'!$B$5))</f>
        <v>0</v>
      </c>
      <c r="Y71" s="130">
        <f>IF(OR($C$5&gt;0,$C$5&lt;0),X71*(1+$C$5),X71*(1+'drop down lists'!$B$5))</f>
        <v>0</v>
      </c>
      <c r="Z71" s="131">
        <f>IF(OR($C$5&gt;0,$C$5&lt;0),Y71*(1+$C$5),Y71*(1+'drop down lists'!$B$5))</f>
        <v>0</v>
      </c>
    </row>
    <row r="72" spans="2:26" x14ac:dyDescent="0.25">
      <c r="B72" s="60" t="s">
        <v>98</v>
      </c>
      <c r="C72" s="61">
        <f>'raw sector data'!G65+'raw sector data'!P65</f>
        <v>0</v>
      </c>
      <c r="D72" s="130">
        <f>IF(OR($C$5&gt;0,$C$5&lt;0),C72*(1+$C$5),C72*(1+'drop down lists'!$B$5))</f>
        <v>0</v>
      </c>
      <c r="E72" s="130">
        <f>IF(OR($C$5&gt;0,$C$5&lt;0),D72*(1+$C$5),D72*(1+'drop down lists'!$B$5))</f>
        <v>0</v>
      </c>
      <c r="F72" s="130">
        <f>IF(OR($C$5&gt;0,$C$5&lt;0),E72*(1+$C$5),E72*(1+'drop down lists'!$B$5))</f>
        <v>0</v>
      </c>
      <c r="G72" s="130">
        <f>IF(OR($C$5&gt;0,$C$5&lt;0),F72*(1+$C$5),F72*(1+'drop down lists'!$B$5))</f>
        <v>0</v>
      </c>
      <c r="H72" s="130">
        <f>IF(OR($C$5&gt;0,$C$5&lt;0),G72*(1+$C$5),G72*(1+'drop down lists'!$B$5))</f>
        <v>0</v>
      </c>
      <c r="I72" s="130">
        <f>IF(OR($C$5&gt;0,$C$5&lt;0),H72*(1+$C$5),H72*(1+'drop down lists'!$B$5))</f>
        <v>0</v>
      </c>
      <c r="J72" s="130">
        <f>IF(OR($C$5&gt;0,$C$5&lt;0),I72*(1+$C$5),I72*(1+'drop down lists'!$B$5))</f>
        <v>0</v>
      </c>
      <c r="K72" s="131">
        <f>IF(OR($C$5&gt;0,$C$5&lt;0),J72*(1+$C$5),J72*(1+'drop down lists'!$B$5))</f>
        <v>0</v>
      </c>
      <c r="L72" s="130">
        <f>IF(OR($C$5&gt;0,$C$5&lt;0),K72*(1+$C$5),K72*(1+'drop down lists'!$B$5))</f>
        <v>0</v>
      </c>
      <c r="M72" s="130">
        <f>IF(OR($C$5&gt;0,$C$5&lt;0),L72*(1+$C$5),L72*(1+'drop down lists'!$B$5))</f>
        <v>0</v>
      </c>
      <c r="N72" s="130">
        <f>IF(OR($C$5&gt;0,$C$5&lt;0),M72*(1+$C$5),M72*(1+'drop down lists'!$B$5))</f>
        <v>0</v>
      </c>
      <c r="O72" s="130">
        <f>IF(OR($C$5&gt;0,$C$5&lt;0),N72*(1+$C$5),N72*(1+'drop down lists'!$B$5))</f>
        <v>0</v>
      </c>
      <c r="P72" s="130">
        <f>IF(OR($C$5&gt;0,$C$5&lt;0),O72*(1+$C$5),O72*(1+'drop down lists'!$B$5))</f>
        <v>0</v>
      </c>
      <c r="Q72" s="130">
        <f>IF(OR($C$5&gt;0,$C$5&lt;0),P72*(1+$C$5),P72*(1+'drop down lists'!$B$5))</f>
        <v>0</v>
      </c>
      <c r="R72" s="130">
        <f>IF(OR($C$5&gt;0,$C$5&lt;0),Q72*(1+$C$5),Q72*(1+'drop down lists'!$B$5))</f>
        <v>0</v>
      </c>
      <c r="S72" s="130">
        <f>IF(OR($C$5&gt;0,$C$5&lt;0),R72*(1+$C$5),R72*(1+'drop down lists'!$B$5))</f>
        <v>0</v>
      </c>
      <c r="T72" s="130">
        <f>IF(OR($C$5&gt;0,$C$5&lt;0),S72*(1+$C$5),S72*(1+'drop down lists'!$B$5))</f>
        <v>0</v>
      </c>
      <c r="U72" s="130">
        <f>IF(OR($C$5&gt;0,$C$5&lt;0),T72*(1+$C$5),T72*(1+'drop down lists'!$B$5))</f>
        <v>0</v>
      </c>
      <c r="V72" s="130">
        <f>IF(OR($C$5&gt;0,$C$5&lt;0),U72*(1+$C$5),U72*(1+'drop down lists'!$B$5))</f>
        <v>0</v>
      </c>
      <c r="W72" s="130">
        <f>IF(OR($C$5&gt;0,$C$5&lt;0),V72*(1+$C$5),V72*(1+'drop down lists'!$B$5))</f>
        <v>0</v>
      </c>
      <c r="X72" s="130">
        <f>IF(OR($C$5&gt;0,$C$5&lt;0),W72*(1+$C$5),W72*(1+'drop down lists'!$B$5))</f>
        <v>0</v>
      </c>
      <c r="Y72" s="130">
        <f>IF(OR($C$5&gt;0,$C$5&lt;0),X72*(1+$C$5),X72*(1+'drop down lists'!$B$5))</f>
        <v>0</v>
      </c>
      <c r="Z72" s="131">
        <f>IF(OR($C$5&gt;0,$C$5&lt;0),Y72*(1+$C$5),Y72*(1+'drop down lists'!$B$5))</f>
        <v>0</v>
      </c>
    </row>
    <row r="73" spans="2:26" x14ac:dyDescent="0.25">
      <c r="B73" s="60" t="s">
        <v>99</v>
      </c>
      <c r="C73" s="61">
        <f>'raw sector data'!G66+'raw sector data'!P66</f>
        <v>0</v>
      </c>
      <c r="D73" s="130">
        <f>IF(OR($C$5&gt;0,$C$5&lt;0),C73*(1+$C$5),C73*(1+'drop down lists'!$B$5))</f>
        <v>0</v>
      </c>
      <c r="E73" s="130">
        <f>IF(OR($C$5&gt;0,$C$5&lt;0),D73*(1+$C$5),D73*(1+'drop down lists'!$B$5))</f>
        <v>0</v>
      </c>
      <c r="F73" s="130">
        <f>IF(OR($C$5&gt;0,$C$5&lt;0),E73*(1+$C$5),E73*(1+'drop down lists'!$B$5))</f>
        <v>0</v>
      </c>
      <c r="G73" s="130">
        <f>IF(OR($C$5&gt;0,$C$5&lt;0),F73*(1+$C$5),F73*(1+'drop down lists'!$B$5))</f>
        <v>0</v>
      </c>
      <c r="H73" s="130">
        <f>IF(OR($C$5&gt;0,$C$5&lt;0),G73*(1+$C$5),G73*(1+'drop down lists'!$B$5))</f>
        <v>0</v>
      </c>
      <c r="I73" s="130">
        <f>IF(OR($C$5&gt;0,$C$5&lt;0),H73*(1+$C$5),H73*(1+'drop down lists'!$B$5))</f>
        <v>0</v>
      </c>
      <c r="J73" s="130">
        <f>IF(OR($C$5&gt;0,$C$5&lt;0),I73*(1+$C$5),I73*(1+'drop down lists'!$B$5))</f>
        <v>0</v>
      </c>
      <c r="K73" s="131">
        <f>IF(OR($C$5&gt;0,$C$5&lt;0),J73*(1+$C$5),J73*(1+'drop down lists'!$B$5))</f>
        <v>0</v>
      </c>
      <c r="L73" s="130">
        <f>IF(OR($C$5&gt;0,$C$5&lt;0),K73*(1+$C$5),K73*(1+'drop down lists'!$B$5))</f>
        <v>0</v>
      </c>
      <c r="M73" s="130">
        <f>IF(OR($C$5&gt;0,$C$5&lt;0),L73*(1+$C$5),L73*(1+'drop down lists'!$B$5))</f>
        <v>0</v>
      </c>
      <c r="N73" s="130">
        <f>IF(OR($C$5&gt;0,$C$5&lt;0),M73*(1+$C$5),M73*(1+'drop down lists'!$B$5))</f>
        <v>0</v>
      </c>
      <c r="O73" s="130">
        <f>IF(OR($C$5&gt;0,$C$5&lt;0),N73*(1+$C$5),N73*(1+'drop down lists'!$B$5))</f>
        <v>0</v>
      </c>
      <c r="P73" s="130">
        <f>IF(OR($C$5&gt;0,$C$5&lt;0),O73*(1+$C$5),O73*(1+'drop down lists'!$B$5))</f>
        <v>0</v>
      </c>
      <c r="Q73" s="130">
        <f>IF(OR($C$5&gt;0,$C$5&lt;0),P73*(1+$C$5),P73*(1+'drop down lists'!$B$5))</f>
        <v>0</v>
      </c>
      <c r="R73" s="130">
        <f>IF(OR($C$5&gt;0,$C$5&lt;0),Q73*(1+$C$5),Q73*(1+'drop down lists'!$B$5))</f>
        <v>0</v>
      </c>
      <c r="S73" s="130">
        <f>IF(OR($C$5&gt;0,$C$5&lt;0),R73*(1+$C$5),R73*(1+'drop down lists'!$B$5))</f>
        <v>0</v>
      </c>
      <c r="T73" s="130">
        <f>IF(OR($C$5&gt;0,$C$5&lt;0),S73*(1+$C$5),S73*(1+'drop down lists'!$B$5))</f>
        <v>0</v>
      </c>
      <c r="U73" s="130">
        <f>IF(OR($C$5&gt;0,$C$5&lt;0),T73*(1+$C$5),T73*(1+'drop down lists'!$B$5))</f>
        <v>0</v>
      </c>
      <c r="V73" s="130">
        <f>IF(OR($C$5&gt;0,$C$5&lt;0),U73*(1+$C$5),U73*(1+'drop down lists'!$B$5))</f>
        <v>0</v>
      </c>
      <c r="W73" s="130">
        <f>IF(OR($C$5&gt;0,$C$5&lt;0),V73*(1+$C$5),V73*(1+'drop down lists'!$B$5))</f>
        <v>0</v>
      </c>
      <c r="X73" s="130">
        <f>IF(OR($C$5&gt;0,$C$5&lt;0),W73*(1+$C$5),W73*(1+'drop down lists'!$B$5))</f>
        <v>0</v>
      </c>
      <c r="Y73" s="130">
        <f>IF(OR($C$5&gt;0,$C$5&lt;0),X73*(1+$C$5),X73*(1+'drop down lists'!$B$5))</f>
        <v>0</v>
      </c>
      <c r="Z73" s="131">
        <f>IF(OR($C$5&gt;0,$C$5&lt;0),Y73*(1+$C$5),Y73*(1+'drop down lists'!$B$5))</f>
        <v>0</v>
      </c>
    </row>
    <row r="74" spans="2:26" x14ac:dyDescent="0.25">
      <c r="B74" s="60" t="s">
        <v>100</v>
      </c>
      <c r="C74" s="61">
        <f>'raw sector data'!G67+'raw sector data'!P67</f>
        <v>0</v>
      </c>
      <c r="D74" s="130">
        <f>IF(OR($C$5&gt;0,$C$5&lt;0),C74*(1+$C$5),C74*(1+'drop down lists'!$B$5))</f>
        <v>0</v>
      </c>
      <c r="E74" s="130">
        <f>IF(OR($C$5&gt;0,$C$5&lt;0),D74*(1+$C$5),D74*(1+'drop down lists'!$B$5))</f>
        <v>0</v>
      </c>
      <c r="F74" s="130">
        <f>IF(OR($C$5&gt;0,$C$5&lt;0),E74*(1+$C$5),E74*(1+'drop down lists'!$B$5))</f>
        <v>0</v>
      </c>
      <c r="G74" s="130">
        <f>IF(OR($C$5&gt;0,$C$5&lt;0),F74*(1+$C$5),F74*(1+'drop down lists'!$B$5))</f>
        <v>0</v>
      </c>
      <c r="H74" s="130">
        <f>IF(OR($C$5&gt;0,$C$5&lt;0),G74*(1+$C$5),G74*(1+'drop down lists'!$B$5))</f>
        <v>0</v>
      </c>
      <c r="I74" s="130">
        <f>IF(OR($C$5&gt;0,$C$5&lt;0),H74*(1+$C$5),H74*(1+'drop down lists'!$B$5))</f>
        <v>0</v>
      </c>
      <c r="J74" s="130">
        <f>IF(OR($C$5&gt;0,$C$5&lt;0),I74*(1+$C$5),I74*(1+'drop down lists'!$B$5))</f>
        <v>0</v>
      </c>
      <c r="K74" s="131">
        <f>IF(OR($C$5&gt;0,$C$5&lt;0),J74*(1+$C$5),J74*(1+'drop down lists'!$B$5))</f>
        <v>0</v>
      </c>
      <c r="L74" s="130">
        <f>IF(OR($C$5&gt;0,$C$5&lt;0),K74*(1+$C$5),K74*(1+'drop down lists'!$B$5))</f>
        <v>0</v>
      </c>
      <c r="M74" s="130">
        <f>IF(OR($C$5&gt;0,$C$5&lt;0),L74*(1+$C$5),L74*(1+'drop down lists'!$B$5))</f>
        <v>0</v>
      </c>
      <c r="N74" s="130">
        <f>IF(OR($C$5&gt;0,$C$5&lt;0),M74*(1+$C$5),M74*(1+'drop down lists'!$B$5))</f>
        <v>0</v>
      </c>
      <c r="O74" s="130">
        <f>IF(OR($C$5&gt;0,$C$5&lt;0),N74*(1+$C$5),N74*(1+'drop down lists'!$B$5))</f>
        <v>0</v>
      </c>
      <c r="P74" s="130">
        <f>IF(OR($C$5&gt;0,$C$5&lt;0),O74*(1+$C$5),O74*(1+'drop down lists'!$B$5))</f>
        <v>0</v>
      </c>
      <c r="Q74" s="130">
        <f>IF(OR($C$5&gt;0,$C$5&lt;0),P74*(1+$C$5),P74*(1+'drop down lists'!$B$5))</f>
        <v>0</v>
      </c>
      <c r="R74" s="130">
        <f>IF(OR($C$5&gt;0,$C$5&lt;0),Q74*(1+$C$5),Q74*(1+'drop down lists'!$B$5))</f>
        <v>0</v>
      </c>
      <c r="S74" s="130">
        <f>IF(OR($C$5&gt;0,$C$5&lt;0),R74*(1+$C$5),R74*(1+'drop down lists'!$B$5))</f>
        <v>0</v>
      </c>
      <c r="T74" s="130">
        <f>IF(OR($C$5&gt;0,$C$5&lt;0),S74*(1+$C$5),S74*(1+'drop down lists'!$B$5))</f>
        <v>0</v>
      </c>
      <c r="U74" s="130">
        <f>IF(OR($C$5&gt;0,$C$5&lt;0),T74*(1+$C$5),T74*(1+'drop down lists'!$B$5))</f>
        <v>0</v>
      </c>
      <c r="V74" s="130">
        <f>IF(OR($C$5&gt;0,$C$5&lt;0),U74*(1+$C$5),U74*(1+'drop down lists'!$B$5))</f>
        <v>0</v>
      </c>
      <c r="W74" s="130">
        <f>IF(OR($C$5&gt;0,$C$5&lt;0),V74*(1+$C$5),V74*(1+'drop down lists'!$B$5))</f>
        <v>0</v>
      </c>
      <c r="X74" s="130">
        <f>IF(OR($C$5&gt;0,$C$5&lt;0),W74*(1+$C$5),W74*(1+'drop down lists'!$B$5))</f>
        <v>0</v>
      </c>
      <c r="Y74" s="130">
        <f>IF(OR($C$5&gt;0,$C$5&lt;0),X74*(1+$C$5),X74*(1+'drop down lists'!$B$5))</f>
        <v>0</v>
      </c>
      <c r="Z74" s="131">
        <f>IF(OR($C$5&gt;0,$C$5&lt;0),Y74*(1+$C$5),Y74*(1+'drop down lists'!$B$5))</f>
        <v>0</v>
      </c>
    </row>
    <row r="75" spans="2:26" x14ac:dyDescent="0.25">
      <c r="B75" s="60" t="s">
        <v>101</v>
      </c>
      <c r="C75" s="61">
        <f>'raw sector data'!G68+'raw sector data'!P68</f>
        <v>0</v>
      </c>
      <c r="D75" s="130">
        <f>IF(OR($C$5&gt;0,$C$5&lt;0),C75*(1+$C$5),C75*(1+'drop down lists'!$B$5))</f>
        <v>0</v>
      </c>
      <c r="E75" s="130">
        <f>IF(OR($C$5&gt;0,$C$5&lt;0),D75*(1+$C$5),D75*(1+'drop down lists'!$B$5))</f>
        <v>0</v>
      </c>
      <c r="F75" s="130">
        <f>IF(OR($C$5&gt;0,$C$5&lt;0),E75*(1+$C$5),E75*(1+'drop down lists'!$B$5))</f>
        <v>0</v>
      </c>
      <c r="G75" s="130">
        <f>IF(OR($C$5&gt;0,$C$5&lt;0),F75*(1+$C$5),F75*(1+'drop down lists'!$B$5))</f>
        <v>0</v>
      </c>
      <c r="H75" s="130">
        <f>IF(OR($C$5&gt;0,$C$5&lt;0),G75*(1+$C$5),G75*(1+'drop down lists'!$B$5))</f>
        <v>0</v>
      </c>
      <c r="I75" s="130">
        <f>IF(OR($C$5&gt;0,$C$5&lt;0),H75*(1+$C$5),H75*(1+'drop down lists'!$B$5))</f>
        <v>0</v>
      </c>
      <c r="J75" s="130">
        <f>IF(OR($C$5&gt;0,$C$5&lt;0),I75*(1+$C$5),I75*(1+'drop down lists'!$B$5))</f>
        <v>0</v>
      </c>
      <c r="K75" s="131">
        <f>IF(OR($C$5&gt;0,$C$5&lt;0),J75*(1+$C$5),J75*(1+'drop down lists'!$B$5))</f>
        <v>0</v>
      </c>
      <c r="L75" s="130">
        <f>IF(OR($C$5&gt;0,$C$5&lt;0),K75*(1+$C$5),K75*(1+'drop down lists'!$B$5))</f>
        <v>0</v>
      </c>
      <c r="M75" s="130">
        <f>IF(OR($C$5&gt;0,$C$5&lt;0),L75*(1+$C$5),L75*(1+'drop down lists'!$B$5))</f>
        <v>0</v>
      </c>
      <c r="N75" s="130">
        <f>IF(OR($C$5&gt;0,$C$5&lt;0),M75*(1+$C$5),M75*(1+'drop down lists'!$B$5))</f>
        <v>0</v>
      </c>
      <c r="O75" s="130">
        <f>IF(OR($C$5&gt;0,$C$5&lt;0),N75*(1+$C$5),N75*(1+'drop down lists'!$B$5))</f>
        <v>0</v>
      </c>
      <c r="P75" s="130">
        <f>IF(OR($C$5&gt;0,$C$5&lt;0),O75*(1+$C$5),O75*(1+'drop down lists'!$B$5))</f>
        <v>0</v>
      </c>
      <c r="Q75" s="130">
        <f>IF(OR($C$5&gt;0,$C$5&lt;0),P75*(1+$C$5),P75*(1+'drop down lists'!$B$5))</f>
        <v>0</v>
      </c>
      <c r="R75" s="130">
        <f>IF(OR($C$5&gt;0,$C$5&lt;0),Q75*(1+$C$5),Q75*(1+'drop down lists'!$B$5))</f>
        <v>0</v>
      </c>
      <c r="S75" s="130">
        <f>IF(OR($C$5&gt;0,$C$5&lt;0),R75*(1+$C$5),R75*(1+'drop down lists'!$B$5))</f>
        <v>0</v>
      </c>
      <c r="T75" s="130">
        <f>IF(OR($C$5&gt;0,$C$5&lt;0),S75*(1+$C$5),S75*(1+'drop down lists'!$B$5))</f>
        <v>0</v>
      </c>
      <c r="U75" s="130">
        <f>IF(OR($C$5&gt;0,$C$5&lt;0),T75*(1+$C$5),T75*(1+'drop down lists'!$B$5))</f>
        <v>0</v>
      </c>
      <c r="V75" s="130">
        <f>IF(OR($C$5&gt;0,$C$5&lt;0),U75*(1+$C$5),U75*(1+'drop down lists'!$B$5))</f>
        <v>0</v>
      </c>
      <c r="W75" s="130">
        <f>IF(OR($C$5&gt;0,$C$5&lt;0),V75*(1+$C$5),V75*(1+'drop down lists'!$B$5))</f>
        <v>0</v>
      </c>
      <c r="X75" s="130">
        <f>IF(OR($C$5&gt;0,$C$5&lt;0),W75*(1+$C$5),W75*(1+'drop down lists'!$B$5))</f>
        <v>0</v>
      </c>
      <c r="Y75" s="130">
        <f>IF(OR($C$5&gt;0,$C$5&lt;0),X75*(1+$C$5),X75*(1+'drop down lists'!$B$5))</f>
        <v>0</v>
      </c>
      <c r="Z75" s="131">
        <f>IF(OR($C$5&gt;0,$C$5&lt;0),Y75*(1+$C$5),Y75*(1+'drop down lists'!$B$5))</f>
        <v>0</v>
      </c>
    </row>
    <row r="76" spans="2:26" x14ac:dyDescent="0.25">
      <c r="B76" s="60" t="s">
        <v>102</v>
      </c>
      <c r="C76" s="61">
        <f>'raw sector data'!G69+'raw sector data'!P69</f>
        <v>0</v>
      </c>
      <c r="D76" s="130">
        <f>IF(OR($C$5&gt;0,$C$5&lt;0),C76*(1+$C$5),C76*(1+'drop down lists'!$B$5))</f>
        <v>0</v>
      </c>
      <c r="E76" s="130">
        <f>IF(OR($C$5&gt;0,$C$5&lt;0),D76*(1+$C$5),D76*(1+'drop down lists'!$B$5))</f>
        <v>0</v>
      </c>
      <c r="F76" s="130">
        <f>IF(OR($C$5&gt;0,$C$5&lt;0),E76*(1+$C$5),E76*(1+'drop down lists'!$B$5))</f>
        <v>0</v>
      </c>
      <c r="G76" s="130">
        <f>IF(OR($C$5&gt;0,$C$5&lt;0),F76*(1+$C$5),F76*(1+'drop down lists'!$B$5))</f>
        <v>0</v>
      </c>
      <c r="H76" s="130">
        <f>IF(OR($C$5&gt;0,$C$5&lt;0),G76*(1+$C$5),G76*(1+'drop down lists'!$B$5))</f>
        <v>0</v>
      </c>
      <c r="I76" s="130">
        <f>IF(OR($C$5&gt;0,$C$5&lt;0),H76*(1+$C$5),H76*(1+'drop down lists'!$B$5))</f>
        <v>0</v>
      </c>
      <c r="J76" s="130">
        <f>IF(OR($C$5&gt;0,$C$5&lt;0),I76*(1+$C$5),I76*(1+'drop down lists'!$B$5))</f>
        <v>0</v>
      </c>
      <c r="K76" s="131">
        <f>IF(OR($C$5&gt;0,$C$5&lt;0),J76*(1+$C$5),J76*(1+'drop down lists'!$B$5))</f>
        <v>0</v>
      </c>
      <c r="L76" s="130">
        <f>IF(OR($C$5&gt;0,$C$5&lt;0),K76*(1+$C$5),K76*(1+'drop down lists'!$B$5))</f>
        <v>0</v>
      </c>
      <c r="M76" s="130">
        <f>IF(OR($C$5&gt;0,$C$5&lt;0),L76*(1+$C$5),L76*(1+'drop down lists'!$B$5))</f>
        <v>0</v>
      </c>
      <c r="N76" s="130">
        <f>IF(OR($C$5&gt;0,$C$5&lt;0),M76*(1+$C$5),M76*(1+'drop down lists'!$B$5))</f>
        <v>0</v>
      </c>
      <c r="O76" s="130">
        <f>IF(OR($C$5&gt;0,$C$5&lt;0),N76*(1+$C$5),N76*(1+'drop down lists'!$B$5))</f>
        <v>0</v>
      </c>
      <c r="P76" s="130">
        <f>IF(OR($C$5&gt;0,$C$5&lt;0),O76*(1+$C$5),O76*(1+'drop down lists'!$B$5))</f>
        <v>0</v>
      </c>
      <c r="Q76" s="130">
        <f>IF(OR($C$5&gt;0,$C$5&lt;0),P76*(1+$C$5),P76*(1+'drop down lists'!$B$5))</f>
        <v>0</v>
      </c>
      <c r="R76" s="130">
        <f>IF(OR($C$5&gt;0,$C$5&lt;0),Q76*(1+$C$5),Q76*(1+'drop down lists'!$B$5))</f>
        <v>0</v>
      </c>
      <c r="S76" s="130">
        <f>IF(OR($C$5&gt;0,$C$5&lt;0),R76*(1+$C$5),R76*(1+'drop down lists'!$B$5))</f>
        <v>0</v>
      </c>
      <c r="T76" s="130">
        <f>IF(OR($C$5&gt;0,$C$5&lt;0),S76*(1+$C$5),S76*(1+'drop down lists'!$B$5))</f>
        <v>0</v>
      </c>
      <c r="U76" s="130">
        <f>IF(OR($C$5&gt;0,$C$5&lt;0),T76*(1+$C$5),T76*(1+'drop down lists'!$B$5))</f>
        <v>0</v>
      </c>
      <c r="V76" s="130">
        <f>IF(OR($C$5&gt;0,$C$5&lt;0),U76*(1+$C$5),U76*(1+'drop down lists'!$B$5))</f>
        <v>0</v>
      </c>
      <c r="W76" s="130">
        <f>IF(OR($C$5&gt;0,$C$5&lt;0),V76*(1+$C$5),V76*(1+'drop down lists'!$B$5))</f>
        <v>0</v>
      </c>
      <c r="X76" s="130">
        <f>IF(OR($C$5&gt;0,$C$5&lt;0),W76*(1+$C$5),W76*(1+'drop down lists'!$B$5))</f>
        <v>0</v>
      </c>
      <c r="Y76" s="130">
        <f>IF(OR($C$5&gt;0,$C$5&lt;0),X76*(1+$C$5),X76*(1+'drop down lists'!$B$5))</f>
        <v>0</v>
      </c>
      <c r="Z76" s="131">
        <f>IF(OR($C$5&gt;0,$C$5&lt;0),Y76*(1+$C$5),Y76*(1+'drop down lists'!$B$5))</f>
        <v>0</v>
      </c>
    </row>
    <row r="77" spans="2:26" x14ac:dyDescent="0.25">
      <c r="B77" s="60" t="s">
        <v>103</v>
      </c>
      <c r="C77" s="61">
        <f>'raw sector data'!G70+'raw sector data'!P70</f>
        <v>0</v>
      </c>
      <c r="D77" s="130">
        <f>IF(OR($C$5&gt;0,$C$5&lt;0),C77*(1+$C$5),C77*(1+'drop down lists'!$B$5))</f>
        <v>0</v>
      </c>
      <c r="E77" s="130">
        <f>IF(OR($C$5&gt;0,$C$5&lt;0),D77*(1+$C$5),D77*(1+'drop down lists'!$B$5))</f>
        <v>0</v>
      </c>
      <c r="F77" s="130">
        <f>IF(OR($C$5&gt;0,$C$5&lt;0),E77*(1+$C$5),E77*(1+'drop down lists'!$B$5))</f>
        <v>0</v>
      </c>
      <c r="G77" s="130">
        <f>IF(OR($C$5&gt;0,$C$5&lt;0),F77*(1+$C$5),F77*(1+'drop down lists'!$B$5))</f>
        <v>0</v>
      </c>
      <c r="H77" s="130">
        <f>IF(OR($C$5&gt;0,$C$5&lt;0),G77*(1+$C$5),G77*(1+'drop down lists'!$B$5))</f>
        <v>0</v>
      </c>
      <c r="I77" s="130">
        <f>IF(OR($C$5&gt;0,$C$5&lt;0),H77*(1+$C$5),H77*(1+'drop down lists'!$B$5))</f>
        <v>0</v>
      </c>
      <c r="J77" s="130">
        <f>IF(OR($C$5&gt;0,$C$5&lt;0),I77*(1+$C$5),I77*(1+'drop down lists'!$B$5))</f>
        <v>0</v>
      </c>
      <c r="K77" s="131">
        <f>IF(OR($C$5&gt;0,$C$5&lt;0),J77*(1+$C$5),J77*(1+'drop down lists'!$B$5))</f>
        <v>0</v>
      </c>
      <c r="L77" s="130">
        <f>IF(OR($C$5&gt;0,$C$5&lt;0),K77*(1+$C$5),K77*(1+'drop down lists'!$B$5))</f>
        <v>0</v>
      </c>
      <c r="M77" s="130">
        <f>IF(OR($C$5&gt;0,$C$5&lt;0),L77*(1+$C$5),L77*(1+'drop down lists'!$B$5))</f>
        <v>0</v>
      </c>
      <c r="N77" s="130">
        <f>IF(OR($C$5&gt;0,$C$5&lt;0),M77*(1+$C$5),M77*(1+'drop down lists'!$B$5))</f>
        <v>0</v>
      </c>
      <c r="O77" s="130">
        <f>IF(OR($C$5&gt;0,$C$5&lt;0),N77*(1+$C$5),N77*(1+'drop down lists'!$B$5))</f>
        <v>0</v>
      </c>
      <c r="P77" s="130">
        <f>IF(OR($C$5&gt;0,$C$5&lt;0),O77*(1+$C$5),O77*(1+'drop down lists'!$B$5))</f>
        <v>0</v>
      </c>
      <c r="Q77" s="130">
        <f>IF(OR($C$5&gt;0,$C$5&lt;0),P77*(1+$C$5),P77*(1+'drop down lists'!$B$5))</f>
        <v>0</v>
      </c>
      <c r="R77" s="130">
        <f>IF(OR($C$5&gt;0,$C$5&lt;0),Q77*(1+$C$5),Q77*(1+'drop down lists'!$B$5))</f>
        <v>0</v>
      </c>
      <c r="S77" s="130">
        <f>IF(OR($C$5&gt;0,$C$5&lt;0),R77*(1+$C$5),R77*(1+'drop down lists'!$B$5))</f>
        <v>0</v>
      </c>
      <c r="T77" s="130">
        <f>IF(OR($C$5&gt;0,$C$5&lt;0),S77*(1+$C$5),S77*(1+'drop down lists'!$B$5))</f>
        <v>0</v>
      </c>
      <c r="U77" s="130">
        <f>IF(OR($C$5&gt;0,$C$5&lt;0),T77*(1+$C$5),T77*(1+'drop down lists'!$B$5))</f>
        <v>0</v>
      </c>
      <c r="V77" s="130">
        <f>IF(OR($C$5&gt;0,$C$5&lt;0),U77*(1+$C$5),U77*(1+'drop down lists'!$B$5))</f>
        <v>0</v>
      </c>
      <c r="W77" s="130">
        <f>IF(OR($C$5&gt;0,$C$5&lt;0),V77*(1+$C$5),V77*(1+'drop down lists'!$B$5))</f>
        <v>0</v>
      </c>
      <c r="X77" s="130">
        <f>IF(OR($C$5&gt;0,$C$5&lt;0),W77*(1+$C$5),W77*(1+'drop down lists'!$B$5))</f>
        <v>0</v>
      </c>
      <c r="Y77" s="130">
        <f>IF(OR($C$5&gt;0,$C$5&lt;0),X77*(1+$C$5),X77*(1+'drop down lists'!$B$5))</f>
        <v>0</v>
      </c>
      <c r="Z77" s="131">
        <f>IF(OR($C$5&gt;0,$C$5&lt;0),Y77*(1+$C$5),Y77*(1+'drop down lists'!$B$5))</f>
        <v>0</v>
      </c>
    </row>
    <row r="78" spans="2:26" x14ac:dyDescent="0.25">
      <c r="B78" s="60" t="s">
        <v>104</v>
      </c>
      <c r="C78" s="61">
        <f>'raw sector data'!G71+'raw sector data'!P71</f>
        <v>0</v>
      </c>
      <c r="D78" s="130">
        <f>IF(OR($C$5&gt;0,$C$5&lt;0),C78*(1+$C$5),C78*(1+'drop down lists'!$B$5))</f>
        <v>0</v>
      </c>
      <c r="E78" s="130">
        <f>IF(OR($C$5&gt;0,$C$5&lt;0),D78*(1+$C$5),D78*(1+'drop down lists'!$B$5))</f>
        <v>0</v>
      </c>
      <c r="F78" s="130">
        <f>IF(OR($C$5&gt;0,$C$5&lt;0),E78*(1+$C$5),E78*(1+'drop down lists'!$B$5))</f>
        <v>0</v>
      </c>
      <c r="G78" s="130">
        <f>IF(OR($C$5&gt;0,$C$5&lt;0),F78*(1+$C$5),F78*(1+'drop down lists'!$B$5))</f>
        <v>0</v>
      </c>
      <c r="H78" s="130">
        <f>IF(OR($C$5&gt;0,$C$5&lt;0),G78*(1+$C$5),G78*(1+'drop down lists'!$B$5))</f>
        <v>0</v>
      </c>
      <c r="I78" s="130">
        <f>IF(OR($C$5&gt;0,$C$5&lt;0),H78*(1+$C$5),H78*(1+'drop down lists'!$B$5))</f>
        <v>0</v>
      </c>
      <c r="J78" s="130">
        <f>IF(OR($C$5&gt;0,$C$5&lt;0),I78*(1+$C$5),I78*(1+'drop down lists'!$B$5))</f>
        <v>0</v>
      </c>
      <c r="K78" s="131">
        <f>IF(OR($C$5&gt;0,$C$5&lt;0),J78*(1+$C$5),J78*(1+'drop down lists'!$B$5))</f>
        <v>0</v>
      </c>
      <c r="L78" s="130">
        <f>IF(OR($C$5&gt;0,$C$5&lt;0),K78*(1+$C$5),K78*(1+'drop down lists'!$B$5))</f>
        <v>0</v>
      </c>
      <c r="M78" s="130">
        <f>IF(OR($C$5&gt;0,$C$5&lt;0),L78*(1+$C$5),L78*(1+'drop down lists'!$B$5))</f>
        <v>0</v>
      </c>
      <c r="N78" s="130">
        <f>IF(OR($C$5&gt;0,$C$5&lt;0),M78*(1+$C$5),M78*(1+'drop down lists'!$B$5))</f>
        <v>0</v>
      </c>
      <c r="O78" s="130">
        <f>IF(OR($C$5&gt;0,$C$5&lt;0),N78*(1+$C$5),N78*(1+'drop down lists'!$B$5))</f>
        <v>0</v>
      </c>
      <c r="P78" s="130">
        <f>IF(OR($C$5&gt;0,$C$5&lt;0),O78*(1+$C$5),O78*(1+'drop down lists'!$B$5))</f>
        <v>0</v>
      </c>
      <c r="Q78" s="130">
        <f>IF(OR($C$5&gt;0,$C$5&lt;0),P78*(1+$C$5),P78*(1+'drop down lists'!$B$5))</f>
        <v>0</v>
      </c>
      <c r="R78" s="130">
        <f>IF(OR($C$5&gt;0,$C$5&lt;0),Q78*(1+$C$5),Q78*(1+'drop down lists'!$B$5))</f>
        <v>0</v>
      </c>
      <c r="S78" s="130">
        <f>IF(OR($C$5&gt;0,$C$5&lt;0),R78*(1+$C$5),R78*(1+'drop down lists'!$B$5))</f>
        <v>0</v>
      </c>
      <c r="T78" s="130">
        <f>IF(OR($C$5&gt;0,$C$5&lt;0),S78*(1+$C$5),S78*(1+'drop down lists'!$B$5))</f>
        <v>0</v>
      </c>
      <c r="U78" s="130">
        <f>IF(OR($C$5&gt;0,$C$5&lt;0),T78*(1+$C$5),T78*(1+'drop down lists'!$B$5))</f>
        <v>0</v>
      </c>
      <c r="V78" s="130">
        <f>IF(OR($C$5&gt;0,$C$5&lt;0),U78*(1+$C$5),U78*(1+'drop down lists'!$B$5))</f>
        <v>0</v>
      </c>
      <c r="W78" s="130">
        <f>IF(OR($C$5&gt;0,$C$5&lt;0),V78*(1+$C$5),V78*(1+'drop down lists'!$B$5))</f>
        <v>0</v>
      </c>
      <c r="X78" s="130">
        <f>IF(OR($C$5&gt;0,$C$5&lt;0),W78*(1+$C$5),W78*(1+'drop down lists'!$B$5))</f>
        <v>0</v>
      </c>
      <c r="Y78" s="130">
        <f>IF(OR($C$5&gt;0,$C$5&lt;0),X78*(1+$C$5),X78*(1+'drop down lists'!$B$5))</f>
        <v>0</v>
      </c>
      <c r="Z78" s="131">
        <f>IF(OR($C$5&gt;0,$C$5&lt;0),Y78*(1+$C$5),Y78*(1+'drop down lists'!$B$5))</f>
        <v>0</v>
      </c>
    </row>
    <row r="79" spans="2:26" x14ac:dyDescent="0.25">
      <c r="B79" s="60" t="s">
        <v>105</v>
      </c>
      <c r="C79" s="61">
        <f>'raw sector data'!G72+'raw sector data'!P72</f>
        <v>0</v>
      </c>
      <c r="D79" s="130">
        <f>IF(OR($C$5&gt;0,$C$5&lt;0),C79*(1+$C$5),C79*(1+'drop down lists'!$B$5))</f>
        <v>0</v>
      </c>
      <c r="E79" s="130">
        <f>IF(OR($C$5&gt;0,$C$5&lt;0),D79*(1+$C$5),D79*(1+'drop down lists'!$B$5))</f>
        <v>0</v>
      </c>
      <c r="F79" s="130">
        <f>IF(OR($C$5&gt;0,$C$5&lt;0),E79*(1+$C$5),E79*(1+'drop down lists'!$B$5))</f>
        <v>0</v>
      </c>
      <c r="G79" s="130">
        <f>IF(OR($C$5&gt;0,$C$5&lt;0),F79*(1+$C$5),F79*(1+'drop down lists'!$B$5))</f>
        <v>0</v>
      </c>
      <c r="H79" s="130">
        <f>IF(OR($C$5&gt;0,$C$5&lt;0),G79*(1+$C$5),G79*(1+'drop down lists'!$B$5))</f>
        <v>0</v>
      </c>
      <c r="I79" s="130">
        <f>IF(OR($C$5&gt;0,$C$5&lt;0),H79*(1+$C$5),H79*(1+'drop down lists'!$B$5))</f>
        <v>0</v>
      </c>
      <c r="J79" s="130">
        <f>IF(OR($C$5&gt;0,$C$5&lt;0),I79*(1+$C$5),I79*(1+'drop down lists'!$B$5))</f>
        <v>0</v>
      </c>
      <c r="K79" s="131">
        <f>IF(OR($C$5&gt;0,$C$5&lt;0),J79*(1+$C$5),J79*(1+'drop down lists'!$B$5))</f>
        <v>0</v>
      </c>
      <c r="L79" s="130">
        <f>IF(OR($C$5&gt;0,$C$5&lt;0),K79*(1+$C$5),K79*(1+'drop down lists'!$B$5))</f>
        <v>0</v>
      </c>
      <c r="M79" s="130">
        <f>IF(OR($C$5&gt;0,$C$5&lt;0),L79*(1+$C$5),L79*(1+'drop down lists'!$B$5))</f>
        <v>0</v>
      </c>
      <c r="N79" s="130">
        <f>IF(OR($C$5&gt;0,$C$5&lt;0),M79*(1+$C$5),M79*(1+'drop down lists'!$B$5))</f>
        <v>0</v>
      </c>
      <c r="O79" s="130">
        <f>IF(OR($C$5&gt;0,$C$5&lt;0),N79*(1+$C$5),N79*(1+'drop down lists'!$B$5))</f>
        <v>0</v>
      </c>
      <c r="P79" s="130">
        <f>IF(OR($C$5&gt;0,$C$5&lt;0),O79*(1+$C$5),O79*(1+'drop down lists'!$B$5))</f>
        <v>0</v>
      </c>
      <c r="Q79" s="130">
        <f>IF(OR($C$5&gt;0,$C$5&lt;0),P79*(1+$C$5),P79*(1+'drop down lists'!$B$5))</f>
        <v>0</v>
      </c>
      <c r="R79" s="130">
        <f>IF(OR($C$5&gt;0,$C$5&lt;0),Q79*(1+$C$5),Q79*(1+'drop down lists'!$B$5))</f>
        <v>0</v>
      </c>
      <c r="S79" s="130">
        <f>IF(OR($C$5&gt;0,$C$5&lt;0),R79*(1+$C$5),R79*(1+'drop down lists'!$B$5))</f>
        <v>0</v>
      </c>
      <c r="T79" s="130">
        <f>IF(OR($C$5&gt;0,$C$5&lt;0),S79*(1+$C$5),S79*(1+'drop down lists'!$B$5))</f>
        <v>0</v>
      </c>
      <c r="U79" s="130">
        <f>IF(OR($C$5&gt;0,$C$5&lt;0),T79*(1+$C$5),T79*(1+'drop down lists'!$B$5))</f>
        <v>0</v>
      </c>
      <c r="V79" s="130">
        <f>IF(OR($C$5&gt;0,$C$5&lt;0),U79*(1+$C$5),U79*(1+'drop down lists'!$B$5))</f>
        <v>0</v>
      </c>
      <c r="W79" s="130">
        <f>IF(OR($C$5&gt;0,$C$5&lt;0),V79*(1+$C$5),V79*(1+'drop down lists'!$B$5))</f>
        <v>0</v>
      </c>
      <c r="X79" s="130">
        <f>IF(OR($C$5&gt;0,$C$5&lt;0),W79*(1+$C$5),W79*(1+'drop down lists'!$B$5))</f>
        <v>0</v>
      </c>
      <c r="Y79" s="130">
        <f>IF(OR($C$5&gt;0,$C$5&lt;0),X79*(1+$C$5),X79*(1+'drop down lists'!$B$5))</f>
        <v>0</v>
      </c>
      <c r="Z79" s="131">
        <f>IF(OR($C$5&gt;0,$C$5&lt;0),Y79*(1+$C$5),Y79*(1+'drop down lists'!$B$5))</f>
        <v>0</v>
      </c>
    </row>
    <row r="80" spans="2:26" x14ac:dyDescent="0.25">
      <c r="B80" s="60" t="s">
        <v>106</v>
      </c>
      <c r="C80" s="61">
        <f>'raw sector data'!G73+'raw sector data'!P73</f>
        <v>0</v>
      </c>
      <c r="D80" s="130">
        <f>IF(OR($C$5&gt;0,$C$5&lt;0),C80*(1+$C$5),C80*(1+'drop down lists'!$B$5))</f>
        <v>0</v>
      </c>
      <c r="E80" s="130">
        <f>IF(OR($C$5&gt;0,$C$5&lt;0),D80*(1+$C$5),D80*(1+'drop down lists'!$B$5))</f>
        <v>0</v>
      </c>
      <c r="F80" s="130">
        <f>IF(OR($C$5&gt;0,$C$5&lt;0),E80*(1+$C$5),E80*(1+'drop down lists'!$B$5))</f>
        <v>0</v>
      </c>
      <c r="G80" s="130">
        <f>IF(OR($C$5&gt;0,$C$5&lt;0),F80*(1+$C$5),F80*(1+'drop down lists'!$B$5))</f>
        <v>0</v>
      </c>
      <c r="H80" s="130">
        <f>IF(OR($C$5&gt;0,$C$5&lt;0),G80*(1+$C$5),G80*(1+'drop down lists'!$B$5))</f>
        <v>0</v>
      </c>
      <c r="I80" s="130">
        <f>IF(OR($C$5&gt;0,$C$5&lt;0),H80*(1+$C$5),H80*(1+'drop down lists'!$B$5))</f>
        <v>0</v>
      </c>
      <c r="J80" s="130">
        <f>IF(OR($C$5&gt;0,$C$5&lt;0),I80*(1+$C$5),I80*(1+'drop down lists'!$B$5))</f>
        <v>0</v>
      </c>
      <c r="K80" s="131">
        <f>IF(OR($C$5&gt;0,$C$5&lt;0),J80*(1+$C$5),J80*(1+'drop down lists'!$B$5))</f>
        <v>0</v>
      </c>
      <c r="L80" s="130">
        <f>IF(OR($C$5&gt;0,$C$5&lt;0),K80*(1+$C$5),K80*(1+'drop down lists'!$B$5))</f>
        <v>0</v>
      </c>
      <c r="M80" s="130">
        <f>IF(OR($C$5&gt;0,$C$5&lt;0),L80*(1+$C$5),L80*(1+'drop down lists'!$B$5))</f>
        <v>0</v>
      </c>
      <c r="N80" s="130">
        <f>IF(OR($C$5&gt;0,$C$5&lt;0),M80*(1+$C$5),M80*(1+'drop down lists'!$B$5))</f>
        <v>0</v>
      </c>
      <c r="O80" s="130">
        <f>IF(OR($C$5&gt;0,$C$5&lt;0),N80*(1+$C$5),N80*(1+'drop down lists'!$B$5))</f>
        <v>0</v>
      </c>
      <c r="P80" s="130">
        <f>IF(OR($C$5&gt;0,$C$5&lt;0),O80*(1+$C$5),O80*(1+'drop down lists'!$B$5))</f>
        <v>0</v>
      </c>
      <c r="Q80" s="130">
        <f>IF(OR($C$5&gt;0,$C$5&lt;0),P80*(1+$C$5),P80*(1+'drop down lists'!$B$5))</f>
        <v>0</v>
      </c>
      <c r="R80" s="130">
        <f>IF(OR($C$5&gt;0,$C$5&lt;0),Q80*(1+$C$5),Q80*(1+'drop down lists'!$B$5))</f>
        <v>0</v>
      </c>
      <c r="S80" s="130">
        <f>IF(OR($C$5&gt;0,$C$5&lt;0),R80*(1+$C$5),R80*(1+'drop down lists'!$B$5))</f>
        <v>0</v>
      </c>
      <c r="T80" s="130">
        <f>IF(OR($C$5&gt;0,$C$5&lt;0),S80*(1+$C$5),S80*(1+'drop down lists'!$B$5))</f>
        <v>0</v>
      </c>
      <c r="U80" s="130">
        <f>IF(OR($C$5&gt;0,$C$5&lt;0),T80*(1+$C$5),T80*(1+'drop down lists'!$B$5))</f>
        <v>0</v>
      </c>
      <c r="V80" s="130">
        <f>IF(OR($C$5&gt;0,$C$5&lt;0),U80*(1+$C$5),U80*(1+'drop down lists'!$B$5))</f>
        <v>0</v>
      </c>
      <c r="W80" s="130">
        <f>IF(OR($C$5&gt;0,$C$5&lt;0),V80*(1+$C$5),V80*(1+'drop down lists'!$B$5))</f>
        <v>0</v>
      </c>
      <c r="X80" s="130">
        <f>IF(OR($C$5&gt;0,$C$5&lt;0),W80*(1+$C$5),W80*(1+'drop down lists'!$B$5))</f>
        <v>0</v>
      </c>
      <c r="Y80" s="130">
        <f>IF(OR($C$5&gt;0,$C$5&lt;0),X80*(1+$C$5),X80*(1+'drop down lists'!$B$5))</f>
        <v>0</v>
      </c>
      <c r="Z80" s="131">
        <f>IF(OR($C$5&gt;0,$C$5&lt;0),Y80*(1+$C$5),Y80*(1+'drop down lists'!$B$5))</f>
        <v>0</v>
      </c>
    </row>
    <row r="81" spans="2:26" x14ac:dyDescent="0.25">
      <c r="B81" s="60" t="s">
        <v>107</v>
      </c>
      <c r="C81" s="61">
        <f>'raw sector data'!G74+'raw sector data'!P74</f>
        <v>0</v>
      </c>
      <c r="D81" s="130">
        <f>IF(OR($C$5&gt;0,$C$5&lt;0),C81*(1+$C$5),C81*(1+'drop down lists'!$B$5))</f>
        <v>0</v>
      </c>
      <c r="E81" s="130">
        <f>IF(OR($C$5&gt;0,$C$5&lt;0),D81*(1+$C$5),D81*(1+'drop down lists'!$B$5))</f>
        <v>0</v>
      </c>
      <c r="F81" s="130">
        <f>IF(OR($C$5&gt;0,$C$5&lt;0),E81*(1+$C$5),E81*(1+'drop down lists'!$B$5))</f>
        <v>0</v>
      </c>
      <c r="G81" s="130">
        <f>IF(OR($C$5&gt;0,$C$5&lt;0),F81*(1+$C$5),F81*(1+'drop down lists'!$B$5))</f>
        <v>0</v>
      </c>
      <c r="H81" s="130">
        <f>IF(OR($C$5&gt;0,$C$5&lt;0),G81*(1+$C$5),G81*(1+'drop down lists'!$B$5))</f>
        <v>0</v>
      </c>
      <c r="I81" s="130">
        <f>IF(OR($C$5&gt;0,$C$5&lt;0),H81*(1+$C$5),H81*(1+'drop down lists'!$B$5))</f>
        <v>0</v>
      </c>
      <c r="J81" s="130">
        <f>IF(OR($C$5&gt;0,$C$5&lt;0),I81*(1+$C$5),I81*(1+'drop down lists'!$B$5))</f>
        <v>0</v>
      </c>
      <c r="K81" s="131">
        <f>IF(OR($C$5&gt;0,$C$5&lt;0),J81*(1+$C$5),J81*(1+'drop down lists'!$B$5))</f>
        <v>0</v>
      </c>
      <c r="L81" s="130">
        <f>IF(OR($C$5&gt;0,$C$5&lt;0),K81*(1+$C$5),K81*(1+'drop down lists'!$B$5))</f>
        <v>0</v>
      </c>
      <c r="M81" s="130">
        <f>IF(OR($C$5&gt;0,$C$5&lt;0),L81*(1+$C$5),L81*(1+'drop down lists'!$B$5))</f>
        <v>0</v>
      </c>
      <c r="N81" s="130">
        <f>IF(OR($C$5&gt;0,$C$5&lt;0),M81*(1+$C$5),M81*(1+'drop down lists'!$B$5))</f>
        <v>0</v>
      </c>
      <c r="O81" s="130">
        <f>IF(OR($C$5&gt;0,$C$5&lt;0),N81*(1+$C$5),N81*(1+'drop down lists'!$B$5))</f>
        <v>0</v>
      </c>
      <c r="P81" s="130">
        <f>IF(OR($C$5&gt;0,$C$5&lt;0),O81*(1+$C$5),O81*(1+'drop down lists'!$B$5))</f>
        <v>0</v>
      </c>
      <c r="Q81" s="130">
        <f>IF(OR($C$5&gt;0,$C$5&lt;0),P81*(1+$C$5),P81*(1+'drop down lists'!$B$5))</f>
        <v>0</v>
      </c>
      <c r="R81" s="130">
        <f>IF(OR($C$5&gt;0,$C$5&lt;0),Q81*(1+$C$5),Q81*(1+'drop down lists'!$B$5))</f>
        <v>0</v>
      </c>
      <c r="S81" s="130">
        <f>IF(OR($C$5&gt;0,$C$5&lt;0),R81*(1+$C$5),R81*(1+'drop down lists'!$B$5))</f>
        <v>0</v>
      </c>
      <c r="T81" s="130">
        <f>IF(OR($C$5&gt;0,$C$5&lt;0),S81*(1+$C$5),S81*(1+'drop down lists'!$B$5))</f>
        <v>0</v>
      </c>
      <c r="U81" s="130">
        <f>IF(OR($C$5&gt;0,$C$5&lt;0),T81*(1+$C$5),T81*(1+'drop down lists'!$B$5))</f>
        <v>0</v>
      </c>
      <c r="V81" s="130">
        <f>IF(OR($C$5&gt;0,$C$5&lt;0),U81*(1+$C$5),U81*(1+'drop down lists'!$B$5))</f>
        <v>0</v>
      </c>
      <c r="W81" s="130">
        <f>IF(OR($C$5&gt;0,$C$5&lt;0),V81*(1+$C$5),V81*(1+'drop down lists'!$B$5))</f>
        <v>0</v>
      </c>
      <c r="X81" s="130">
        <f>IF(OR($C$5&gt;0,$C$5&lt;0),W81*(1+$C$5),W81*(1+'drop down lists'!$B$5))</f>
        <v>0</v>
      </c>
      <c r="Y81" s="130">
        <f>IF(OR($C$5&gt;0,$C$5&lt;0),X81*(1+$C$5),X81*(1+'drop down lists'!$B$5))</f>
        <v>0</v>
      </c>
      <c r="Z81" s="131">
        <f>IF(OR($C$5&gt;0,$C$5&lt;0),Y81*(1+$C$5),Y81*(1+'drop down lists'!$B$5))</f>
        <v>0</v>
      </c>
    </row>
    <row r="82" spans="2:26" x14ac:dyDescent="0.25">
      <c r="B82" s="60" t="s">
        <v>108</v>
      </c>
      <c r="C82" s="61">
        <f>'raw sector data'!G75+'raw sector data'!P75</f>
        <v>0</v>
      </c>
      <c r="D82" s="130">
        <f>IF(OR($C$5&gt;0,$C$5&lt;0),C82*(1+$C$5),C82*(1+'drop down lists'!$B$5))</f>
        <v>0</v>
      </c>
      <c r="E82" s="130">
        <f>IF(OR($C$5&gt;0,$C$5&lt;0),D82*(1+$C$5),D82*(1+'drop down lists'!$B$5))</f>
        <v>0</v>
      </c>
      <c r="F82" s="130">
        <f>IF(OR($C$5&gt;0,$C$5&lt;0),E82*(1+$C$5),E82*(1+'drop down lists'!$B$5))</f>
        <v>0</v>
      </c>
      <c r="G82" s="130">
        <f>IF(OR($C$5&gt;0,$C$5&lt;0),F82*(1+$C$5),F82*(1+'drop down lists'!$B$5))</f>
        <v>0</v>
      </c>
      <c r="H82" s="130">
        <f>IF(OR($C$5&gt;0,$C$5&lt;0),G82*(1+$C$5),G82*(1+'drop down lists'!$B$5))</f>
        <v>0</v>
      </c>
      <c r="I82" s="130">
        <f>IF(OR($C$5&gt;0,$C$5&lt;0),H82*(1+$C$5),H82*(1+'drop down lists'!$B$5))</f>
        <v>0</v>
      </c>
      <c r="J82" s="130">
        <f>IF(OR($C$5&gt;0,$C$5&lt;0),I82*(1+$C$5),I82*(1+'drop down lists'!$B$5))</f>
        <v>0</v>
      </c>
      <c r="K82" s="131">
        <f>IF(OR($C$5&gt;0,$C$5&lt;0),J82*(1+$C$5),J82*(1+'drop down lists'!$B$5))</f>
        <v>0</v>
      </c>
      <c r="L82" s="130">
        <f>IF(OR($C$5&gt;0,$C$5&lt;0),K82*(1+$C$5),K82*(1+'drop down lists'!$B$5))</f>
        <v>0</v>
      </c>
      <c r="M82" s="130">
        <f>IF(OR($C$5&gt;0,$C$5&lt;0),L82*(1+$C$5),L82*(1+'drop down lists'!$B$5))</f>
        <v>0</v>
      </c>
      <c r="N82" s="130">
        <f>IF(OR($C$5&gt;0,$C$5&lt;0),M82*(1+$C$5),M82*(1+'drop down lists'!$B$5))</f>
        <v>0</v>
      </c>
      <c r="O82" s="130">
        <f>IF(OR($C$5&gt;0,$C$5&lt;0),N82*(1+$C$5),N82*(1+'drop down lists'!$B$5))</f>
        <v>0</v>
      </c>
      <c r="P82" s="130">
        <f>IF(OR($C$5&gt;0,$C$5&lt;0),O82*(1+$C$5),O82*(1+'drop down lists'!$B$5))</f>
        <v>0</v>
      </c>
      <c r="Q82" s="130">
        <f>IF(OR($C$5&gt;0,$C$5&lt;0),P82*(1+$C$5),P82*(1+'drop down lists'!$B$5))</f>
        <v>0</v>
      </c>
      <c r="R82" s="130">
        <f>IF(OR($C$5&gt;0,$C$5&lt;0),Q82*(1+$C$5),Q82*(1+'drop down lists'!$B$5))</f>
        <v>0</v>
      </c>
      <c r="S82" s="130">
        <f>IF(OR($C$5&gt;0,$C$5&lt;0),R82*(1+$C$5),R82*(1+'drop down lists'!$B$5))</f>
        <v>0</v>
      </c>
      <c r="T82" s="130">
        <f>IF(OR($C$5&gt;0,$C$5&lt;0),S82*(1+$C$5),S82*(1+'drop down lists'!$B$5))</f>
        <v>0</v>
      </c>
      <c r="U82" s="130">
        <f>IF(OR($C$5&gt;0,$C$5&lt;0),T82*(1+$C$5),T82*(1+'drop down lists'!$B$5))</f>
        <v>0</v>
      </c>
      <c r="V82" s="130">
        <f>IF(OR($C$5&gt;0,$C$5&lt;0),U82*(1+$C$5),U82*(1+'drop down lists'!$B$5))</f>
        <v>0</v>
      </c>
      <c r="W82" s="130">
        <f>IF(OR($C$5&gt;0,$C$5&lt;0),V82*(1+$C$5),V82*(1+'drop down lists'!$B$5))</f>
        <v>0</v>
      </c>
      <c r="X82" s="130">
        <f>IF(OR($C$5&gt;0,$C$5&lt;0),W82*(1+$C$5),W82*(1+'drop down lists'!$B$5))</f>
        <v>0</v>
      </c>
      <c r="Y82" s="130">
        <f>IF(OR($C$5&gt;0,$C$5&lt;0),X82*(1+$C$5),X82*(1+'drop down lists'!$B$5))</f>
        <v>0</v>
      </c>
      <c r="Z82" s="131">
        <f>IF(OR($C$5&gt;0,$C$5&lt;0),Y82*(1+$C$5),Y82*(1+'drop down lists'!$B$5))</f>
        <v>0</v>
      </c>
    </row>
    <row r="83" spans="2:26" x14ac:dyDescent="0.25">
      <c r="B83" s="60" t="s">
        <v>109</v>
      </c>
      <c r="C83" s="61">
        <f>'raw sector data'!G76+'raw sector data'!P76</f>
        <v>0</v>
      </c>
      <c r="D83" s="130">
        <f>IF(OR($C$5&gt;0,$C$5&lt;0),C83*(1+$C$5),C83*(1+'drop down lists'!$B$5))</f>
        <v>0</v>
      </c>
      <c r="E83" s="130">
        <f>IF(OR($C$5&gt;0,$C$5&lt;0),D83*(1+$C$5),D83*(1+'drop down lists'!$B$5))</f>
        <v>0</v>
      </c>
      <c r="F83" s="130">
        <f>IF(OR($C$5&gt;0,$C$5&lt;0),E83*(1+$C$5),E83*(1+'drop down lists'!$B$5))</f>
        <v>0</v>
      </c>
      <c r="G83" s="130">
        <f>IF(OR($C$5&gt;0,$C$5&lt;0),F83*(1+$C$5),F83*(1+'drop down lists'!$B$5))</f>
        <v>0</v>
      </c>
      <c r="H83" s="130">
        <f>IF(OR($C$5&gt;0,$C$5&lt;0),G83*(1+$C$5),G83*(1+'drop down lists'!$B$5))</f>
        <v>0</v>
      </c>
      <c r="I83" s="130">
        <f>IF(OR($C$5&gt;0,$C$5&lt;0),H83*(1+$C$5),H83*(1+'drop down lists'!$B$5))</f>
        <v>0</v>
      </c>
      <c r="J83" s="130">
        <f>IF(OR($C$5&gt;0,$C$5&lt;0),I83*(1+$C$5),I83*(1+'drop down lists'!$B$5))</f>
        <v>0</v>
      </c>
      <c r="K83" s="131">
        <f>IF(OR($C$5&gt;0,$C$5&lt;0),J83*(1+$C$5),J83*(1+'drop down lists'!$B$5))</f>
        <v>0</v>
      </c>
      <c r="L83" s="130">
        <f>IF(OR($C$5&gt;0,$C$5&lt;0),K83*(1+$C$5),K83*(1+'drop down lists'!$B$5))</f>
        <v>0</v>
      </c>
      <c r="M83" s="130">
        <f>IF(OR($C$5&gt;0,$C$5&lt;0),L83*(1+$C$5),L83*(1+'drop down lists'!$B$5))</f>
        <v>0</v>
      </c>
      <c r="N83" s="130">
        <f>IF(OR($C$5&gt;0,$C$5&lt;0),M83*(1+$C$5),M83*(1+'drop down lists'!$B$5))</f>
        <v>0</v>
      </c>
      <c r="O83" s="130">
        <f>IF(OR($C$5&gt;0,$C$5&lt;0),N83*(1+$C$5),N83*(1+'drop down lists'!$B$5))</f>
        <v>0</v>
      </c>
      <c r="P83" s="130">
        <f>IF(OR($C$5&gt;0,$C$5&lt;0),O83*(1+$C$5),O83*(1+'drop down lists'!$B$5))</f>
        <v>0</v>
      </c>
      <c r="Q83" s="130">
        <f>IF(OR($C$5&gt;0,$C$5&lt;0),P83*(1+$C$5),P83*(1+'drop down lists'!$B$5))</f>
        <v>0</v>
      </c>
      <c r="R83" s="130">
        <f>IF(OR($C$5&gt;0,$C$5&lt;0),Q83*(1+$C$5),Q83*(1+'drop down lists'!$B$5))</f>
        <v>0</v>
      </c>
      <c r="S83" s="130">
        <f>IF(OR($C$5&gt;0,$C$5&lt;0),R83*(1+$C$5),R83*(1+'drop down lists'!$B$5))</f>
        <v>0</v>
      </c>
      <c r="T83" s="130">
        <f>IF(OR($C$5&gt;0,$C$5&lt;0),S83*(1+$C$5),S83*(1+'drop down lists'!$B$5))</f>
        <v>0</v>
      </c>
      <c r="U83" s="130">
        <f>IF(OR($C$5&gt;0,$C$5&lt;0),T83*(1+$C$5),T83*(1+'drop down lists'!$B$5))</f>
        <v>0</v>
      </c>
      <c r="V83" s="130">
        <f>IF(OR($C$5&gt;0,$C$5&lt;0),U83*(1+$C$5),U83*(1+'drop down lists'!$B$5))</f>
        <v>0</v>
      </c>
      <c r="W83" s="130">
        <f>IF(OR($C$5&gt;0,$C$5&lt;0),V83*(1+$C$5),V83*(1+'drop down lists'!$B$5))</f>
        <v>0</v>
      </c>
      <c r="X83" s="130">
        <f>IF(OR($C$5&gt;0,$C$5&lt;0),W83*(1+$C$5),W83*(1+'drop down lists'!$B$5))</f>
        <v>0</v>
      </c>
      <c r="Y83" s="130">
        <f>IF(OR($C$5&gt;0,$C$5&lt;0),X83*(1+$C$5),X83*(1+'drop down lists'!$B$5))</f>
        <v>0</v>
      </c>
      <c r="Z83" s="131">
        <f>IF(OR($C$5&gt;0,$C$5&lt;0),Y83*(1+$C$5),Y83*(1+'drop down lists'!$B$5))</f>
        <v>0</v>
      </c>
    </row>
    <row r="84" spans="2:26" x14ac:dyDescent="0.25">
      <c r="B84" s="60" t="s">
        <v>110</v>
      </c>
      <c r="C84" s="61">
        <f>'raw sector data'!G77+'raw sector data'!P77</f>
        <v>0</v>
      </c>
      <c r="D84" s="130">
        <f>IF(OR($C$5&gt;0,$C$5&lt;0),C84*(1+$C$5),C84*(1+'drop down lists'!$B$5))</f>
        <v>0</v>
      </c>
      <c r="E84" s="130">
        <f>IF(OR($C$5&gt;0,$C$5&lt;0),D84*(1+$C$5),D84*(1+'drop down lists'!$B$5))</f>
        <v>0</v>
      </c>
      <c r="F84" s="130">
        <f>IF(OR($C$5&gt;0,$C$5&lt;0),E84*(1+$C$5),E84*(1+'drop down lists'!$B$5))</f>
        <v>0</v>
      </c>
      <c r="G84" s="130">
        <f>IF(OR($C$5&gt;0,$C$5&lt;0),F84*(1+$C$5),F84*(1+'drop down lists'!$B$5))</f>
        <v>0</v>
      </c>
      <c r="H84" s="130">
        <f>IF(OR($C$5&gt;0,$C$5&lt;0),G84*(1+$C$5),G84*(1+'drop down lists'!$B$5))</f>
        <v>0</v>
      </c>
      <c r="I84" s="130">
        <f>IF(OR($C$5&gt;0,$C$5&lt;0),H84*(1+$C$5),H84*(1+'drop down lists'!$B$5))</f>
        <v>0</v>
      </c>
      <c r="J84" s="130">
        <f>IF(OR($C$5&gt;0,$C$5&lt;0),I84*(1+$C$5),I84*(1+'drop down lists'!$B$5))</f>
        <v>0</v>
      </c>
      <c r="K84" s="131">
        <f>IF(OR($C$5&gt;0,$C$5&lt;0),J84*(1+$C$5),J84*(1+'drop down lists'!$B$5))</f>
        <v>0</v>
      </c>
      <c r="L84" s="130">
        <f>IF(OR($C$5&gt;0,$C$5&lt;0),K84*(1+$C$5),K84*(1+'drop down lists'!$B$5))</f>
        <v>0</v>
      </c>
      <c r="M84" s="130">
        <f>IF(OR($C$5&gt;0,$C$5&lt;0),L84*(1+$C$5),L84*(1+'drop down lists'!$B$5))</f>
        <v>0</v>
      </c>
      <c r="N84" s="130">
        <f>IF(OR($C$5&gt;0,$C$5&lt;0),M84*(1+$C$5),M84*(1+'drop down lists'!$B$5))</f>
        <v>0</v>
      </c>
      <c r="O84" s="130">
        <f>IF(OR($C$5&gt;0,$C$5&lt;0),N84*(1+$C$5),N84*(1+'drop down lists'!$B$5))</f>
        <v>0</v>
      </c>
      <c r="P84" s="130">
        <f>IF(OR($C$5&gt;0,$C$5&lt;0),O84*(1+$C$5),O84*(1+'drop down lists'!$B$5))</f>
        <v>0</v>
      </c>
      <c r="Q84" s="130">
        <f>IF(OR($C$5&gt;0,$C$5&lt;0),P84*(1+$C$5),P84*(1+'drop down lists'!$B$5))</f>
        <v>0</v>
      </c>
      <c r="R84" s="130">
        <f>IF(OR($C$5&gt;0,$C$5&lt;0),Q84*(1+$C$5),Q84*(1+'drop down lists'!$B$5))</f>
        <v>0</v>
      </c>
      <c r="S84" s="130">
        <f>IF(OR($C$5&gt;0,$C$5&lt;0),R84*(1+$C$5),R84*(1+'drop down lists'!$B$5))</f>
        <v>0</v>
      </c>
      <c r="T84" s="130">
        <f>IF(OR($C$5&gt;0,$C$5&lt;0),S84*(1+$C$5),S84*(1+'drop down lists'!$B$5))</f>
        <v>0</v>
      </c>
      <c r="U84" s="130">
        <f>IF(OR($C$5&gt;0,$C$5&lt;0),T84*(1+$C$5),T84*(1+'drop down lists'!$B$5))</f>
        <v>0</v>
      </c>
      <c r="V84" s="130">
        <f>IF(OR($C$5&gt;0,$C$5&lt;0),U84*(1+$C$5),U84*(1+'drop down lists'!$B$5))</f>
        <v>0</v>
      </c>
      <c r="W84" s="130">
        <f>IF(OR($C$5&gt;0,$C$5&lt;0),V84*(1+$C$5),V84*(1+'drop down lists'!$B$5))</f>
        <v>0</v>
      </c>
      <c r="X84" s="130">
        <f>IF(OR($C$5&gt;0,$C$5&lt;0),W84*(1+$C$5),W84*(1+'drop down lists'!$B$5))</f>
        <v>0</v>
      </c>
      <c r="Y84" s="130">
        <f>IF(OR($C$5&gt;0,$C$5&lt;0),X84*(1+$C$5),X84*(1+'drop down lists'!$B$5))</f>
        <v>0</v>
      </c>
      <c r="Z84" s="131">
        <f>IF(OR($C$5&gt;0,$C$5&lt;0),Y84*(1+$C$5),Y84*(1+'drop down lists'!$B$5))</f>
        <v>0</v>
      </c>
    </row>
    <row r="85" spans="2:26" x14ac:dyDescent="0.25">
      <c r="B85" s="60" t="s">
        <v>111</v>
      </c>
      <c r="C85" s="61">
        <f>'raw sector data'!G78+'raw sector data'!P78</f>
        <v>0</v>
      </c>
      <c r="D85" s="130">
        <f>IF(OR($C$5&gt;0,$C$5&lt;0),C85*(1+$C$5),C85*(1+'drop down lists'!$B$5))</f>
        <v>0</v>
      </c>
      <c r="E85" s="130">
        <f>IF(OR($C$5&gt;0,$C$5&lt;0),D85*(1+$C$5),D85*(1+'drop down lists'!$B$5))</f>
        <v>0</v>
      </c>
      <c r="F85" s="130">
        <f>IF(OR($C$5&gt;0,$C$5&lt;0),E85*(1+$C$5),E85*(1+'drop down lists'!$B$5))</f>
        <v>0</v>
      </c>
      <c r="G85" s="130">
        <f>IF(OR($C$5&gt;0,$C$5&lt;0),F85*(1+$C$5),F85*(1+'drop down lists'!$B$5))</f>
        <v>0</v>
      </c>
      <c r="H85" s="130">
        <f>IF(OR($C$5&gt;0,$C$5&lt;0),G85*(1+$C$5),G85*(1+'drop down lists'!$B$5))</f>
        <v>0</v>
      </c>
      <c r="I85" s="130">
        <f>IF(OR($C$5&gt;0,$C$5&lt;0),H85*(1+$C$5),H85*(1+'drop down lists'!$B$5))</f>
        <v>0</v>
      </c>
      <c r="J85" s="130">
        <f>IF(OR($C$5&gt;0,$C$5&lt;0),I85*(1+$C$5),I85*(1+'drop down lists'!$B$5))</f>
        <v>0</v>
      </c>
      <c r="K85" s="131">
        <f>IF(OR($C$5&gt;0,$C$5&lt;0),J85*(1+$C$5),J85*(1+'drop down lists'!$B$5))</f>
        <v>0</v>
      </c>
      <c r="L85" s="130">
        <f>IF(OR($C$5&gt;0,$C$5&lt;0),K85*(1+$C$5),K85*(1+'drop down lists'!$B$5))</f>
        <v>0</v>
      </c>
      <c r="M85" s="130">
        <f>IF(OR($C$5&gt;0,$C$5&lt;0),L85*(1+$C$5),L85*(1+'drop down lists'!$B$5))</f>
        <v>0</v>
      </c>
      <c r="N85" s="130">
        <f>IF(OR($C$5&gt;0,$C$5&lt;0),M85*(1+$C$5),M85*(1+'drop down lists'!$B$5))</f>
        <v>0</v>
      </c>
      <c r="O85" s="130">
        <f>IF(OR($C$5&gt;0,$C$5&lt;0),N85*(1+$C$5),N85*(1+'drop down lists'!$B$5))</f>
        <v>0</v>
      </c>
      <c r="P85" s="130">
        <f>IF(OR($C$5&gt;0,$C$5&lt;0),O85*(1+$C$5),O85*(1+'drop down lists'!$B$5))</f>
        <v>0</v>
      </c>
      <c r="Q85" s="130">
        <f>IF(OR($C$5&gt;0,$C$5&lt;0),P85*(1+$C$5),P85*(1+'drop down lists'!$B$5))</f>
        <v>0</v>
      </c>
      <c r="R85" s="130">
        <f>IF(OR($C$5&gt;0,$C$5&lt;0),Q85*(1+$C$5),Q85*(1+'drop down lists'!$B$5))</f>
        <v>0</v>
      </c>
      <c r="S85" s="130">
        <f>IF(OR($C$5&gt;0,$C$5&lt;0),R85*(1+$C$5),R85*(1+'drop down lists'!$B$5))</f>
        <v>0</v>
      </c>
      <c r="T85" s="130">
        <f>IF(OR($C$5&gt;0,$C$5&lt;0),S85*(1+$C$5),S85*(1+'drop down lists'!$B$5))</f>
        <v>0</v>
      </c>
      <c r="U85" s="130">
        <f>IF(OR($C$5&gt;0,$C$5&lt;0),T85*(1+$C$5),T85*(1+'drop down lists'!$B$5))</f>
        <v>0</v>
      </c>
      <c r="V85" s="130">
        <f>IF(OR($C$5&gt;0,$C$5&lt;0),U85*(1+$C$5),U85*(1+'drop down lists'!$B$5))</f>
        <v>0</v>
      </c>
      <c r="W85" s="130">
        <f>IF(OR($C$5&gt;0,$C$5&lt;0),V85*(1+$C$5),V85*(1+'drop down lists'!$B$5))</f>
        <v>0</v>
      </c>
      <c r="X85" s="130">
        <f>IF(OR($C$5&gt;0,$C$5&lt;0),W85*(1+$C$5),W85*(1+'drop down lists'!$B$5))</f>
        <v>0</v>
      </c>
      <c r="Y85" s="130">
        <f>IF(OR($C$5&gt;0,$C$5&lt;0),X85*(1+$C$5),X85*(1+'drop down lists'!$B$5))</f>
        <v>0</v>
      </c>
      <c r="Z85" s="131">
        <f>IF(OR($C$5&gt;0,$C$5&lt;0),Y85*(1+$C$5),Y85*(1+'drop down lists'!$B$5))</f>
        <v>0</v>
      </c>
    </row>
    <row r="86" spans="2:26" x14ac:dyDescent="0.25">
      <c r="B86" s="60" t="s">
        <v>112</v>
      </c>
      <c r="C86" s="61">
        <f>'raw sector data'!G79+'raw sector data'!P79</f>
        <v>0</v>
      </c>
      <c r="D86" s="130">
        <f>IF(OR($C$5&gt;0,$C$5&lt;0),C86*(1+$C$5),C86*(1+'drop down lists'!$B$5))</f>
        <v>0</v>
      </c>
      <c r="E86" s="130">
        <f>IF(OR($C$5&gt;0,$C$5&lt;0),D86*(1+$C$5),D86*(1+'drop down lists'!$B$5))</f>
        <v>0</v>
      </c>
      <c r="F86" s="130">
        <f>IF(OR($C$5&gt;0,$C$5&lt;0),E86*(1+$C$5),E86*(1+'drop down lists'!$B$5))</f>
        <v>0</v>
      </c>
      <c r="G86" s="130">
        <f>IF(OR($C$5&gt;0,$C$5&lt;0),F86*(1+$C$5),F86*(1+'drop down lists'!$B$5))</f>
        <v>0</v>
      </c>
      <c r="H86" s="130">
        <f>IF(OR($C$5&gt;0,$C$5&lt;0),G86*(1+$C$5),G86*(1+'drop down lists'!$B$5))</f>
        <v>0</v>
      </c>
      <c r="I86" s="130">
        <f>IF(OR($C$5&gt;0,$C$5&lt;0),H86*(1+$C$5),H86*(1+'drop down lists'!$B$5))</f>
        <v>0</v>
      </c>
      <c r="J86" s="130">
        <f>IF(OR($C$5&gt;0,$C$5&lt;0),I86*(1+$C$5),I86*(1+'drop down lists'!$B$5))</f>
        <v>0</v>
      </c>
      <c r="K86" s="131">
        <f>IF(OR($C$5&gt;0,$C$5&lt;0),J86*(1+$C$5),J86*(1+'drop down lists'!$B$5))</f>
        <v>0</v>
      </c>
      <c r="L86" s="130">
        <f>IF(OR($C$5&gt;0,$C$5&lt;0),K86*(1+$C$5),K86*(1+'drop down lists'!$B$5))</f>
        <v>0</v>
      </c>
      <c r="M86" s="130">
        <f>IF(OR($C$5&gt;0,$C$5&lt;0),L86*(1+$C$5),L86*(1+'drop down lists'!$B$5))</f>
        <v>0</v>
      </c>
      <c r="N86" s="130">
        <f>IF(OR($C$5&gt;0,$C$5&lt;0),M86*(1+$C$5),M86*(1+'drop down lists'!$B$5))</f>
        <v>0</v>
      </c>
      <c r="O86" s="130">
        <f>IF(OR($C$5&gt;0,$C$5&lt;0),N86*(1+$C$5),N86*(1+'drop down lists'!$B$5))</f>
        <v>0</v>
      </c>
      <c r="P86" s="130">
        <f>IF(OR($C$5&gt;0,$C$5&lt;0),O86*(1+$C$5),O86*(1+'drop down lists'!$B$5))</f>
        <v>0</v>
      </c>
      <c r="Q86" s="130">
        <f>IF(OR($C$5&gt;0,$C$5&lt;0),P86*(1+$C$5),P86*(1+'drop down lists'!$B$5))</f>
        <v>0</v>
      </c>
      <c r="R86" s="130">
        <f>IF(OR($C$5&gt;0,$C$5&lt;0),Q86*(1+$C$5),Q86*(1+'drop down lists'!$B$5))</f>
        <v>0</v>
      </c>
      <c r="S86" s="130">
        <f>IF(OR($C$5&gt;0,$C$5&lt;0),R86*(1+$C$5),R86*(1+'drop down lists'!$B$5))</f>
        <v>0</v>
      </c>
      <c r="T86" s="130">
        <f>IF(OR($C$5&gt;0,$C$5&lt;0),S86*(1+$C$5),S86*(1+'drop down lists'!$B$5))</f>
        <v>0</v>
      </c>
      <c r="U86" s="130">
        <f>IF(OR($C$5&gt;0,$C$5&lt;0),T86*(1+$C$5),T86*(1+'drop down lists'!$B$5))</f>
        <v>0</v>
      </c>
      <c r="V86" s="130">
        <f>IF(OR($C$5&gt;0,$C$5&lt;0),U86*(1+$C$5),U86*(1+'drop down lists'!$B$5))</f>
        <v>0</v>
      </c>
      <c r="W86" s="130">
        <f>IF(OR($C$5&gt;0,$C$5&lt;0),V86*(1+$C$5),V86*(1+'drop down lists'!$B$5))</f>
        <v>0</v>
      </c>
      <c r="X86" s="130">
        <f>IF(OR($C$5&gt;0,$C$5&lt;0),W86*(1+$C$5),W86*(1+'drop down lists'!$B$5))</f>
        <v>0</v>
      </c>
      <c r="Y86" s="130">
        <f>IF(OR($C$5&gt;0,$C$5&lt;0),X86*(1+$C$5),X86*(1+'drop down lists'!$B$5))</f>
        <v>0</v>
      </c>
      <c r="Z86" s="131">
        <f>IF(OR($C$5&gt;0,$C$5&lt;0),Y86*(1+$C$5),Y86*(1+'drop down lists'!$B$5))</f>
        <v>0</v>
      </c>
    </row>
    <row r="87" spans="2:26" x14ac:dyDescent="0.25">
      <c r="B87" s="60" t="s">
        <v>113</v>
      </c>
      <c r="C87" s="61">
        <f>'raw sector data'!G80+'raw sector data'!P80</f>
        <v>0</v>
      </c>
      <c r="D87" s="130">
        <f>IF(OR($C$5&gt;0,$C$5&lt;0),C87*(1+$C$5),C87*(1+'drop down lists'!$B$5))</f>
        <v>0</v>
      </c>
      <c r="E87" s="130">
        <f>IF(OR($C$5&gt;0,$C$5&lt;0),D87*(1+$C$5),D87*(1+'drop down lists'!$B$5))</f>
        <v>0</v>
      </c>
      <c r="F87" s="130">
        <f>IF(OR($C$5&gt;0,$C$5&lt;0),E87*(1+$C$5),E87*(1+'drop down lists'!$B$5))</f>
        <v>0</v>
      </c>
      <c r="G87" s="130">
        <f>IF(OR($C$5&gt;0,$C$5&lt;0),F87*(1+$C$5),F87*(1+'drop down lists'!$B$5))</f>
        <v>0</v>
      </c>
      <c r="H87" s="130">
        <f>IF(OR($C$5&gt;0,$C$5&lt;0),G87*(1+$C$5),G87*(1+'drop down lists'!$B$5))</f>
        <v>0</v>
      </c>
      <c r="I87" s="130">
        <f>IF(OR($C$5&gt;0,$C$5&lt;0),H87*(1+$C$5),H87*(1+'drop down lists'!$B$5))</f>
        <v>0</v>
      </c>
      <c r="J87" s="130">
        <f>IF(OR($C$5&gt;0,$C$5&lt;0),I87*(1+$C$5),I87*(1+'drop down lists'!$B$5))</f>
        <v>0</v>
      </c>
      <c r="K87" s="131">
        <f>IF(OR($C$5&gt;0,$C$5&lt;0),J87*(1+$C$5),J87*(1+'drop down lists'!$B$5))</f>
        <v>0</v>
      </c>
      <c r="L87" s="130">
        <f>IF(OR($C$5&gt;0,$C$5&lt;0),K87*(1+$C$5),K87*(1+'drop down lists'!$B$5))</f>
        <v>0</v>
      </c>
      <c r="M87" s="130">
        <f>IF(OR($C$5&gt;0,$C$5&lt;0),L87*(1+$C$5),L87*(1+'drop down lists'!$B$5))</f>
        <v>0</v>
      </c>
      <c r="N87" s="130">
        <f>IF(OR($C$5&gt;0,$C$5&lt;0),M87*(1+$C$5),M87*(1+'drop down lists'!$B$5))</f>
        <v>0</v>
      </c>
      <c r="O87" s="130">
        <f>IF(OR($C$5&gt;0,$C$5&lt;0),N87*(1+$C$5),N87*(1+'drop down lists'!$B$5))</f>
        <v>0</v>
      </c>
      <c r="P87" s="130">
        <f>IF(OR($C$5&gt;0,$C$5&lt;0),O87*(1+$C$5),O87*(1+'drop down lists'!$B$5))</f>
        <v>0</v>
      </c>
      <c r="Q87" s="130">
        <f>IF(OR($C$5&gt;0,$C$5&lt;0),P87*(1+$C$5),P87*(1+'drop down lists'!$B$5))</f>
        <v>0</v>
      </c>
      <c r="R87" s="130">
        <f>IF(OR($C$5&gt;0,$C$5&lt;0),Q87*(1+$C$5),Q87*(1+'drop down lists'!$B$5))</f>
        <v>0</v>
      </c>
      <c r="S87" s="130">
        <f>IF(OR($C$5&gt;0,$C$5&lt;0),R87*(1+$C$5),R87*(1+'drop down lists'!$B$5))</f>
        <v>0</v>
      </c>
      <c r="T87" s="130">
        <f>IF(OR($C$5&gt;0,$C$5&lt;0),S87*(1+$C$5),S87*(1+'drop down lists'!$B$5))</f>
        <v>0</v>
      </c>
      <c r="U87" s="130">
        <f>IF(OR($C$5&gt;0,$C$5&lt;0),T87*(1+$C$5),T87*(1+'drop down lists'!$B$5))</f>
        <v>0</v>
      </c>
      <c r="V87" s="130">
        <f>IF(OR($C$5&gt;0,$C$5&lt;0),U87*(1+$C$5),U87*(1+'drop down lists'!$B$5))</f>
        <v>0</v>
      </c>
      <c r="W87" s="130">
        <f>IF(OR($C$5&gt;0,$C$5&lt;0),V87*(1+$C$5),V87*(1+'drop down lists'!$B$5))</f>
        <v>0</v>
      </c>
      <c r="X87" s="130">
        <f>IF(OR($C$5&gt;0,$C$5&lt;0),W87*(1+$C$5),W87*(1+'drop down lists'!$B$5))</f>
        <v>0</v>
      </c>
      <c r="Y87" s="130">
        <f>IF(OR($C$5&gt;0,$C$5&lt;0),X87*(1+$C$5),X87*(1+'drop down lists'!$B$5))</f>
        <v>0</v>
      </c>
      <c r="Z87" s="131">
        <f>IF(OR($C$5&gt;0,$C$5&lt;0),Y87*(1+$C$5),Y87*(1+'drop down lists'!$B$5))</f>
        <v>0</v>
      </c>
    </row>
    <row r="88" spans="2:26" x14ac:dyDescent="0.25">
      <c r="B88" s="60" t="s">
        <v>114</v>
      </c>
      <c r="C88" s="61">
        <f>'raw sector data'!G81+'raw sector data'!P81</f>
        <v>0</v>
      </c>
      <c r="D88" s="130">
        <f>IF(OR($C$5&gt;0,$C$5&lt;0),C88*(1+$C$5),C88*(1+'drop down lists'!$B$5))</f>
        <v>0</v>
      </c>
      <c r="E88" s="130">
        <f>IF(OR($C$5&gt;0,$C$5&lt;0),D88*(1+$C$5),D88*(1+'drop down lists'!$B$5))</f>
        <v>0</v>
      </c>
      <c r="F88" s="130">
        <f>IF(OR($C$5&gt;0,$C$5&lt;0),E88*(1+$C$5),E88*(1+'drop down lists'!$B$5))</f>
        <v>0</v>
      </c>
      <c r="G88" s="130">
        <f>IF(OR($C$5&gt;0,$C$5&lt;0),F88*(1+$C$5),F88*(1+'drop down lists'!$B$5))</f>
        <v>0</v>
      </c>
      <c r="H88" s="130">
        <f>IF(OR($C$5&gt;0,$C$5&lt;0),G88*(1+$C$5),G88*(1+'drop down lists'!$B$5))</f>
        <v>0</v>
      </c>
      <c r="I88" s="130">
        <f>IF(OR($C$5&gt;0,$C$5&lt;0),H88*(1+$C$5),H88*(1+'drop down lists'!$B$5))</f>
        <v>0</v>
      </c>
      <c r="J88" s="130">
        <f>IF(OR($C$5&gt;0,$C$5&lt;0),I88*(1+$C$5),I88*(1+'drop down lists'!$B$5))</f>
        <v>0</v>
      </c>
      <c r="K88" s="131">
        <f>IF(OR($C$5&gt;0,$C$5&lt;0),J88*(1+$C$5),J88*(1+'drop down lists'!$B$5))</f>
        <v>0</v>
      </c>
      <c r="L88" s="130">
        <f>IF(OR($C$5&gt;0,$C$5&lt;0),K88*(1+$C$5),K88*(1+'drop down lists'!$B$5))</f>
        <v>0</v>
      </c>
      <c r="M88" s="130">
        <f>IF(OR($C$5&gt;0,$C$5&lt;0),L88*(1+$C$5),L88*(1+'drop down lists'!$B$5))</f>
        <v>0</v>
      </c>
      <c r="N88" s="130">
        <f>IF(OR($C$5&gt;0,$C$5&lt;0),M88*(1+$C$5),M88*(1+'drop down lists'!$B$5))</f>
        <v>0</v>
      </c>
      <c r="O88" s="130">
        <f>IF(OR($C$5&gt;0,$C$5&lt;0),N88*(1+$C$5),N88*(1+'drop down lists'!$B$5))</f>
        <v>0</v>
      </c>
      <c r="P88" s="130">
        <f>IF(OR($C$5&gt;0,$C$5&lt;0),O88*(1+$C$5),O88*(1+'drop down lists'!$B$5))</f>
        <v>0</v>
      </c>
      <c r="Q88" s="130">
        <f>IF(OR($C$5&gt;0,$C$5&lt;0),P88*(1+$C$5),P88*(1+'drop down lists'!$B$5))</f>
        <v>0</v>
      </c>
      <c r="R88" s="130">
        <f>IF(OR($C$5&gt;0,$C$5&lt;0),Q88*(1+$C$5),Q88*(1+'drop down lists'!$B$5))</f>
        <v>0</v>
      </c>
      <c r="S88" s="130">
        <f>IF(OR($C$5&gt;0,$C$5&lt;0),R88*(1+$C$5),R88*(1+'drop down lists'!$B$5))</f>
        <v>0</v>
      </c>
      <c r="T88" s="130">
        <f>IF(OR($C$5&gt;0,$C$5&lt;0),S88*(1+$C$5),S88*(1+'drop down lists'!$B$5))</f>
        <v>0</v>
      </c>
      <c r="U88" s="130">
        <f>IF(OR($C$5&gt;0,$C$5&lt;0),T88*(1+$C$5),T88*(1+'drop down lists'!$B$5))</f>
        <v>0</v>
      </c>
      <c r="V88" s="130">
        <f>IF(OR($C$5&gt;0,$C$5&lt;0),U88*(1+$C$5),U88*(1+'drop down lists'!$B$5))</f>
        <v>0</v>
      </c>
      <c r="W88" s="130">
        <f>IF(OR($C$5&gt;0,$C$5&lt;0),V88*(1+$C$5),V88*(1+'drop down lists'!$B$5))</f>
        <v>0</v>
      </c>
      <c r="X88" s="130">
        <f>IF(OR($C$5&gt;0,$C$5&lt;0),W88*(1+$C$5),W88*(1+'drop down lists'!$B$5))</f>
        <v>0</v>
      </c>
      <c r="Y88" s="130">
        <f>IF(OR($C$5&gt;0,$C$5&lt;0),X88*(1+$C$5),X88*(1+'drop down lists'!$B$5))</f>
        <v>0</v>
      </c>
      <c r="Z88" s="131">
        <f>IF(OR($C$5&gt;0,$C$5&lt;0),Y88*(1+$C$5),Y88*(1+'drop down lists'!$B$5))</f>
        <v>0</v>
      </c>
    </row>
    <row r="89" spans="2:26" x14ac:dyDescent="0.25">
      <c r="B89" s="60" t="s">
        <v>115</v>
      </c>
      <c r="C89" s="61">
        <f>'raw sector data'!G82+'raw sector data'!P82</f>
        <v>0</v>
      </c>
      <c r="D89" s="130">
        <f>IF(OR($C$5&gt;0,$C$5&lt;0),C89*(1+$C$5),C89*(1+'drop down lists'!$B$5))</f>
        <v>0</v>
      </c>
      <c r="E89" s="130">
        <f>IF(OR($C$5&gt;0,$C$5&lt;0),D89*(1+$C$5),D89*(1+'drop down lists'!$B$5))</f>
        <v>0</v>
      </c>
      <c r="F89" s="130">
        <f>IF(OR($C$5&gt;0,$C$5&lt;0),E89*(1+$C$5),E89*(1+'drop down lists'!$B$5))</f>
        <v>0</v>
      </c>
      <c r="G89" s="130">
        <f>IF(OR($C$5&gt;0,$C$5&lt;0),F89*(1+$C$5),F89*(1+'drop down lists'!$B$5))</f>
        <v>0</v>
      </c>
      <c r="H89" s="130">
        <f>IF(OR($C$5&gt;0,$C$5&lt;0),G89*(1+$C$5),G89*(1+'drop down lists'!$B$5))</f>
        <v>0</v>
      </c>
      <c r="I89" s="130">
        <f>IF(OR($C$5&gt;0,$C$5&lt;0),H89*(1+$C$5),H89*(1+'drop down lists'!$B$5))</f>
        <v>0</v>
      </c>
      <c r="J89" s="130">
        <f>IF(OR($C$5&gt;0,$C$5&lt;0),I89*(1+$C$5),I89*(1+'drop down lists'!$B$5))</f>
        <v>0</v>
      </c>
      <c r="K89" s="131">
        <f>IF(OR($C$5&gt;0,$C$5&lt;0),J89*(1+$C$5),J89*(1+'drop down lists'!$B$5))</f>
        <v>0</v>
      </c>
      <c r="L89" s="130">
        <f>IF(OR($C$5&gt;0,$C$5&lt;0),K89*(1+$C$5),K89*(1+'drop down lists'!$B$5))</f>
        <v>0</v>
      </c>
      <c r="M89" s="130">
        <f>IF(OR($C$5&gt;0,$C$5&lt;0),L89*(1+$C$5),L89*(1+'drop down lists'!$B$5))</f>
        <v>0</v>
      </c>
      <c r="N89" s="130">
        <f>IF(OR($C$5&gt;0,$C$5&lt;0),M89*(1+$C$5),M89*(1+'drop down lists'!$B$5))</f>
        <v>0</v>
      </c>
      <c r="O89" s="130">
        <f>IF(OR($C$5&gt;0,$C$5&lt;0),N89*(1+$C$5),N89*(1+'drop down lists'!$B$5))</f>
        <v>0</v>
      </c>
      <c r="P89" s="130">
        <f>IF(OR($C$5&gt;0,$C$5&lt;0),O89*(1+$C$5),O89*(1+'drop down lists'!$B$5))</f>
        <v>0</v>
      </c>
      <c r="Q89" s="130">
        <f>IF(OR($C$5&gt;0,$C$5&lt;0),P89*(1+$C$5),P89*(1+'drop down lists'!$B$5))</f>
        <v>0</v>
      </c>
      <c r="R89" s="130">
        <f>IF(OR($C$5&gt;0,$C$5&lt;0),Q89*(1+$C$5),Q89*(1+'drop down lists'!$B$5))</f>
        <v>0</v>
      </c>
      <c r="S89" s="130">
        <f>IF(OR($C$5&gt;0,$C$5&lt;0),R89*(1+$C$5),R89*(1+'drop down lists'!$B$5))</f>
        <v>0</v>
      </c>
      <c r="T89" s="130">
        <f>IF(OR($C$5&gt;0,$C$5&lt;0),S89*(1+$C$5),S89*(1+'drop down lists'!$B$5))</f>
        <v>0</v>
      </c>
      <c r="U89" s="130">
        <f>IF(OR($C$5&gt;0,$C$5&lt;0),T89*(1+$C$5),T89*(1+'drop down lists'!$B$5))</f>
        <v>0</v>
      </c>
      <c r="V89" s="130">
        <f>IF(OR($C$5&gt;0,$C$5&lt;0),U89*(1+$C$5),U89*(1+'drop down lists'!$B$5))</f>
        <v>0</v>
      </c>
      <c r="W89" s="130">
        <f>IF(OR($C$5&gt;0,$C$5&lt;0),V89*(1+$C$5),V89*(1+'drop down lists'!$B$5))</f>
        <v>0</v>
      </c>
      <c r="X89" s="130">
        <f>IF(OR($C$5&gt;0,$C$5&lt;0),W89*(1+$C$5),W89*(1+'drop down lists'!$B$5))</f>
        <v>0</v>
      </c>
      <c r="Y89" s="130">
        <f>IF(OR($C$5&gt;0,$C$5&lt;0),X89*(1+$C$5),X89*(1+'drop down lists'!$B$5))</f>
        <v>0</v>
      </c>
      <c r="Z89" s="131">
        <f>IF(OR($C$5&gt;0,$C$5&lt;0),Y89*(1+$C$5),Y89*(1+'drop down lists'!$B$5))</f>
        <v>0</v>
      </c>
    </row>
    <row r="90" spans="2:26" x14ac:dyDescent="0.25">
      <c r="B90" s="60" t="s">
        <v>116</v>
      </c>
      <c r="C90" s="61">
        <f>'raw sector data'!G83+'raw sector data'!P83</f>
        <v>0</v>
      </c>
      <c r="D90" s="130">
        <f>IF(OR($C$5&gt;0,$C$5&lt;0),C90*(1+$C$5),C90*(1+'drop down lists'!$B$5))</f>
        <v>0</v>
      </c>
      <c r="E90" s="130">
        <f>IF(OR($C$5&gt;0,$C$5&lt;0),D90*(1+$C$5),D90*(1+'drop down lists'!$B$5))</f>
        <v>0</v>
      </c>
      <c r="F90" s="130">
        <f>IF(OR($C$5&gt;0,$C$5&lt;0),E90*(1+$C$5),E90*(1+'drop down lists'!$B$5))</f>
        <v>0</v>
      </c>
      <c r="G90" s="130">
        <f>IF(OR($C$5&gt;0,$C$5&lt;0),F90*(1+$C$5),F90*(1+'drop down lists'!$B$5))</f>
        <v>0</v>
      </c>
      <c r="H90" s="130">
        <f>IF(OR($C$5&gt;0,$C$5&lt;0),G90*(1+$C$5),G90*(1+'drop down lists'!$B$5))</f>
        <v>0</v>
      </c>
      <c r="I90" s="130">
        <f>IF(OR($C$5&gt;0,$C$5&lt;0),H90*(1+$C$5),H90*(1+'drop down lists'!$B$5))</f>
        <v>0</v>
      </c>
      <c r="J90" s="130">
        <f>IF(OR($C$5&gt;0,$C$5&lt;0),I90*(1+$C$5),I90*(1+'drop down lists'!$B$5))</f>
        <v>0</v>
      </c>
      <c r="K90" s="131">
        <f>IF(OR($C$5&gt;0,$C$5&lt;0),J90*(1+$C$5),J90*(1+'drop down lists'!$B$5))</f>
        <v>0</v>
      </c>
      <c r="L90" s="130">
        <f>IF(OR($C$5&gt;0,$C$5&lt;0),K90*(1+$C$5),K90*(1+'drop down lists'!$B$5))</f>
        <v>0</v>
      </c>
      <c r="M90" s="130">
        <f>IF(OR($C$5&gt;0,$C$5&lt;0),L90*(1+$C$5),L90*(1+'drop down lists'!$B$5))</f>
        <v>0</v>
      </c>
      <c r="N90" s="130">
        <f>IF(OR($C$5&gt;0,$C$5&lt;0),M90*(1+$C$5),M90*(1+'drop down lists'!$B$5))</f>
        <v>0</v>
      </c>
      <c r="O90" s="130">
        <f>IF(OR($C$5&gt;0,$C$5&lt;0),N90*(1+$C$5),N90*(1+'drop down lists'!$B$5))</f>
        <v>0</v>
      </c>
      <c r="P90" s="130">
        <f>IF(OR($C$5&gt;0,$C$5&lt;0),O90*(1+$C$5),O90*(1+'drop down lists'!$B$5))</f>
        <v>0</v>
      </c>
      <c r="Q90" s="130">
        <f>IF(OR($C$5&gt;0,$C$5&lt;0),P90*(1+$C$5),P90*(1+'drop down lists'!$B$5))</f>
        <v>0</v>
      </c>
      <c r="R90" s="130">
        <f>IF(OR($C$5&gt;0,$C$5&lt;0),Q90*(1+$C$5),Q90*(1+'drop down lists'!$B$5))</f>
        <v>0</v>
      </c>
      <c r="S90" s="130">
        <f>IF(OR($C$5&gt;0,$C$5&lt;0),R90*(1+$C$5),R90*(1+'drop down lists'!$B$5))</f>
        <v>0</v>
      </c>
      <c r="T90" s="130">
        <f>IF(OR($C$5&gt;0,$C$5&lt;0),S90*(1+$C$5),S90*(1+'drop down lists'!$B$5))</f>
        <v>0</v>
      </c>
      <c r="U90" s="130">
        <f>IF(OR($C$5&gt;0,$C$5&lt;0),T90*(1+$C$5),T90*(1+'drop down lists'!$B$5))</f>
        <v>0</v>
      </c>
      <c r="V90" s="130">
        <f>IF(OR($C$5&gt;0,$C$5&lt;0),U90*(1+$C$5),U90*(1+'drop down lists'!$B$5))</f>
        <v>0</v>
      </c>
      <c r="W90" s="130">
        <f>IF(OR($C$5&gt;0,$C$5&lt;0),V90*(1+$C$5),V90*(1+'drop down lists'!$B$5))</f>
        <v>0</v>
      </c>
      <c r="X90" s="130">
        <f>IF(OR($C$5&gt;0,$C$5&lt;0),W90*(1+$C$5),W90*(1+'drop down lists'!$B$5))</f>
        <v>0</v>
      </c>
      <c r="Y90" s="130">
        <f>IF(OR($C$5&gt;0,$C$5&lt;0),X90*(1+$C$5),X90*(1+'drop down lists'!$B$5))</f>
        <v>0</v>
      </c>
      <c r="Z90" s="131">
        <f>IF(OR($C$5&gt;0,$C$5&lt;0),Y90*(1+$C$5),Y90*(1+'drop down lists'!$B$5))</f>
        <v>0</v>
      </c>
    </row>
    <row r="91" spans="2:26" x14ac:dyDescent="0.25">
      <c r="B91" s="60" t="s">
        <v>117</v>
      </c>
      <c r="C91" s="61">
        <f>'raw sector data'!G84+'raw sector data'!P84</f>
        <v>0</v>
      </c>
      <c r="D91" s="130">
        <f>IF(OR($C$5&gt;0,$C$5&lt;0),C91*(1+$C$5),C91*(1+'drop down lists'!$B$5))</f>
        <v>0</v>
      </c>
      <c r="E91" s="130">
        <f>IF(OR($C$5&gt;0,$C$5&lt;0),D91*(1+$C$5),D91*(1+'drop down lists'!$B$5))</f>
        <v>0</v>
      </c>
      <c r="F91" s="130">
        <f>IF(OR($C$5&gt;0,$C$5&lt;0),E91*(1+$C$5),E91*(1+'drop down lists'!$B$5))</f>
        <v>0</v>
      </c>
      <c r="G91" s="130">
        <f>IF(OR($C$5&gt;0,$C$5&lt;0),F91*(1+$C$5),F91*(1+'drop down lists'!$B$5))</f>
        <v>0</v>
      </c>
      <c r="H91" s="130">
        <f>IF(OR($C$5&gt;0,$C$5&lt;0),G91*(1+$C$5),G91*(1+'drop down lists'!$B$5))</f>
        <v>0</v>
      </c>
      <c r="I91" s="130">
        <f>IF(OR($C$5&gt;0,$C$5&lt;0),H91*(1+$C$5),H91*(1+'drop down lists'!$B$5))</f>
        <v>0</v>
      </c>
      <c r="J91" s="130">
        <f>IF(OR($C$5&gt;0,$C$5&lt;0),I91*(1+$C$5),I91*(1+'drop down lists'!$B$5))</f>
        <v>0</v>
      </c>
      <c r="K91" s="131">
        <f>IF(OR($C$5&gt;0,$C$5&lt;0),J91*(1+$C$5),J91*(1+'drop down lists'!$B$5))</f>
        <v>0</v>
      </c>
      <c r="L91" s="130">
        <f>IF(OR($C$5&gt;0,$C$5&lt;0),K91*(1+$C$5),K91*(1+'drop down lists'!$B$5))</f>
        <v>0</v>
      </c>
      <c r="M91" s="130">
        <f>IF(OR($C$5&gt;0,$C$5&lt;0),L91*(1+$C$5),L91*(1+'drop down lists'!$B$5))</f>
        <v>0</v>
      </c>
      <c r="N91" s="130">
        <f>IF(OR($C$5&gt;0,$C$5&lt;0),M91*(1+$C$5),M91*(1+'drop down lists'!$B$5))</f>
        <v>0</v>
      </c>
      <c r="O91" s="130">
        <f>IF(OR($C$5&gt;0,$C$5&lt;0),N91*(1+$C$5),N91*(1+'drop down lists'!$B$5))</f>
        <v>0</v>
      </c>
      <c r="P91" s="130">
        <f>IF(OR($C$5&gt;0,$C$5&lt;0),O91*(1+$C$5),O91*(1+'drop down lists'!$B$5))</f>
        <v>0</v>
      </c>
      <c r="Q91" s="130">
        <f>IF(OR($C$5&gt;0,$C$5&lt;0),P91*(1+$C$5),P91*(1+'drop down lists'!$B$5))</f>
        <v>0</v>
      </c>
      <c r="R91" s="130">
        <f>IF(OR($C$5&gt;0,$C$5&lt;0),Q91*(1+$C$5),Q91*(1+'drop down lists'!$B$5))</f>
        <v>0</v>
      </c>
      <c r="S91" s="130">
        <f>IF(OR($C$5&gt;0,$C$5&lt;0),R91*(1+$C$5),R91*(1+'drop down lists'!$B$5))</f>
        <v>0</v>
      </c>
      <c r="T91" s="130">
        <f>IF(OR($C$5&gt;0,$C$5&lt;0),S91*(1+$C$5),S91*(1+'drop down lists'!$B$5))</f>
        <v>0</v>
      </c>
      <c r="U91" s="130">
        <f>IF(OR($C$5&gt;0,$C$5&lt;0),T91*(1+$C$5),T91*(1+'drop down lists'!$B$5))</f>
        <v>0</v>
      </c>
      <c r="V91" s="130">
        <f>IF(OR($C$5&gt;0,$C$5&lt;0),U91*(1+$C$5),U91*(1+'drop down lists'!$B$5))</f>
        <v>0</v>
      </c>
      <c r="W91" s="130">
        <f>IF(OR($C$5&gt;0,$C$5&lt;0),V91*(1+$C$5),V91*(1+'drop down lists'!$B$5))</f>
        <v>0</v>
      </c>
      <c r="X91" s="130">
        <f>IF(OR($C$5&gt;0,$C$5&lt;0),W91*(1+$C$5),W91*(1+'drop down lists'!$B$5))</f>
        <v>0</v>
      </c>
      <c r="Y91" s="130">
        <f>IF(OR($C$5&gt;0,$C$5&lt;0),X91*(1+$C$5),X91*(1+'drop down lists'!$B$5))</f>
        <v>0</v>
      </c>
      <c r="Z91" s="131">
        <f>IF(OR($C$5&gt;0,$C$5&lt;0),Y91*(1+$C$5),Y91*(1+'drop down lists'!$B$5))</f>
        <v>0</v>
      </c>
    </row>
    <row r="92" spans="2:26" x14ac:dyDescent="0.25">
      <c r="B92" s="60" t="s">
        <v>118</v>
      </c>
      <c r="C92" s="61">
        <f>'raw sector data'!G85+'raw sector data'!P85</f>
        <v>925</v>
      </c>
      <c r="D92" s="130">
        <f>IF(OR($C$5&gt;0,$C$5&lt;0),C92*(1+$C$5),C92*(1+'drop down lists'!$B$5))</f>
        <v>936.41401295522599</v>
      </c>
      <c r="E92" s="130">
        <f>IF(OR($C$5&gt;0,$C$5&lt;0),D92*(1+$C$5),D92*(1+'drop down lists'!$B$5))</f>
        <v>947.96886882044339</v>
      </c>
      <c r="F92" s="130">
        <f>IF(OR($C$5&gt;0,$C$5&lt;0),E92*(1+$C$5),E92*(1+'drop down lists'!$B$5))</f>
        <v>959.66630552300285</v>
      </c>
      <c r="G92" s="130">
        <f>IF(OR($C$5&gt;0,$C$5&lt;0),F92*(1+$C$5),F92*(1+'drop down lists'!$B$5))</f>
        <v>971.50808243536335</v>
      </c>
      <c r="H92" s="130">
        <f>IF(OR($C$5&gt;0,$C$5&lt;0),G92*(1+$C$5),G92*(1+'drop down lists'!$B$5))</f>
        <v>983.49598063971371</v>
      </c>
      <c r="I92" s="130">
        <f>IF(OR($C$5&gt;0,$C$5&lt;0),H92*(1+$C$5),H92*(1+'drop down lists'!$B$5))</f>
        <v>995.63180319585899</v>
      </c>
      <c r="J92" s="130">
        <f>IF(OR($C$5&gt;0,$C$5&lt;0),I92*(1+$C$5),I92*(1+'drop down lists'!$B$5))</f>
        <v>1007.9173754124131</v>
      </c>
      <c r="K92" s="131">
        <f>IF(OR($C$5&gt;0,$C$5&lt;0),J92*(1+$C$5),J92*(1+'drop down lists'!$B$5))</f>
        <v>1020.3545451213371</v>
      </c>
      <c r="L92" s="130">
        <f>IF(OR($C$5&gt;0,$C$5&lt;0),K92*(1+$C$5),K92*(1+'drop down lists'!$B$5))</f>
        <v>1032.9451829558654</v>
      </c>
      <c r="M92" s="130">
        <f>IF(OR($C$5&gt;0,$C$5&lt;0),L92*(1+$C$5),L92*(1+'drop down lists'!$B$5))</f>
        <v>1045.6911826318617</v>
      </c>
      <c r="N92" s="130">
        <f>IF(OR($C$5&gt;0,$C$5&lt;0),M92*(1+$C$5),M92*(1+'drop down lists'!$B$5))</f>
        <v>1058.5944612326462</v>
      </c>
      <c r="O92" s="130">
        <f>IF(OR($C$5&gt;0,$C$5&lt;0),N92*(1+$C$5),N92*(1+'drop down lists'!$B$5))</f>
        <v>1071.656959497338</v>
      </c>
      <c r="P92" s="130">
        <f>IF(OR($C$5&gt;0,$C$5&lt;0),O92*(1+$C$5),O92*(1+'drop down lists'!$B$5))</f>
        <v>1084.8806421127549</v>
      </c>
      <c r="Q92" s="130">
        <f>IF(OR($C$5&gt;0,$C$5&lt;0),P92*(1+$C$5),P92*(1+'drop down lists'!$B$5))</f>
        <v>1098.2674980089159</v>
      </c>
      <c r="R92" s="130">
        <f>IF(OR($C$5&gt;0,$C$5&lt;0),Q92*(1+$C$5),Q92*(1+'drop down lists'!$B$5))</f>
        <v>1111.8195406581888</v>
      </c>
      <c r="S92" s="130">
        <f>IF(OR($C$5&gt;0,$C$5&lt;0),R92*(1+$C$5),R92*(1+'drop down lists'!$B$5))</f>
        <v>1125.5388083781304</v>
      </c>
      <c r="T92" s="130">
        <f>IF(OR($C$5&gt;0,$C$5&lt;0),S92*(1+$C$5),S92*(1+'drop down lists'!$B$5))</f>
        <v>1139.427364638063</v>
      </c>
      <c r="U92" s="130">
        <f>IF(OR($C$5&gt;0,$C$5&lt;0),T92*(1+$C$5),T92*(1+'drop down lists'!$B$5))</f>
        <v>1153.4872983694336</v>
      </c>
      <c r="V92" s="130">
        <f>IF(OR($C$5&gt;0,$C$5&lt;0),U92*(1+$C$5),U92*(1+'drop down lists'!$B$5))</f>
        <v>1167.7207242800037</v>
      </c>
      <c r="W92" s="130">
        <f>IF(OR($C$5&gt;0,$C$5&lt;0),V92*(1+$C$5),V92*(1+'drop down lists'!$B$5))</f>
        <v>1182.1297831719148</v>
      </c>
      <c r="X92" s="130">
        <f>IF(OR($C$5&gt;0,$C$5&lt;0),W92*(1+$C$5),W92*(1+'drop down lists'!$B$5))</f>
        <v>1196.7166422636799</v>
      </c>
      <c r="Y92" s="130">
        <f>IF(OR($C$5&gt;0,$C$5&lt;0),X92*(1+$C$5),X92*(1+'drop down lists'!$B$5))</f>
        <v>1211.4834955161471</v>
      </c>
      <c r="Z92" s="131">
        <f>IF(OR($C$5&gt;0,$C$5&lt;0),Y92*(1+$C$5),Y92*(1+'drop down lists'!$B$5))</f>
        <v>1226.4325639624863</v>
      </c>
    </row>
    <row r="93" spans="2:26" x14ac:dyDescent="0.25">
      <c r="B93" s="65" t="s">
        <v>119</v>
      </c>
      <c r="C93" s="61">
        <f>'raw sector data'!G86+'raw sector data'!P86</f>
        <v>0</v>
      </c>
      <c r="D93" s="132">
        <f>IF(OR($C$5&gt;0,$C$5&lt;0),C93*(1+$C$5),C93*(1+'drop down lists'!$B$5))</f>
        <v>0</v>
      </c>
      <c r="E93" s="132">
        <f>IF(OR($C$5&gt;0,$C$5&lt;0),D93*(1+$C$5),D93*(1+'drop down lists'!$B$5))</f>
        <v>0</v>
      </c>
      <c r="F93" s="132">
        <f>IF(OR($C$5&gt;0,$C$5&lt;0),E93*(1+$C$5),E93*(1+'drop down lists'!$B$5))</f>
        <v>0</v>
      </c>
      <c r="G93" s="132">
        <f>IF(OR($C$5&gt;0,$C$5&lt;0),F93*(1+$C$5),F93*(1+'drop down lists'!$B$5))</f>
        <v>0</v>
      </c>
      <c r="H93" s="132">
        <f>IF(OR($C$5&gt;0,$C$5&lt;0),G93*(1+$C$5),G93*(1+'drop down lists'!$B$5))</f>
        <v>0</v>
      </c>
      <c r="I93" s="132">
        <f>IF(OR($C$5&gt;0,$C$5&lt;0),H93*(1+$C$5),H93*(1+'drop down lists'!$B$5))</f>
        <v>0</v>
      </c>
      <c r="J93" s="132">
        <f>IF(OR($C$5&gt;0,$C$5&lt;0),I93*(1+$C$5),I93*(1+'drop down lists'!$B$5))</f>
        <v>0</v>
      </c>
      <c r="K93" s="131">
        <f>IF(OR($C$5&gt;0,$C$5&lt;0),J93*(1+$C$5),J93*(1+'drop down lists'!$B$5))</f>
        <v>0</v>
      </c>
      <c r="L93" s="132">
        <f>IF(OR($C$5&gt;0,$C$5&lt;0),K93*(1+$C$5),K93*(1+'drop down lists'!$B$5))</f>
        <v>0</v>
      </c>
      <c r="M93" s="132">
        <f>IF(OR($C$5&gt;0,$C$5&lt;0),L93*(1+$C$5),L93*(1+'drop down lists'!$B$5))</f>
        <v>0</v>
      </c>
      <c r="N93" s="132">
        <f>IF(OR($C$5&gt;0,$C$5&lt;0),M93*(1+$C$5),M93*(1+'drop down lists'!$B$5))</f>
        <v>0</v>
      </c>
      <c r="O93" s="132">
        <f>IF(OR($C$5&gt;0,$C$5&lt;0),N93*(1+$C$5),N93*(1+'drop down lists'!$B$5))</f>
        <v>0</v>
      </c>
      <c r="P93" s="132">
        <f>IF(OR($C$5&gt;0,$C$5&lt;0),O93*(1+$C$5),O93*(1+'drop down lists'!$B$5))</f>
        <v>0</v>
      </c>
      <c r="Q93" s="132">
        <f>IF(OR($C$5&gt;0,$C$5&lt;0),P93*(1+$C$5),P93*(1+'drop down lists'!$B$5))</f>
        <v>0</v>
      </c>
      <c r="R93" s="132">
        <f>IF(OR($C$5&gt;0,$C$5&lt;0),Q93*(1+$C$5),Q93*(1+'drop down lists'!$B$5))</f>
        <v>0</v>
      </c>
      <c r="S93" s="132">
        <f>IF(OR($C$5&gt;0,$C$5&lt;0),R93*(1+$C$5),R93*(1+'drop down lists'!$B$5))</f>
        <v>0</v>
      </c>
      <c r="T93" s="132">
        <f>IF(OR($C$5&gt;0,$C$5&lt;0),S93*(1+$C$5),S93*(1+'drop down lists'!$B$5))</f>
        <v>0</v>
      </c>
      <c r="U93" s="132">
        <f>IF(OR($C$5&gt;0,$C$5&lt;0),T93*(1+$C$5),T93*(1+'drop down lists'!$B$5))</f>
        <v>0</v>
      </c>
      <c r="V93" s="132">
        <f>IF(OR($C$5&gt;0,$C$5&lt;0),U93*(1+$C$5),U93*(1+'drop down lists'!$B$5))</f>
        <v>0</v>
      </c>
      <c r="W93" s="132">
        <f>IF(OR($C$5&gt;0,$C$5&lt;0),V93*(1+$C$5),V93*(1+'drop down lists'!$B$5))</f>
        <v>0</v>
      </c>
      <c r="X93" s="132">
        <f>IF(OR($C$5&gt;0,$C$5&lt;0),W93*(1+$C$5),W93*(1+'drop down lists'!$B$5))</f>
        <v>0</v>
      </c>
      <c r="Y93" s="132">
        <f>IF(OR($C$5&gt;0,$C$5&lt;0),X93*(1+$C$5),X93*(1+'drop down lists'!$B$5))</f>
        <v>0</v>
      </c>
      <c r="Z93" s="131">
        <f>IF(OR($C$5&gt;0,$C$5&lt;0),Y93*(1+$C$5),Y93*(1+'drop down lists'!$B$5))</f>
        <v>0</v>
      </c>
    </row>
    <row r="94" spans="2:26" x14ac:dyDescent="0.25">
      <c r="B94" s="65" t="s">
        <v>120</v>
      </c>
      <c r="C94" s="61">
        <f>'raw sector data'!G87+'raw sector data'!P87</f>
        <v>0</v>
      </c>
      <c r="D94" s="132">
        <f>IF(OR($C$5&gt;0,$C$5&lt;0),C94*(1+$C$5),C94*(1+'drop down lists'!$B$5))</f>
        <v>0</v>
      </c>
      <c r="E94" s="132">
        <f>IF(OR($C$5&gt;0,$C$5&lt;0),D94*(1+$C$5),D94*(1+'drop down lists'!$B$5))</f>
        <v>0</v>
      </c>
      <c r="F94" s="132">
        <f>IF(OR($C$5&gt;0,$C$5&lt;0),E94*(1+$C$5),E94*(1+'drop down lists'!$B$5))</f>
        <v>0</v>
      </c>
      <c r="G94" s="132">
        <f>IF(OR($C$5&gt;0,$C$5&lt;0),F94*(1+$C$5),F94*(1+'drop down lists'!$B$5))</f>
        <v>0</v>
      </c>
      <c r="H94" s="132">
        <f>IF(OR($C$5&gt;0,$C$5&lt;0),G94*(1+$C$5),G94*(1+'drop down lists'!$B$5))</f>
        <v>0</v>
      </c>
      <c r="I94" s="132">
        <f>IF(OR($C$5&gt;0,$C$5&lt;0),H94*(1+$C$5),H94*(1+'drop down lists'!$B$5))</f>
        <v>0</v>
      </c>
      <c r="J94" s="132">
        <f>IF(OR($C$5&gt;0,$C$5&lt;0),I94*(1+$C$5),I94*(1+'drop down lists'!$B$5))</f>
        <v>0</v>
      </c>
      <c r="K94" s="131">
        <f>IF(OR($C$5&gt;0,$C$5&lt;0),J94*(1+$C$5),J94*(1+'drop down lists'!$B$5))</f>
        <v>0</v>
      </c>
      <c r="L94" s="132">
        <f>IF(OR($C$5&gt;0,$C$5&lt;0),K94*(1+$C$5),K94*(1+'drop down lists'!$B$5))</f>
        <v>0</v>
      </c>
      <c r="M94" s="132">
        <f>IF(OR($C$5&gt;0,$C$5&lt;0),L94*(1+$C$5),L94*(1+'drop down lists'!$B$5))</f>
        <v>0</v>
      </c>
      <c r="N94" s="132">
        <f>IF(OR($C$5&gt;0,$C$5&lt;0),M94*(1+$C$5),M94*(1+'drop down lists'!$B$5))</f>
        <v>0</v>
      </c>
      <c r="O94" s="132">
        <f>IF(OR($C$5&gt;0,$C$5&lt;0),N94*(1+$C$5),N94*(1+'drop down lists'!$B$5))</f>
        <v>0</v>
      </c>
      <c r="P94" s="132">
        <f>IF(OR($C$5&gt;0,$C$5&lt;0),O94*(1+$C$5),O94*(1+'drop down lists'!$B$5))</f>
        <v>0</v>
      </c>
      <c r="Q94" s="132">
        <f>IF(OR($C$5&gt;0,$C$5&lt;0),P94*(1+$C$5),P94*(1+'drop down lists'!$B$5))</f>
        <v>0</v>
      </c>
      <c r="R94" s="132">
        <f>IF(OR($C$5&gt;0,$C$5&lt;0),Q94*(1+$C$5),Q94*(1+'drop down lists'!$B$5))</f>
        <v>0</v>
      </c>
      <c r="S94" s="132">
        <f>IF(OR($C$5&gt;0,$C$5&lt;0),R94*(1+$C$5),R94*(1+'drop down lists'!$B$5))</f>
        <v>0</v>
      </c>
      <c r="T94" s="132">
        <f>IF(OR($C$5&gt;0,$C$5&lt;0),S94*(1+$C$5),S94*(1+'drop down lists'!$B$5))</f>
        <v>0</v>
      </c>
      <c r="U94" s="132">
        <f>IF(OR($C$5&gt;0,$C$5&lt;0),T94*(1+$C$5),T94*(1+'drop down lists'!$B$5))</f>
        <v>0</v>
      </c>
      <c r="V94" s="132">
        <f>IF(OR($C$5&gt;0,$C$5&lt;0),U94*(1+$C$5),U94*(1+'drop down lists'!$B$5))</f>
        <v>0</v>
      </c>
      <c r="W94" s="132">
        <f>IF(OR($C$5&gt;0,$C$5&lt;0),V94*(1+$C$5),V94*(1+'drop down lists'!$B$5))</f>
        <v>0</v>
      </c>
      <c r="X94" s="132">
        <f>IF(OR($C$5&gt;0,$C$5&lt;0),W94*(1+$C$5),W94*(1+'drop down lists'!$B$5))</f>
        <v>0</v>
      </c>
      <c r="Y94" s="132">
        <f>IF(OR($C$5&gt;0,$C$5&lt;0),X94*(1+$C$5),X94*(1+'drop down lists'!$B$5))</f>
        <v>0</v>
      </c>
      <c r="Z94" s="131">
        <f>IF(OR($C$5&gt;0,$C$5&lt;0),Y94*(1+$C$5),Y94*(1+'drop down lists'!$B$5))</f>
        <v>0</v>
      </c>
    </row>
    <row r="95" spans="2:26" x14ac:dyDescent="0.25">
      <c r="B95" s="65" t="s">
        <v>121</v>
      </c>
      <c r="C95" s="61">
        <f>'raw sector data'!G88+'raw sector data'!P88</f>
        <v>0</v>
      </c>
      <c r="D95" s="132">
        <f>IF(OR($C$5&gt;0,$C$5&lt;0),C95*(1+$C$5),C95*(1+'drop down lists'!$B$5))</f>
        <v>0</v>
      </c>
      <c r="E95" s="132">
        <f>IF(OR($C$5&gt;0,$C$5&lt;0),D95*(1+$C$5),D95*(1+'drop down lists'!$B$5))</f>
        <v>0</v>
      </c>
      <c r="F95" s="132">
        <f>IF(OR($C$5&gt;0,$C$5&lt;0),E95*(1+$C$5),E95*(1+'drop down lists'!$B$5))</f>
        <v>0</v>
      </c>
      <c r="G95" s="132">
        <f>IF(OR($C$5&gt;0,$C$5&lt;0),F95*(1+$C$5),F95*(1+'drop down lists'!$B$5))</f>
        <v>0</v>
      </c>
      <c r="H95" s="132">
        <f>IF(OR($C$5&gt;0,$C$5&lt;0),G95*(1+$C$5),G95*(1+'drop down lists'!$B$5))</f>
        <v>0</v>
      </c>
      <c r="I95" s="132">
        <f>IF(OR($C$5&gt;0,$C$5&lt;0),H95*(1+$C$5),H95*(1+'drop down lists'!$B$5))</f>
        <v>0</v>
      </c>
      <c r="J95" s="132">
        <f>IF(OR($C$5&gt;0,$C$5&lt;0),I95*(1+$C$5),I95*(1+'drop down lists'!$B$5))</f>
        <v>0</v>
      </c>
      <c r="K95" s="131">
        <f>IF(OR($C$5&gt;0,$C$5&lt;0),J95*(1+$C$5),J95*(1+'drop down lists'!$B$5))</f>
        <v>0</v>
      </c>
      <c r="L95" s="132">
        <f>IF(OR($C$5&gt;0,$C$5&lt;0),K95*(1+$C$5),K95*(1+'drop down lists'!$B$5))</f>
        <v>0</v>
      </c>
      <c r="M95" s="132">
        <f>IF(OR($C$5&gt;0,$C$5&lt;0),L95*(1+$C$5),L95*(1+'drop down lists'!$B$5))</f>
        <v>0</v>
      </c>
      <c r="N95" s="132">
        <f>IF(OR($C$5&gt;0,$C$5&lt;0),M95*(1+$C$5),M95*(1+'drop down lists'!$B$5))</f>
        <v>0</v>
      </c>
      <c r="O95" s="132">
        <f>IF(OR($C$5&gt;0,$C$5&lt;0),N95*(1+$C$5),N95*(1+'drop down lists'!$B$5))</f>
        <v>0</v>
      </c>
      <c r="P95" s="132">
        <f>IF(OR($C$5&gt;0,$C$5&lt;0),O95*(1+$C$5),O95*(1+'drop down lists'!$B$5))</f>
        <v>0</v>
      </c>
      <c r="Q95" s="132">
        <f>IF(OR($C$5&gt;0,$C$5&lt;0),P95*(1+$C$5),P95*(1+'drop down lists'!$B$5))</f>
        <v>0</v>
      </c>
      <c r="R95" s="132">
        <f>IF(OR($C$5&gt;0,$C$5&lt;0),Q95*(1+$C$5),Q95*(1+'drop down lists'!$B$5))</f>
        <v>0</v>
      </c>
      <c r="S95" s="132">
        <f>IF(OR($C$5&gt;0,$C$5&lt;0),R95*(1+$C$5),R95*(1+'drop down lists'!$B$5))</f>
        <v>0</v>
      </c>
      <c r="T95" s="132">
        <f>IF(OR($C$5&gt;0,$C$5&lt;0),S95*(1+$C$5),S95*(1+'drop down lists'!$B$5))</f>
        <v>0</v>
      </c>
      <c r="U95" s="132">
        <f>IF(OR($C$5&gt;0,$C$5&lt;0),T95*(1+$C$5),T95*(1+'drop down lists'!$B$5))</f>
        <v>0</v>
      </c>
      <c r="V95" s="132">
        <f>IF(OR($C$5&gt;0,$C$5&lt;0),U95*(1+$C$5),U95*(1+'drop down lists'!$B$5))</f>
        <v>0</v>
      </c>
      <c r="W95" s="132">
        <f>IF(OR($C$5&gt;0,$C$5&lt;0),V95*(1+$C$5),V95*(1+'drop down lists'!$B$5))</f>
        <v>0</v>
      </c>
      <c r="X95" s="132">
        <f>IF(OR($C$5&gt;0,$C$5&lt;0),W95*(1+$C$5),W95*(1+'drop down lists'!$B$5))</f>
        <v>0</v>
      </c>
      <c r="Y95" s="132">
        <f>IF(OR($C$5&gt;0,$C$5&lt;0),X95*(1+$C$5),X95*(1+'drop down lists'!$B$5))</f>
        <v>0</v>
      </c>
      <c r="Z95" s="131">
        <f>IF(OR($C$5&gt;0,$C$5&lt;0),Y95*(1+$C$5),Y95*(1+'drop down lists'!$B$5))</f>
        <v>0</v>
      </c>
    </row>
    <row r="96" spans="2:26" x14ac:dyDescent="0.25">
      <c r="B96" s="65" t="s">
        <v>122</v>
      </c>
      <c r="C96" s="61">
        <f>'raw sector data'!G89+'raw sector data'!P89</f>
        <v>0</v>
      </c>
      <c r="D96" s="132">
        <f>IF(OR($C$5&gt;0,$C$5&lt;0),C96*(1+$C$5),C96*(1+'drop down lists'!$B$5))</f>
        <v>0</v>
      </c>
      <c r="E96" s="132">
        <f>IF(OR($C$5&gt;0,$C$5&lt;0),D96*(1+$C$5),D96*(1+'drop down lists'!$B$5))</f>
        <v>0</v>
      </c>
      <c r="F96" s="132">
        <f>IF(OR($C$5&gt;0,$C$5&lt;0),E96*(1+$C$5),E96*(1+'drop down lists'!$B$5))</f>
        <v>0</v>
      </c>
      <c r="G96" s="132">
        <f>IF(OR($C$5&gt;0,$C$5&lt;0),F96*(1+$C$5),F96*(1+'drop down lists'!$B$5))</f>
        <v>0</v>
      </c>
      <c r="H96" s="132">
        <f>IF(OR($C$5&gt;0,$C$5&lt;0),G96*(1+$C$5),G96*(1+'drop down lists'!$B$5))</f>
        <v>0</v>
      </c>
      <c r="I96" s="132">
        <f>IF(OR($C$5&gt;0,$C$5&lt;0),H96*(1+$C$5),H96*(1+'drop down lists'!$B$5))</f>
        <v>0</v>
      </c>
      <c r="J96" s="132">
        <f>IF(OR($C$5&gt;0,$C$5&lt;0),I96*(1+$C$5),I96*(1+'drop down lists'!$B$5))</f>
        <v>0</v>
      </c>
      <c r="K96" s="131">
        <f>IF(OR($C$5&gt;0,$C$5&lt;0),J96*(1+$C$5),J96*(1+'drop down lists'!$B$5))</f>
        <v>0</v>
      </c>
      <c r="L96" s="132">
        <f>IF(OR($C$5&gt;0,$C$5&lt;0),K96*(1+$C$5),K96*(1+'drop down lists'!$B$5))</f>
        <v>0</v>
      </c>
      <c r="M96" s="132">
        <f>IF(OR($C$5&gt;0,$C$5&lt;0),L96*(1+$C$5),L96*(1+'drop down lists'!$B$5))</f>
        <v>0</v>
      </c>
      <c r="N96" s="132">
        <f>IF(OR($C$5&gt;0,$C$5&lt;0),M96*(1+$C$5),M96*(1+'drop down lists'!$B$5))</f>
        <v>0</v>
      </c>
      <c r="O96" s="132">
        <f>IF(OR($C$5&gt;0,$C$5&lt;0),N96*(1+$C$5),N96*(1+'drop down lists'!$B$5))</f>
        <v>0</v>
      </c>
      <c r="P96" s="132">
        <f>IF(OR($C$5&gt;0,$C$5&lt;0),O96*(1+$C$5),O96*(1+'drop down lists'!$B$5))</f>
        <v>0</v>
      </c>
      <c r="Q96" s="132">
        <f>IF(OR($C$5&gt;0,$C$5&lt;0),P96*(1+$C$5),P96*(1+'drop down lists'!$B$5))</f>
        <v>0</v>
      </c>
      <c r="R96" s="132">
        <f>IF(OR($C$5&gt;0,$C$5&lt;0),Q96*(1+$C$5),Q96*(1+'drop down lists'!$B$5))</f>
        <v>0</v>
      </c>
      <c r="S96" s="132">
        <f>IF(OR($C$5&gt;0,$C$5&lt;0),R96*(1+$C$5),R96*(1+'drop down lists'!$B$5))</f>
        <v>0</v>
      </c>
      <c r="T96" s="132">
        <f>IF(OR($C$5&gt;0,$C$5&lt;0),S96*(1+$C$5),S96*(1+'drop down lists'!$B$5))</f>
        <v>0</v>
      </c>
      <c r="U96" s="132">
        <f>IF(OR($C$5&gt;0,$C$5&lt;0),T96*(1+$C$5),T96*(1+'drop down lists'!$B$5))</f>
        <v>0</v>
      </c>
      <c r="V96" s="132">
        <f>IF(OR($C$5&gt;0,$C$5&lt;0),U96*(1+$C$5),U96*(1+'drop down lists'!$B$5))</f>
        <v>0</v>
      </c>
      <c r="W96" s="132">
        <f>IF(OR($C$5&gt;0,$C$5&lt;0),V96*(1+$C$5),V96*(1+'drop down lists'!$B$5))</f>
        <v>0</v>
      </c>
      <c r="X96" s="132">
        <f>IF(OR($C$5&gt;0,$C$5&lt;0),W96*(1+$C$5),W96*(1+'drop down lists'!$B$5))</f>
        <v>0</v>
      </c>
      <c r="Y96" s="132">
        <f>IF(OR($C$5&gt;0,$C$5&lt;0),X96*(1+$C$5),X96*(1+'drop down lists'!$B$5))</f>
        <v>0</v>
      </c>
      <c r="Z96" s="131">
        <f>IF(OR($C$5&gt;0,$C$5&lt;0),Y96*(1+$C$5),Y96*(1+'drop down lists'!$B$5))</f>
        <v>0</v>
      </c>
    </row>
    <row r="97" spans="2:26" x14ac:dyDescent="0.25">
      <c r="B97" s="65" t="s">
        <v>123</v>
      </c>
      <c r="C97" s="61">
        <f>'raw sector data'!G90+'raw sector data'!P90</f>
        <v>0</v>
      </c>
      <c r="D97" s="132">
        <f>IF(OR($C$5&gt;0,$C$5&lt;0),C97*(1+$C$5),C97*(1+'drop down lists'!$B$5))</f>
        <v>0</v>
      </c>
      <c r="E97" s="132">
        <f>IF(OR($C$5&gt;0,$C$5&lt;0),D97*(1+$C$5),D97*(1+'drop down lists'!$B$5))</f>
        <v>0</v>
      </c>
      <c r="F97" s="132">
        <f>IF(OR($C$5&gt;0,$C$5&lt;0),E97*(1+$C$5),E97*(1+'drop down lists'!$B$5))</f>
        <v>0</v>
      </c>
      <c r="G97" s="132">
        <f>IF(OR($C$5&gt;0,$C$5&lt;0),F97*(1+$C$5),F97*(1+'drop down lists'!$B$5))</f>
        <v>0</v>
      </c>
      <c r="H97" s="132">
        <f>IF(OR($C$5&gt;0,$C$5&lt;0),G97*(1+$C$5),G97*(1+'drop down lists'!$B$5))</f>
        <v>0</v>
      </c>
      <c r="I97" s="132">
        <f>IF(OR($C$5&gt;0,$C$5&lt;0),H97*(1+$C$5),H97*(1+'drop down lists'!$B$5))</f>
        <v>0</v>
      </c>
      <c r="J97" s="132">
        <f>IF(OR($C$5&gt;0,$C$5&lt;0),I97*(1+$C$5),I97*(1+'drop down lists'!$B$5))</f>
        <v>0</v>
      </c>
      <c r="K97" s="131">
        <f>IF(OR($C$5&gt;0,$C$5&lt;0),J97*(1+$C$5),J97*(1+'drop down lists'!$B$5))</f>
        <v>0</v>
      </c>
      <c r="L97" s="132">
        <f>IF(OR($C$5&gt;0,$C$5&lt;0),K97*(1+$C$5),K97*(1+'drop down lists'!$B$5))</f>
        <v>0</v>
      </c>
      <c r="M97" s="132">
        <f>IF(OR($C$5&gt;0,$C$5&lt;0),L97*(1+$C$5),L97*(1+'drop down lists'!$B$5))</f>
        <v>0</v>
      </c>
      <c r="N97" s="132">
        <f>IF(OR($C$5&gt;0,$C$5&lt;0),M97*(1+$C$5),M97*(1+'drop down lists'!$B$5))</f>
        <v>0</v>
      </c>
      <c r="O97" s="132">
        <f>IF(OR($C$5&gt;0,$C$5&lt;0),N97*(1+$C$5),N97*(1+'drop down lists'!$B$5))</f>
        <v>0</v>
      </c>
      <c r="P97" s="132">
        <f>IF(OR($C$5&gt;0,$C$5&lt;0),O97*(1+$C$5),O97*(1+'drop down lists'!$B$5))</f>
        <v>0</v>
      </c>
      <c r="Q97" s="132">
        <f>IF(OR($C$5&gt;0,$C$5&lt;0),P97*(1+$C$5),P97*(1+'drop down lists'!$B$5))</f>
        <v>0</v>
      </c>
      <c r="R97" s="132">
        <f>IF(OR($C$5&gt;0,$C$5&lt;0),Q97*(1+$C$5),Q97*(1+'drop down lists'!$B$5))</f>
        <v>0</v>
      </c>
      <c r="S97" s="132">
        <f>IF(OR($C$5&gt;0,$C$5&lt;0),R97*(1+$C$5),R97*(1+'drop down lists'!$B$5))</f>
        <v>0</v>
      </c>
      <c r="T97" s="132">
        <f>IF(OR($C$5&gt;0,$C$5&lt;0),S97*(1+$C$5),S97*(1+'drop down lists'!$B$5))</f>
        <v>0</v>
      </c>
      <c r="U97" s="132">
        <f>IF(OR($C$5&gt;0,$C$5&lt;0),T97*(1+$C$5),T97*(1+'drop down lists'!$B$5))</f>
        <v>0</v>
      </c>
      <c r="V97" s="132">
        <f>IF(OR($C$5&gt;0,$C$5&lt;0),U97*(1+$C$5),U97*(1+'drop down lists'!$B$5))</f>
        <v>0</v>
      </c>
      <c r="W97" s="132">
        <f>IF(OR($C$5&gt;0,$C$5&lt;0),V97*(1+$C$5),V97*(1+'drop down lists'!$B$5))</f>
        <v>0</v>
      </c>
      <c r="X97" s="132">
        <f>IF(OR($C$5&gt;0,$C$5&lt;0),W97*(1+$C$5),W97*(1+'drop down lists'!$B$5))</f>
        <v>0</v>
      </c>
      <c r="Y97" s="132">
        <f>IF(OR($C$5&gt;0,$C$5&lt;0),X97*(1+$C$5),X97*(1+'drop down lists'!$B$5))</f>
        <v>0</v>
      </c>
      <c r="Z97" s="131">
        <f>IF(OR($C$5&gt;0,$C$5&lt;0),Y97*(1+$C$5),Y97*(1+'drop down lists'!$B$5))</f>
        <v>0</v>
      </c>
    </row>
    <row r="98" spans="2:26" x14ac:dyDescent="0.25">
      <c r="B98" s="65" t="s">
        <v>124</v>
      </c>
      <c r="C98" s="61">
        <f>'raw sector data'!G91+'raw sector data'!P91</f>
        <v>0</v>
      </c>
      <c r="D98" s="132">
        <f>IF(OR($C$5&gt;0,$C$5&lt;0),C98*(1+$C$5),C98*(1+'drop down lists'!$B$5))</f>
        <v>0</v>
      </c>
      <c r="E98" s="132">
        <f>IF(OR($C$5&gt;0,$C$5&lt;0),D98*(1+$C$5),D98*(1+'drop down lists'!$B$5))</f>
        <v>0</v>
      </c>
      <c r="F98" s="132">
        <f>IF(OR($C$5&gt;0,$C$5&lt;0),E98*(1+$C$5),E98*(1+'drop down lists'!$B$5))</f>
        <v>0</v>
      </c>
      <c r="G98" s="132">
        <f>IF(OR($C$5&gt;0,$C$5&lt;0),F98*(1+$C$5),F98*(1+'drop down lists'!$B$5))</f>
        <v>0</v>
      </c>
      <c r="H98" s="132">
        <f>IF(OR($C$5&gt;0,$C$5&lt;0),G98*(1+$C$5),G98*(1+'drop down lists'!$B$5))</f>
        <v>0</v>
      </c>
      <c r="I98" s="132">
        <f>IF(OR($C$5&gt;0,$C$5&lt;0),H98*(1+$C$5),H98*(1+'drop down lists'!$B$5))</f>
        <v>0</v>
      </c>
      <c r="J98" s="132">
        <f>IF(OR($C$5&gt;0,$C$5&lt;0),I98*(1+$C$5),I98*(1+'drop down lists'!$B$5))</f>
        <v>0</v>
      </c>
      <c r="K98" s="131">
        <f>IF(OR($C$5&gt;0,$C$5&lt;0),J98*(1+$C$5),J98*(1+'drop down lists'!$B$5))</f>
        <v>0</v>
      </c>
      <c r="L98" s="132">
        <f>IF(OR($C$5&gt;0,$C$5&lt;0),K98*(1+$C$5),K98*(1+'drop down lists'!$B$5))</f>
        <v>0</v>
      </c>
      <c r="M98" s="132">
        <f>IF(OR($C$5&gt;0,$C$5&lt;0),L98*(1+$C$5),L98*(1+'drop down lists'!$B$5))</f>
        <v>0</v>
      </c>
      <c r="N98" s="132">
        <f>IF(OR($C$5&gt;0,$C$5&lt;0),M98*(1+$C$5),M98*(1+'drop down lists'!$B$5))</f>
        <v>0</v>
      </c>
      <c r="O98" s="132">
        <f>IF(OR($C$5&gt;0,$C$5&lt;0),N98*(1+$C$5),N98*(1+'drop down lists'!$B$5))</f>
        <v>0</v>
      </c>
      <c r="P98" s="132">
        <f>IF(OR($C$5&gt;0,$C$5&lt;0),O98*(1+$C$5),O98*(1+'drop down lists'!$B$5))</f>
        <v>0</v>
      </c>
      <c r="Q98" s="132">
        <f>IF(OR($C$5&gt;0,$C$5&lt;0),P98*(1+$C$5),P98*(1+'drop down lists'!$B$5))</f>
        <v>0</v>
      </c>
      <c r="R98" s="132">
        <f>IF(OR($C$5&gt;0,$C$5&lt;0),Q98*(1+$C$5),Q98*(1+'drop down lists'!$B$5))</f>
        <v>0</v>
      </c>
      <c r="S98" s="132">
        <f>IF(OR($C$5&gt;0,$C$5&lt;0),R98*(1+$C$5),R98*(1+'drop down lists'!$B$5))</f>
        <v>0</v>
      </c>
      <c r="T98" s="132">
        <f>IF(OR($C$5&gt;0,$C$5&lt;0),S98*(1+$C$5),S98*(1+'drop down lists'!$B$5))</f>
        <v>0</v>
      </c>
      <c r="U98" s="132">
        <f>IF(OR($C$5&gt;0,$C$5&lt;0),T98*(1+$C$5),T98*(1+'drop down lists'!$B$5))</f>
        <v>0</v>
      </c>
      <c r="V98" s="132">
        <f>IF(OR($C$5&gt;0,$C$5&lt;0),U98*(1+$C$5),U98*(1+'drop down lists'!$B$5))</f>
        <v>0</v>
      </c>
      <c r="W98" s="132">
        <f>IF(OR($C$5&gt;0,$C$5&lt;0),V98*(1+$C$5),V98*(1+'drop down lists'!$B$5))</f>
        <v>0</v>
      </c>
      <c r="X98" s="132">
        <f>IF(OR($C$5&gt;0,$C$5&lt;0),W98*(1+$C$5),W98*(1+'drop down lists'!$B$5))</f>
        <v>0</v>
      </c>
      <c r="Y98" s="132">
        <f>IF(OR($C$5&gt;0,$C$5&lt;0),X98*(1+$C$5),X98*(1+'drop down lists'!$B$5))</f>
        <v>0</v>
      </c>
      <c r="Z98" s="131">
        <f>IF(OR($C$5&gt;0,$C$5&lt;0),Y98*(1+$C$5),Y98*(1+'drop down lists'!$B$5))</f>
        <v>0</v>
      </c>
    </row>
    <row r="99" spans="2:26" x14ac:dyDescent="0.25">
      <c r="B99" s="65" t="s">
        <v>125</v>
      </c>
      <c r="C99" s="61">
        <f>'raw sector data'!G92+'raw sector data'!P92</f>
        <v>0</v>
      </c>
      <c r="D99" s="132">
        <f>IF(OR($C$5&gt;0,$C$5&lt;0),C99*(1+$C$5),C99*(1+'drop down lists'!$B$5))</f>
        <v>0</v>
      </c>
      <c r="E99" s="132">
        <f>IF(OR($C$5&gt;0,$C$5&lt;0),D99*(1+$C$5),D99*(1+'drop down lists'!$B$5))</f>
        <v>0</v>
      </c>
      <c r="F99" s="132">
        <f>IF(OR($C$5&gt;0,$C$5&lt;0),E99*(1+$C$5),E99*(1+'drop down lists'!$B$5))</f>
        <v>0</v>
      </c>
      <c r="G99" s="132">
        <f>IF(OR($C$5&gt;0,$C$5&lt;0),F99*(1+$C$5),F99*(1+'drop down lists'!$B$5))</f>
        <v>0</v>
      </c>
      <c r="H99" s="132">
        <f>IF(OR($C$5&gt;0,$C$5&lt;0),G99*(1+$C$5),G99*(1+'drop down lists'!$B$5))</f>
        <v>0</v>
      </c>
      <c r="I99" s="132">
        <f>IF(OR($C$5&gt;0,$C$5&lt;0),H99*(1+$C$5),H99*(1+'drop down lists'!$B$5))</f>
        <v>0</v>
      </c>
      <c r="J99" s="132">
        <f>IF(OR($C$5&gt;0,$C$5&lt;0),I99*(1+$C$5),I99*(1+'drop down lists'!$B$5))</f>
        <v>0</v>
      </c>
      <c r="K99" s="131">
        <f>IF(OR($C$5&gt;0,$C$5&lt;0),J99*(1+$C$5),J99*(1+'drop down lists'!$B$5))</f>
        <v>0</v>
      </c>
      <c r="L99" s="132">
        <f>IF(OR($C$5&gt;0,$C$5&lt;0),K99*(1+$C$5),K99*(1+'drop down lists'!$B$5))</f>
        <v>0</v>
      </c>
      <c r="M99" s="132">
        <f>IF(OR($C$5&gt;0,$C$5&lt;0),L99*(1+$C$5),L99*(1+'drop down lists'!$B$5))</f>
        <v>0</v>
      </c>
      <c r="N99" s="132">
        <f>IF(OR($C$5&gt;0,$C$5&lt;0),M99*(1+$C$5),M99*(1+'drop down lists'!$B$5))</f>
        <v>0</v>
      </c>
      <c r="O99" s="132">
        <f>IF(OR($C$5&gt;0,$C$5&lt;0),N99*(1+$C$5),N99*(1+'drop down lists'!$B$5))</f>
        <v>0</v>
      </c>
      <c r="P99" s="132">
        <f>IF(OR($C$5&gt;0,$C$5&lt;0),O99*(1+$C$5),O99*(1+'drop down lists'!$B$5))</f>
        <v>0</v>
      </c>
      <c r="Q99" s="132">
        <f>IF(OR($C$5&gt;0,$C$5&lt;0),P99*(1+$C$5),P99*(1+'drop down lists'!$B$5))</f>
        <v>0</v>
      </c>
      <c r="R99" s="132">
        <f>IF(OR($C$5&gt;0,$C$5&lt;0),Q99*(1+$C$5),Q99*(1+'drop down lists'!$B$5))</f>
        <v>0</v>
      </c>
      <c r="S99" s="132">
        <f>IF(OR($C$5&gt;0,$C$5&lt;0),R99*(1+$C$5),R99*(1+'drop down lists'!$B$5))</f>
        <v>0</v>
      </c>
      <c r="T99" s="132">
        <f>IF(OR($C$5&gt;0,$C$5&lt;0),S99*(1+$C$5),S99*(1+'drop down lists'!$B$5))</f>
        <v>0</v>
      </c>
      <c r="U99" s="132">
        <f>IF(OR($C$5&gt;0,$C$5&lt;0),T99*(1+$C$5),T99*(1+'drop down lists'!$B$5))</f>
        <v>0</v>
      </c>
      <c r="V99" s="132">
        <f>IF(OR($C$5&gt;0,$C$5&lt;0),U99*(1+$C$5),U99*(1+'drop down lists'!$B$5))</f>
        <v>0</v>
      </c>
      <c r="W99" s="132">
        <f>IF(OR($C$5&gt;0,$C$5&lt;0),V99*(1+$C$5),V99*(1+'drop down lists'!$B$5))</f>
        <v>0</v>
      </c>
      <c r="X99" s="132">
        <f>IF(OR($C$5&gt;0,$C$5&lt;0),W99*(1+$C$5),W99*(1+'drop down lists'!$B$5))</f>
        <v>0</v>
      </c>
      <c r="Y99" s="132">
        <f>IF(OR($C$5&gt;0,$C$5&lt;0),X99*(1+$C$5),X99*(1+'drop down lists'!$B$5))</f>
        <v>0</v>
      </c>
      <c r="Z99" s="131">
        <f>IF(OR($C$5&gt;0,$C$5&lt;0),Y99*(1+$C$5),Y99*(1+'drop down lists'!$B$5))</f>
        <v>0</v>
      </c>
    </row>
    <row r="100" spans="2:26" x14ac:dyDescent="0.25">
      <c r="B100" s="65" t="s">
        <v>126</v>
      </c>
      <c r="C100" s="61">
        <f>'raw sector data'!G93+'raw sector data'!P93</f>
        <v>479.5</v>
      </c>
      <c r="D100" s="132">
        <f>IF(OR($C$5&gt;0,$C$5&lt;0),C100*(1+$C$5),C100*(1+'drop down lists'!$B$5))</f>
        <v>485.41677752651987</v>
      </c>
      <c r="E100" s="132">
        <f>IF(OR($C$5&gt;0,$C$5&lt;0),D100*(1+$C$5),D100*(1+'drop down lists'!$B$5))</f>
        <v>491.4065649723272</v>
      </c>
      <c r="F100" s="132">
        <f>IF(OR($C$5&gt;0,$C$5&lt;0),E100*(1+$C$5),E100*(1+'drop down lists'!$B$5))</f>
        <v>497.47026324138369</v>
      </c>
      <c r="G100" s="132">
        <f>IF(OR($C$5&gt;0,$C$5&lt;0),F100*(1+$C$5),F100*(1+'drop down lists'!$B$5))</f>
        <v>503.60878435433165</v>
      </c>
      <c r="H100" s="132">
        <f>IF(OR($C$5&gt;0,$C$5&lt;0),G100*(1+$C$5),G100*(1+'drop down lists'!$B$5))</f>
        <v>509.82305158566783</v>
      </c>
      <c r="I100" s="132">
        <f>IF(OR($C$5&gt;0,$C$5&lt;0),H100*(1+$C$5),H100*(1+'drop down lists'!$B$5))</f>
        <v>516.11399960261019</v>
      </c>
      <c r="J100" s="132">
        <f>IF(OR($C$5&gt;0,$C$5&lt;0),I100*(1+$C$5),I100*(1+'drop down lists'!$B$5))</f>
        <v>522.482574605678</v>
      </c>
      <c r="K100" s="131">
        <f>IF(OR($C$5&gt;0,$C$5&lt;0),J100*(1+$C$5),J100*(1+'drop down lists'!$B$5))</f>
        <v>528.92973447100667</v>
      </c>
      <c r="L100" s="132">
        <f>IF(OR($C$5&gt;0,$C$5&lt;0),K100*(1+$C$5),K100*(1+'drop down lists'!$B$5))</f>
        <v>535.45644889441894</v>
      </c>
      <c r="M100" s="132">
        <f>IF(OR($C$5&gt;0,$C$5&lt;0),L100*(1+$C$5),L100*(1+'drop down lists'!$B$5))</f>
        <v>542.06369953727324</v>
      </c>
      <c r="N100" s="132">
        <f>IF(OR($C$5&gt;0,$C$5&lt;0),M100*(1+$C$5),M100*(1+'drop down lists'!$B$5))</f>
        <v>548.75248017411241</v>
      </c>
      <c r="O100" s="132">
        <f>IF(OR($C$5&gt;0,$C$5&lt;0),N100*(1+$C$5),N100*(1+'drop down lists'!$B$5))</f>
        <v>555.52379684213372</v>
      </c>
      <c r="P100" s="132">
        <f>IF(OR($C$5&gt;0,$C$5&lt;0),O100*(1+$C$5),O100*(1+'drop down lists'!$B$5))</f>
        <v>562.37866799250401</v>
      </c>
      <c r="Q100" s="132">
        <f>IF(OR($C$5&gt;0,$C$5&lt;0),P100*(1+$C$5),P100*(1+'drop down lists'!$B$5))</f>
        <v>569.31812464354095</v>
      </c>
      <c r="R100" s="132">
        <f>IF(OR($C$5&gt;0,$C$5&lt;0),Q100*(1+$C$5),Q100*(1+'drop down lists'!$B$5))</f>
        <v>576.34321053578572</v>
      </c>
      <c r="S100" s="132">
        <f>IF(OR($C$5&gt;0,$C$5&lt;0),R100*(1+$C$5),R100*(1+'drop down lists'!$B$5))</f>
        <v>583.45498228898794</v>
      </c>
      <c r="T100" s="132">
        <f>IF(OR($C$5&gt;0,$C$5&lt;0),S100*(1+$C$5),S100*(1+'drop down lists'!$B$5))</f>
        <v>590.6545095610287</v>
      </c>
      <c r="U100" s="132">
        <f>IF(OR($C$5&gt;0,$C$5&lt;0),T100*(1+$C$5),T100*(1+'drop down lists'!$B$5))</f>
        <v>597.94287520880414</v>
      </c>
      <c r="V100" s="132">
        <f>IF(OR($C$5&gt;0,$C$5&lt;0),U100*(1+$C$5),U100*(1+'drop down lists'!$B$5))</f>
        <v>605.32117545109429</v>
      </c>
      <c r="W100" s="132">
        <f>IF(OR($C$5&gt;0,$C$5&lt;0),V100*(1+$C$5),V100*(1+'drop down lists'!$B$5))</f>
        <v>612.79052003344179</v>
      </c>
      <c r="X100" s="132">
        <f>IF(OR($C$5&gt;0,$C$5&lt;0),W100*(1+$C$5),W100*(1+'drop down lists'!$B$5))</f>
        <v>620.35203239506495</v>
      </c>
      <c r="Y100" s="132">
        <f>IF(OR($C$5&gt;0,$C$5&lt;0),X100*(1+$C$5),X100*(1+'drop down lists'!$B$5))</f>
        <v>628.00684983783049</v>
      </c>
      <c r="Z100" s="131">
        <f>IF(OR($C$5&gt;0,$C$5&lt;0),Y100*(1+$C$5),Y100*(1+'drop down lists'!$B$5))</f>
        <v>635.75612369731118</v>
      </c>
    </row>
    <row r="101" spans="2:26" x14ac:dyDescent="0.25">
      <c r="B101" s="65" t="s">
        <v>127</v>
      </c>
      <c r="C101" s="61">
        <f>'raw sector data'!G94+'raw sector data'!P94</f>
        <v>0</v>
      </c>
      <c r="D101" s="132">
        <f>IF(OR($C$5&gt;0,$C$5&lt;0),C101*(1+$C$5),C101*(1+'drop down lists'!$B$5))</f>
        <v>0</v>
      </c>
      <c r="E101" s="132">
        <f>IF(OR($C$5&gt;0,$C$5&lt;0),D101*(1+$C$5),D101*(1+'drop down lists'!$B$5))</f>
        <v>0</v>
      </c>
      <c r="F101" s="132">
        <f>IF(OR($C$5&gt;0,$C$5&lt;0),E101*(1+$C$5),E101*(1+'drop down lists'!$B$5))</f>
        <v>0</v>
      </c>
      <c r="G101" s="132">
        <f>IF(OR($C$5&gt;0,$C$5&lt;0),F101*(1+$C$5),F101*(1+'drop down lists'!$B$5))</f>
        <v>0</v>
      </c>
      <c r="H101" s="132">
        <f>IF(OR($C$5&gt;0,$C$5&lt;0),G101*(1+$C$5),G101*(1+'drop down lists'!$B$5))</f>
        <v>0</v>
      </c>
      <c r="I101" s="132">
        <f>IF(OR($C$5&gt;0,$C$5&lt;0),H101*(1+$C$5),H101*(1+'drop down lists'!$B$5))</f>
        <v>0</v>
      </c>
      <c r="J101" s="132">
        <f>IF(OR($C$5&gt;0,$C$5&lt;0),I101*(1+$C$5),I101*(1+'drop down lists'!$B$5))</f>
        <v>0</v>
      </c>
      <c r="K101" s="131">
        <f>IF(OR($C$5&gt;0,$C$5&lt;0),J101*(1+$C$5),J101*(1+'drop down lists'!$B$5))</f>
        <v>0</v>
      </c>
      <c r="L101" s="132">
        <f>IF(OR($C$5&gt;0,$C$5&lt;0),K101*(1+$C$5),K101*(1+'drop down lists'!$B$5))</f>
        <v>0</v>
      </c>
      <c r="M101" s="132">
        <f>IF(OR($C$5&gt;0,$C$5&lt;0),L101*(1+$C$5),L101*(1+'drop down lists'!$B$5))</f>
        <v>0</v>
      </c>
      <c r="N101" s="132">
        <f>IF(OR($C$5&gt;0,$C$5&lt;0),M101*(1+$C$5),M101*(1+'drop down lists'!$B$5))</f>
        <v>0</v>
      </c>
      <c r="O101" s="132">
        <f>IF(OR($C$5&gt;0,$C$5&lt;0),N101*(1+$C$5),N101*(1+'drop down lists'!$B$5))</f>
        <v>0</v>
      </c>
      <c r="P101" s="132">
        <f>IF(OR($C$5&gt;0,$C$5&lt;0),O101*(1+$C$5),O101*(1+'drop down lists'!$B$5))</f>
        <v>0</v>
      </c>
      <c r="Q101" s="132">
        <f>IF(OR($C$5&gt;0,$C$5&lt;0),P101*(1+$C$5),P101*(1+'drop down lists'!$B$5))</f>
        <v>0</v>
      </c>
      <c r="R101" s="132">
        <f>IF(OR($C$5&gt;0,$C$5&lt;0),Q101*(1+$C$5),Q101*(1+'drop down lists'!$B$5))</f>
        <v>0</v>
      </c>
      <c r="S101" s="132">
        <f>IF(OR($C$5&gt;0,$C$5&lt;0),R101*(1+$C$5),R101*(1+'drop down lists'!$B$5))</f>
        <v>0</v>
      </c>
      <c r="T101" s="132">
        <f>IF(OR($C$5&gt;0,$C$5&lt;0),S101*(1+$C$5),S101*(1+'drop down lists'!$B$5))</f>
        <v>0</v>
      </c>
      <c r="U101" s="132">
        <f>IF(OR($C$5&gt;0,$C$5&lt;0),T101*(1+$C$5),T101*(1+'drop down lists'!$B$5))</f>
        <v>0</v>
      </c>
      <c r="V101" s="132">
        <f>IF(OR($C$5&gt;0,$C$5&lt;0),U101*(1+$C$5),U101*(1+'drop down lists'!$B$5))</f>
        <v>0</v>
      </c>
      <c r="W101" s="132">
        <f>IF(OR($C$5&gt;0,$C$5&lt;0),V101*(1+$C$5),V101*(1+'drop down lists'!$B$5))</f>
        <v>0</v>
      </c>
      <c r="X101" s="132">
        <f>IF(OR($C$5&gt;0,$C$5&lt;0),W101*(1+$C$5),W101*(1+'drop down lists'!$B$5))</f>
        <v>0</v>
      </c>
      <c r="Y101" s="132">
        <f>IF(OR($C$5&gt;0,$C$5&lt;0),X101*(1+$C$5),X101*(1+'drop down lists'!$B$5))</f>
        <v>0</v>
      </c>
      <c r="Z101" s="131">
        <f>IF(OR($C$5&gt;0,$C$5&lt;0),Y101*(1+$C$5),Y101*(1+'drop down lists'!$B$5))</f>
        <v>0</v>
      </c>
    </row>
    <row r="102" spans="2:26" x14ac:dyDescent="0.25">
      <c r="B102" s="65" t="s">
        <v>128</v>
      </c>
      <c r="C102" s="61">
        <f>'raw sector data'!G95+'raw sector data'!P95</f>
        <v>0</v>
      </c>
      <c r="D102" s="132">
        <f>IF(OR($C$5&gt;0,$C$5&lt;0),C102*(1+$C$5),C102*(1+'drop down lists'!$B$5))</f>
        <v>0</v>
      </c>
      <c r="E102" s="132">
        <f>IF(OR($C$5&gt;0,$C$5&lt;0),D102*(1+$C$5),D102*(1+'drop down lists'!$B$5))</f>
        <v>0</v>
      </c>
      <c r="F102" s="132">
        <f>IF(OR($C$5&gt;0,$C$5&lt;0),E102*(1+$C$5),E102*(1+'drop down lists'!$B$5))</f>
        <v>0</v>
      </c>
      <c r="G102" s="132">
        <f>IF(OR($C$5&gt;0,$C$5&lt;0),F102*(1+$C$5),F102*(1+'drop down lists'!$B$5))</f>
        <v>0</v>
      </c>
      <c r="H102" s="132">
        <f>IF(OR($C$5&gt;0,$C$5&lt;0),G102*(1+$C$5),G102*(1+'drop down lists'!$B$5))</f>
        <v>0</v>
      </c>
      <c r="I102" s="132">
        <f>IF(OR($C$5&gt;0,$C$5&lt;0),H102*(1+$C$5),H102*(1+'drop down lists'!$B$5))</f>
        <v>0</v>
      </c>
      <c r="J102" s="132">
        <f>IF(OR($C$5&gt;0,$C$5&lt;0),I102*(1+$C$5),I102*(1+'drop down lists'!$B$5))</f>
        <v>0</v>
      </c>
      <c r="K102" s="131">
        <f>IF(OR($C$5&gt;0,$C$5&lt;0),J102*(1+$C$5),J102*(1+'drop down lists'!$B$5))</f>
        <v>0</v>
      </c>
      <c r="L102" s="132">
        <f>IF(OR($C$5&gt;0,$C$5&lt;0),K102*(1+$C$5),K102*(1+'drop down lists'!$B$5))</f>
        <v>0</v>
      </c>
      <c r="M102" s="132">
        <f>IF(OR($C$5&gt;0,$C$5&lt;0),L102*(1+$C$5),L102*(1+'drop down lists'!$B$5))</f>
        <v>0</v>
      </c>
      <c r="N102" s="132">
        <f>IF(OR($C$5&gt;0,$C$5&lt;0),M102*(1+$C$5),M102*(1+'drop down lists'!$B$5))</f>
        <v>0</v>
      </c>
      <c r="O102" s="132">
        <f>IF(OR($C$5&gt;0,$C$5&lt;0),N102*(1+$C$5),N102*(1+'drop down lists'!$B$5))</f>
        <v>0</v>
      </c>
      <c r="P102" s="132">
        <f>IF(OR($C$5&gt;0,$C$5&lt;0),O102*(1+$C$5),O102*(1+'drop down lists'!$B$5))</f>
        <v>0</v>
      </c>
      <c r="Q102" s="132">
        <f>IF(OR($C$5&gt;0,$C$5&lt;0),P102*(1+$C$5),P102*(1+'drop down lists'!$B$5))</f>
        <v>0</v>
      </c>
      <c r="R102" s="132">
        <f>IF(OR($C$5&gt;0,$C$5&lt;0),Q102*(1+$C$5),Q102*(1+'drop down lists'!$B$5))</f>
        <v>0</v>
      </c>
      <c r="S102" s="132">
        <f>IF(OR($C$5&gt;0,$C$5&lt;0),R102*(1+$C$5),R102*(1+'drop down lists'!$B$5))</f>
        <v>0</v>
      </c>
      <c r="T102" s="132">
        <f>IF(OR($C$5&gt;0,$C$5&lt;0),S102*(1+$C$5),S102*(1+'drop down lists'!$B$5))</f>
        <v>0</v>
      </c>
      <c r="U102" s="132">
        <f>IF(OR($C$5&gt;0,$C$5&lt;0),T102*(1+$C$5),T102*(1+'drop down lists'!$B$5))</f>
        <v>0</v>
      </c>
      <c r="V102" s="132">
        <f>IF(OR($C$5&gt;0,$C$5&lt;0),U102*(1+$C$5),U102*(1+'drop down lists'!$B$5))</f>
        <v>0</v>
      </c>
      <c r="W102" s="132">
        <f>IF(OR($C$5&gt;0,$C$5&lt;0),V102*(1+$C$5),V102*(1+'drop down lists'!$B$5))</f>
        <v>0</v>
      </c>
      <c r="X102" s="132">
        <f>IF(OR($C$5&gt;0,$C$5&lt;0),W102*(1+$C$5),W102*(1+'drop down lists'!$B$5))</f>
        <v>0</v>
      </c>
      <c r="Y102" s="132">
        <f>IF(OR($C$5&gt;0,$C$5&lt;0),X102*(1+$C$5),X102*(1+'drop down lists'!$B$5))</f>
        <v>0</v>
      </c>
      <c r="Z102" s="131">
        <f>IF(OR($C$5&gt;0,$C$5&lt;0),Y102*(1+$C$5),Y102*(1+'drop down lists'!$B$5))</f>
        <v>0</v>
      </c>
    </row>
    <row r="103" spans="2:26" x14ac:dyDescent="0.25">
      <c r="B103" s="65" t="s">
        <v>129</v>
      </c>
      <c r="C103" s="61">
        <f>'raw sector data'!G96+'raw sector data'!P96</f>
        <v>0</v>
      </c>
      <c r="D103" s="132">
        <f>IF(OR($C$5&gt;0,$C$5&lt;0),C103*(1+$C$5),C103*(1+'drop down lists'!$B$5))</f>
        <v>0</v>
      </c>
      <c r="E103" s="132">
        <f>IF(OR($C$5&gt;0,$C$5&lt;0),D103*(1+$C$5),D103*(1+'drop down lists'!$B$5))</f>
        <v>0</v>
      </c>
      <c r="F103" s="132">
        <f>IF(OR($C$5&gt;0,$C$5&lt;0),E103*(1+$C$5),E103*(1+'drop down lists'!$B$5))</f>
        <v>0</v>
      </c>
      <c r="G103" s="132">
        <f>IF(OR($C$5&gt;0,$C$5&lt;0),F103*(1+$C$5),F103*(1+'drop down lists'!$B$5))</f>
        <v>0</v>
      </c>
      <c r="H103" s="132">
        <f>IF(OR($C$5&gt;0,$C$5&lt;0),G103*(1+$C$5),G103*(1+'drop down lists'!$B$5))</f>
        <v>0</v>
      </c>
      <c r="I103" s="132">
        <f>IF(OR($C$5&gt;0,$C$5&lt;0),H103*(1+$C$5),H103*(1+'drop down lists'!$B$5))</f>
        <v>0</v>
      </c>
      <c r="J103" s="132">
        <f>IF(OR($C$5&gt;0,$C$5&lt;0),I103*(1+$C$5),I103*(1+'drop down lists'!$B$5))</f>
        <v>0</v>
      </c>
      <c r="K103" s="131">
        <f>IF(OR($C$5&gt;0,$C$5&lt;0),J103*(1+$C$5),J103*(1+'drop down lists'!$B$5))</f>
        <v>0</v>
      </c>
      <c r="L103" s="132">
        <f>IF(OR($C$5&gt;0,$C$5&lt;0),K103*(1+$C$5),K103*(1+'drop down lists'!$B$5))</f>
        <v>0</v>
      </c>
      <c r="M103" s="132">
        <f>IF(OR($C$5&gt;0,$C$5&lt;0),L103*(1+$C$5),L103*(1+'drop down lists'!$B$5))</f>
        <v>0</v>
      </c>
      <c r="N103" s="132">
        <f>IF(OR($C$5&gt;0,$C$5&lt;0),M103*(1+$C$5),M103*(1+'drop down lists'!$B$5))</f>
        <v>0</v>
      </c>
      <c r="O103" s="132">
        <f>IF(OR($C$5&gt;0,$C$5&lt;0),N103*(1+$C$5),N103*(1+'drop down lists'!$B$5))</f>
        <v>0</v>
      </c>
      <c r="P103" s="132">
        <f>IF(OR($C$5&gt;0,$C$5&lt;0),O103*(1+$C$5),O103*(1+'drop down lists'!$B$5))</f>
        <v>0</v>
      </c>
      <c r="Q103" s="132">
        <f>IF(OR($C$5&gt;0,$C$5&lt;0),P103*(1+$C$5),P103*(1+'drop down lists'!$B$5))</f>
        <v>0</v>
      </c>
      <c r="R103" s="132">
        <f>IF(OR($C$5&gt;0,$C$5&lt;0),Q103*(1+$C$5),Q103*(1+'drop down lists'!$B$5))</f>
        <v>0</v>
      </c>
      <c r="S103" s="132">
        <f>IF(OR($C$5&gt;0,$C$5&lt;0),R103*(1+$C$5),R103*(1+'drop down lists'!$B$5))</f>
        <v>0</v>
      </c>
      <c r="T103" s="132">
        <f>IF(OR($C$5&gt;0,$C$5&lt;0),S103*(1+$C$5),S103*(1+'drop down lists'!$B$5))</f>
        <v>0</v>
      </c>
      <c r="U103" s="132">
        <f>IF(OR($C$5&gt;0,$C$5&lt;0),T103*(1+$C$5),T103*(1+'drop down lists'!$B$5))</f>
        <v>0</v>
      </c>
      <c r="V103" s="132">
        <f>IF(OR($C$5&gt;0,$C$5&lt;0),U103*(1+$C$5),U103*(1+'drop down lists'!$B$5))</f>
        <v>0</v>
      </c>
      <c r="W103" s="132">
        <f>IF(OR($C$5&gt;0,$C$5&lt;0),V103*(1+$C$5),V103*(1+'drop down lists'!$B$5))</f>
        <v>0</v>
      </c>
      <c r="X103" s="132">
        <f>IF(OR($C$5&gt;0,$C$5&lt;0),W103*(1+$C$5),W103*(1+'drop down lists'!$B$5))</f>
        <v>0</v>
      </c>
      <c r="Y103" s="132">
        <f>IF(OR($C$5&gt;0,$C$5&lt;0),X103*(1+$C$5),X103*(1+'drop down lists'!$B$5))</f>
        <v>0</v>
      </c>
      <c r="Z103" s="131">
        <f>IF(OR($C$5&gt;0,$C$5&lt;0),Y103*(1+$C$5),Y103*(1+'drop down lists'!$B$5))</f>
        <v>0</v>
      </c>
    </row>
    <row r="104" spans="2:26" x14ac:dyDescent="0.25">
      <c r="B104" s="65" t="s">
        <v>130</v>
      </c>
      <c r="C104" s="61">
        <f>'raw sector data'!G97+'raw sector data'!P97</f>
        <v>0</v>
      </c>
      <c r="D104" s="132">
        <f>IF(OR($C$5&gt;0,$C$5&lt;0),C104*(1+$C$5),C104*(1+'drop down lists'!$B$5))</f>
        <v>0</v>
      </c>
      <c r="E104" s="132">
        <f>IF(OR($C$5&gt;0,$C$5&lt;0),D104*(1+$C$5),D104*(1+'drop down lists'!$B$5))</f>
        <v>0</v>
      </c>
      <c r="F104" s="132">
        <f>IF(OR($C$5&gt;0,$C$5&lt;0),E104*(1+$C$5),E104*(1+'drop down lists'!$B$5))</f>
        <v>0</v>
      </c>
      <c r="G104" s="132">
        <f>IF(OR($C$5&gt;0,$C$5&lt;0),F104*(1+$C$5),F104*(1+'drop down lists'!$B$5))</f>
        <v>0</v>
      </c>
      <c r="H104" s="132">
        <f>IF(OR($C$5&gt;0,$C$5&lt;0),G104*(1+$C$5),G104*(1+'drop down lists'!$B$5))</f>
        <v>0</v>
      </c>
      <c r="I104" s="132">
        <f>IF(OR($C$5&gt;0,$C$5&lt;0),H104*(1+$C$5),H104*(1+'drop down lists'!$B$5))</f>
        <v>0</v>
      </c>
      <c r="J104" s="132">
        <f>IF(OR($C$5&gt;0,$C$5&lt;0),I104*(1+$C$5),I104*(1+'drop down lists'!$B$5))</f>
        <v>0</v>
      </c>
      <c r="K104" s="131">
        <f>IF(OR($C$5&gt;0,$C$5&lt;0),J104*(1+$C$5),J104*(1+'drop down lists'!$B$5))</f>
        <v>0</v>
      </c>
      <c r="L104" s="132">
        <f>IF(OR($C$5&gt;0,$C$5&lt;0),K104*(1+$C$5),K104*(1+'drop down lists'!$B$5))</f>
        <v>0</v>
      </c>
      <c r="M104" s="132">
        <f>IF(OR($C$5&gt;0,$C$5&lt;0),L104*(1+$C$5),L104*(1+'drop down lists'!$B$5))</f>
        <v>0</v>
      </c>
      <c r="N104" s="132">
        <f>IF(OR($C$5&gt;0,$C$5&lt;0),M104*(1+$C$5),M104*(1+'drop down lists'!$B$5))</f>
        <v>0</v>
      </c>
      <c r="O104" s="132">
        <f>IF(OR($C$5&gt;0,$C$5&lt;0),N104*(1+$C$5),N104*(1+'drop down lists'!$B$5))</f>
        <v>0</v>
      </c>
      <c r="P104" s="132">
        <f>IF(OR($C$5&gt;0,$C$5&lt;0),O104*(1+$C$5),O104*(1+'drop down lists'!$B$5))</f>
        <v>0</v>
      </c>
      <c r="Q104" s="132">
        <f>IF(OR($C$5&gt;0,$C$5&lt;0),P104*(1+$C$5),P104*(1+'drop down lists'!$B$5))</f>
        <v>0</v>
      </c>
      <c r="R104" s="132">
        <f>IF(OR($C$5&gt;0,$C$5&lt;0),Q104*(1+$C$5),Q104*(1+'drop down lists'!$B$5))</f>
        <v>0</v>
      </c>
      <c r="S104" s="132">
        <f>IF(OR($C$5&gt;0,$C$5&lt;0),R104*(1+$C$5),R104*(1+'drop down lists'!$B$5))</f>
        <v>0</v>
      </c>
      <c r="T104" s="132">
        <f>IF(OR($C$5&gt;0,$C$5&lt;0),S104*(1+$C$5),S104*(1+'drop down lists'!$B$5))</f>
        <v>0</v>
      </c>
      <c r="U104" s="132">
        <f>IF(OR($C$5&gt;0,$C$5&lt;0),T104*(1+$C$5),T104*(1+'drop down lists'!$B$5))</f>
        <v>0</v>
      </c>
      <c r="V104" s="132">
        <f>IF(OR($C$5&gt;0,$C$5&lt;0),U104*(1+$C$5),U104*(1+'drop down lists'!$B$5))</f>
        <v>0</v>
      </c>
      <c r="W104" s="132">
        <f>IF(OR($C$5&gt;0,$C$5&lt;0),V104*(1+$C$5),V104*(1+'drop down lists'!$B$5))</f>
        <v>0</v>
      </c>
      <c r="X104" s="132">
        <f>IF(OR($C$5&gt;0,$C$5&lt;0),W104*(1+$C$5),W104*(1+'drop down lists'!$B$5))</f>
        <v>0</v>
      </c>
      <c r="Y104" s="132">
        <f>IF(OR($C$5&gt;0,$C$5&lt;0),X104*(1+$C$5),X104*(1+'drop down lists'!$B$5))</f>
        <v>0</v>
      </c>
      <c r="Z104" s="131">
        <f>IF(OR($C$5&gt;0,$C$5&lt;0),Y104*(1+$C$5),Y104*(1+'drop down lists'!$B$5))</f>
        <v>0</v>
      </c>
    </row>
    <row r="105" spans="2:26" x14ac:dyDescent="0.25">
      <c r="B105" s="65" t="s">
        <v>131</v>
      </c>
      <c r="C105" s="61">
        <f>'raw sector data'!G98+'raw sector data'!P98</f>
        <v>0</v>
      </c>
      <c r="D105" s="132">
        <f>IF(OR($C$5&gt;0,$C$5&lt;0),C105*(1+$C$5),C105*(1+'drop down lists'!$B$5))</f>
        <v>0</v>
      </c>
      <c r="E105" s="132">
        <f>IF(OR($C$5&gt;0,$C$5&lt;0),D105*(1+$C$5),D105*(1+'drop down lists'!$B$5))</f>
        <v>0</v>
      </c>
      <c r="F105" s="132">
        <f>IF(OR($C$5&gt;0,$C$5&lt;0),E105*(1+$C$5),E105*(1+'drop down lists'!$B$5))</f>
        <v>0</v>
      </c>
      <c r="G105" s="132">
        <f>IF(OR($C$5&gt;0,$C$5&lt;0),F105*(1+$C$5),F105*(1+'drop down lists'!$B$5))</f>
        <v>0</v>
      </c>
      <c r="H105" s="132">
        <f>IF(OR($C$5&gt;0,$C$5&lt;0),G105*(1+$C$5),G105*(1+'drop down lists'!$B$5))</f>
        <v>0</v>
      </c>
      <c r="I105" s="132">
        <f>IF(OR($C$5&gt;0,$C$5&lt;0),H105*(1+$C$5),H105*(1+'drop down lists'!$B$5))</f>
        <v>0</v>
      </c>
      <c r="J105" s="132">
        <f>IF(OR($C$5&gt;0,$C$5&lt;0),I105*(1+$C$5),I105*(1+'drop down lists'!$B$5))</f>
        <v>0</v>
      </c>
      <c r="K105" s="131">
        <f>IF(OR($C$5&gt;0,$C$5&lt;0),J105*(1+$C$5),J105*(1+'drop down lists'!$B$5))</f>
        <v>0</v>
      </c>
      <c r="L105" s="132">
        <f>IF(OR($C$5&gt;0,$C$5&lt;0),K105*(1+$C$5),K105*(1+'drop down lists'!$B$5))</f>
        <v>0</v>
      </c>
      <c r="M105" s="132">
        <f>IF(OR($C$5&gt;0,$C$5&lt;0),L105*(1+$C$5),L105*(1+'drop down lists'!$B$5))</f>
        <v>0</v>
      </c>
      <c r="N105" s="132">
        <f>IF(OR($C$5&gt;0,$C$5&lt;0),M105*(1+$C$5),M105*(1+'drop down lists'!$B$5))</f>
        <v>0</v>
      </c>
      <c r="O105" s="132">
        <f>IF(OR($C$5&gt;0,$C$5&lt;0),N105*(1+$C$5),N105*(1+'drop down lists'!$B$5))</f>
        <v>0</v>
      </c>
      <c r="P105" s="132">
        <f>IF(OR($C$5&gt;0,$C$5&lt;0),O105*(1+$C$5),O105*(1+'drop down lists'!$B$5))</f>
        <v>0</v>
      </c>
      <c r="Q105" s="132">
        <f>IF(OR($C$5&gt;0,$C$5&lt;0),P105*(1+$C$5),P105*(1+'drop down lists'!$B$5))</f>
        <v>0</v>
      </c>
      <c r="R105" s="132">
        <f>IF(OR($C$5&gt;0,$C$5&lt;0),Q105*(1+$C$5),Q105*(1+'drop down lists'!$B$5))</f>
        <v>0</v>
      </c>
      <c r="S105" s="132">
        <f>IF(OR($C$5&gt;0,$C$5&lt;0),R105*(1+$C$5),R105*(1+'drop down lists'!$B$5))</f>
        <v>0</v>
      </c>
      <c r="T105" s="132">
        <f>IF(OR($C$5&gt;0,$C$5&lt;0),S105*(1+$C$5),S105*(1+'drop down lists'!$B$5))</f>
        <v>0</v>
      </c>
      <c r="U105" s="132">
        <f>IF(OR($C$5&gt;0,$C$5&lt;0),T105*(1+$C$5),T105*(1+'drop down lists'!$B$5))</f>
        <v>0</v>
      </c>
      <c r="V105" s="132">
        <f>IF(OR($C$5&gt;0,$C$5&lt;0),U105*(1+$C$5),U105*(1+'drop down lists'!$B$5))</f>
        <v>0</v>
      </c>
      <c r="W105" s="132">
        <f>IF(OR($C$5&gt;0,$C$5&lt;0),V105*(1+$C$5),V105*(1+'drop down lists'!$B$5))</f>
        <v>0</v>
      </c>
      <c r="X105" s="132">
        <f>IF(OR($C$5&gt;0,$C$5&lt;0),W105*(1+$C$5),W105*(1+'drop down lists'!$B$5))</f>
        <v>0</v>
      </c>
      <c r="Y105" s="132">
        <f>IF(OR($C$5&gt;0,$C$5&lt;0),X105*(1+$C$5),X105*(1+'drop down lists'!$B$5))</f>
        <v>0</v>
      </c>
      <c r="Z105" s="131">
        <f>IF(OR($C$5&gt;0,$C$5&lt;0),Y105*(1+$C$5),Y105*(1+'drop down lists'!$B$5))</f>
        <v>0</v>
      </c>
    </row>
    <row r="106" spans="2:26" x14ac:dyDescent="0.25">
      <c r="B106" s="65" t="s">
        <v>132</v>
      </c>
      <c r="C106" s="61">
        <f>'raw sector data'!G99+'raw sector data'!P99</f>
        <v>0</v>
      </c>
      <c r="D106" s="132">
        <f>IF(OR($C$5&gt;0,$C$5&lt;0),C106*(1+$C$5),C106*(1+'drop down lists'!$B$5))</f>
        <v>0</v>
      </c>
      <c r="E106" s="132">
        <f>IF(OR($C$5&gt;0,$C$5&lt;0),D106*(1+$C$5),D106*(1+'drop down lists'!$B$5))</f>
        <v>0</v>
      </c>
      <c r="F106" s="132">
        <f>IF(OR($C$5&gt;0,$C$5&lt;0),E106*(1+$C$5),E106*(1+'drop down lists'!$B$5))</f>
        <v>0</v>
      </c>
      <c r="G106" s="132">
        <f>IF(OR($C$5&gt;0,$C$5&lt;0),F106*(1+$C$5),F106*(1+'drop down lists'!$B$5))</f>
        <v>0</v>
      </c>
      <c r="H106" s="132">
        <f>IF(OR($C$5&gt;0,$C$5&lt;0),G106*(1+$C$5),G106*(1+'drop down lists'!$B$5))</f>
        <v>0</v>
      </c>
      <c r="I106" s="132">
        <f>IF(OR($C$5&gt;0,$C$5&lt;0),H106*(1+$C$5),H106*(1+'drop down lists'!$B$5))</f>
        <v>0</v>
      </c>
      <c r="J106" s="132">
        <f>IF(OR($C$5&gt;0,$C$5&lt;0),I106*(1+$C$5),I106*(1+'drop down lists'!$B$5))</f>
        <v>0</v>
      </c>
      <c r="K106" s="131">
        <f>IF(OR($C$5&gt;0,$C$5&lt;0),J106*(1+$C$5),J106*(1+'drop down lists'!$B$5))</f>
        <v>0</v>
      </c>
      <c r="L106" s="132">
        <f>IF(OR($C$5&gt;0,$C$5&lt;0),K106*(1+$C$5),K106*(1+'drop down lists'!$B$5))</f>
        <v>0</v>
      </c>
      <c r="M106" s="132">
        <f>IF(OR($C$5&gt;0,$C$5&lt;0),L106*(1+$C$5),L106*(1+'drop down lists'!$B$5))</f>
        <v>0</v>
      </c>
      <c r="N106" s="132">
        <f>IF(OR($C$5&gt;0,$C$5&lt;0),M106*(1+$C$5),M106*(1+'drop down lists'!$B$5))</f>
        <v>0</v>
      </c>
      <c r="O106" s="132">
        <f>IF(OR($C$5&gt;0,$C$5&lt;0),N106*(1+$C$5),N106*(1+'drop down lists'!$B$5))</f>
        <v>0</v>
      </c>
      <c r="P106" s="132">
        <f>IF(OR($C$5&gt;0,$C$5&lt;0),O106*(1+$C$5),O106*(1+'drop down lists'!$B$5))</f>
        <v>0</v>
      </c>
      <c r="Q106" s="132">
        <f>IF(OR($C$5&gt;0,$C$5&lt;0),P106*(1+$C$5),P106*(1+'drop down lists'!$B$5))</f>
        <v>0</v>
      </c>
      <c r="R106" s="132">
        <f>IF(OR($C$5&gt;0,$C$5&lt;0),Q106*(1+$C$5),Q106*(1+'drop down lists'!$B$5))</f>
        <v>0</v>
      </c>
      <c r="S106" s="132">
        <f>IF(OR($C$5&gt;0,$C$5&lt;0),R106*(1+$C$5),R106*(1+'drop down lists'!$B$5))</f>
        <v>0</v>
      </c>
      <c r="T106" s="132">
        <f>IF(OR($C$5&gt;0,$C$5&lt;0),S106*(1+$C$5),S106*(1+'drop down lists'!$B$5))</f>
        <v>0</v>
      </c>
      <c r="U106" s="132">
        <f>IF(OR($C$5&gt;0,$C$5&lt;0),T106*(1+$C$5),T106*(1+'drop down lists'!$B$5))</f>
        <v>0</v>
      </c>
      <c r="V106" s="132">
        <f>IF(OR($C$5&gt;0,$C$5&lt;0),U106*(1+$C$5),U106*(1+'drop down lists'!$B$5))</f>
        <v>0</v>
      </c>
      <c r="W106" s="132">
        <f>IF(OR($C$5&gt;0,$C$5&lt;0),V106*(1+$C$5),V106*(1+'drop down lists'!$B$5))</f>
        <v>0</v>
      </c>
      <c r="X106" s="132">
        <f>IF(OR($C$5&gt;0,$C$5&lt;0),W106*(1+$C$5),W106*(1+'drop down lists'!$B$5))</f>
        <v>0</v>
      </c>
      <c r="Y106" s="132">
        <f>IF(OR($C$5&gt;0,$C$5&lt;0),X106*(1+$C$5),X106*(1+'drop down lists'!$B$5))</f>
        <v>0</v>
      </c>
      <c r="Z106" s="131">
        <f>IF(OR($C$5&gt;0,$C$5&lt;0),Y106*(1+$C$5),Y106*(1+'drop down lists'!$B$5))</f>
        <v>0</v>
      </c>
    </row>
    <row r="107" spans="2:26" x14ac:dyDescent="0.25">
      <c r="B107" s="65" t="s">
        <v>133</v>
      </c>
      <c r="C107" s="61">
        <f>'raw sector data'!G100+'raw sector data'!P100</f>
        <v>0</v>
      </c>
      <c r="D107" s="132">
        <f>IF(OR($C$5&gt;0,$C$5&lt;0),C107*(1+$C$5),C107*(1+'drop down lists'!$B$5))</f>
        <v>0</v>
      </c>
      <c r="E107" s="132">
        <f>IF(OR($C$5&gt;0,$C$5&lt;0),D107*(1+$C$5),D107*(1+'drop down lists'!$B$5))</f>
        <v>0</v>
      </c>
      <c r="F107" s="132">
        <f>IF(OR($C$5&gt;0,$C$5&lt;0),E107*(1+$C$5),E107*(1+'drop down lists'!$B$5))</f>
        <v>0</v>
      </c>
      <c r="G107" s="132">
        <f>IF(OR($C$5&gt;0,$C$5&lt;0),F107*(1+$C$5),F107*(1+'drop down lists'!$B$5))</f>
        <v>0</v>
      </c>
      <c r="H107" s="132">
        <f>IF(OR($C$5&gt;0,$C$5&lt;0),G107*(1+$C$5),G107*(1+'drop down lists'!$B$5))</f>
        <v>0</v>
      </c>
      <c r="I107" s="132">
        <f>IF(OR($C$5&gt;0,$C$5&lt;0),H107*(1+$C$5),H107*(1+'drop down lists'!$B$5))</f>
        <v>0</v>
      </c>
      <c r="J107" s="132">
        <f>IF(OR($C$5&gt;0,$C$5&lt;0),I107*(1+$C$5),I107*(1+'drop down lists'!$B$5))</f>
        <v>0</v>
      </c>
      <c r="K107" s="131">
        <f>IF(OR($C$5&gt;0,$C$5&lt;0),J107*(1+$C$5),J107*(1+'drop down lists'!$B$5))</f>
        <v>0</v>
      </c>
      <c r="L107" s="132">
        <f>IF(OR($C$5&gt;0,$C$5&lt;0),K107*(1+$C$5),K107*(1+'drop down lists'!$B$5))</f>
        <v>0</v>
      </c>
      <c r="M107" s="132">
        <f>IF(OR($C$5&gt;0,$C$5&lt;0),L107*(1+$C$5),L107*(1+'drop down lists'!$B$5))</f>
        <v>0</v>
      </c>
      <c r="N107" s="132">
        <f>IF(OR($C$5&gt;0,$C$5&lt;0),M107*(1+$C$5),M107*(1+'drop down lists'!$B$5))</f>
        <v>0</v>
      </c>
      <c r="O107" s="132">
        <f>IF(OR($C$5&gt;0,$C$5&lt;0),N107*(1+$C$5),N107*(1+'drop down lists'!$B$5))</f>
        <v>0</v>
      </c>
      <c r="P107" s="132">
        <f>IF(OR($C$5&gt;0,$C$5&lt;0),O107*(1+$C$5),O107*(1+'drop down lists'!$B$5))</f>
        <v>0</v>
      </c>
      <c r="Q107" s="132">
        <f>IF(OR($C$5&gt;0,$C$5&lt;0),P107*(1+$C$5),P107*(1+'drop down lists'!$B$5))</f>
        <v>0</v>
      </c>
      <c r="R107" s="132">
        <f>IF(OR($C$5&gt;0,$C$5&lt;0),Q107*(1+$C$5),Q107*(1+'drop down lists'!$B$5))</f>
        <v>0</v>
      </c>
      <c r="S107" s="132">
        <f>IF(OR($C$5&gt;0,$C$5&lt;0),R107*(1+$C$5),R107*(1+'drop down lists'!$B$5))</f>
        <v>0</v>
      </c>
      <c r="T107" s="132">
        <f>IF(OR($C$5&gt;0,$C$5&lt;0),S107*(1+$C$5),S107*(1+'drop down lists'!$B$5))</f>
        <v>0</v>
      </c>
      <c r="U107" s="132">
        <f>IF(OR($C$5&gt;0,$C$5&lt;0),T107*(1+$C$5),T107*(1+'drop down lists'!$B$5))</f>
        <v>0</v>
      </c>
      <c r="V107" s="132">
        <f>IF(OR($C$5&gt;0,$C$5&lt;0),U107*(1+$C$5),U107*(1+'drop down lists'!$B$5))</f>
        <v>0</v>
      </c>
      <c r="W107" s="132">
        <f>IF(OR($C$5&gt;0,$C$5&lt;0),V107*(1+$C$5),V107*(1+'drop down lists'!$B$5))</f>
        <v>0</v>
      </c>
      <c r="X107" s="132">
        <f>IF(OR($C$5&gt;0,$C$5&lt;0),W107*(1+$C$5),W107*(1+'drop down lists'!$B$5))</f>
        <v>0</v>
      </c>
      <c r="Y107" s="132">
        <f>IF(OR($C$5&gt;0,$C$5&lt;0),X107*(1+$C$5),X107*(1+'drop down lists'!$B$5))</f>
        <v>0</v>
      </c>
      <c r="Z107" s="131">
        <f>IF(OR($C$5&gt;0,$C$5&lt;0),Y107*(1+$C$5),Y107*(1+'drop down lists'!$B$5))</f>
        <v>0</v>
      </c>
    </row>
    <row r="108" spans="2:26" x14ac:dyDescent="0.25">
      <c r="B108" s="65" t="s">
        <v>134</v>
      </c>
      <c r="C108" s="61">
        <f>'raw sector data'!G101+'raw sector data'!P101</f>
        <v>0</v>
      </c>
      <c r="D108" s="132">
        <f>IF(OR($C$5&gt;0,$C$5&lt;0),C108*(1+$C$5),C108*(1+'drop down lists'!$B$5))</f>
        <v>0</v>
      </c>
      <c r="E108" s="132">
        <f>IF(OR($C$5&gt;0,$C$5&lt;0),D108*(1+$C$5),D108*(1+'drop down lists'!$B$5))</f>
        <v>0</v>
      </c>
      <c r="F108" s="132">
        <f>IF(OR($C$5&gt;0,$C$5&lt;0),E108*(1+$C$5),E108*(1+'drop down lists'!$B$5))</f>
        <v>0</v>
      </c>
      <c r="G108" s="132">
        <f>IF(OR($C$5&gt;0,$C$5&lt;0),F108*(1+$C$5),F108*(1+'drop down lists'!$B$5))</f>
        <v>0</v>
      </c>
      <c r="H108" s="132">
        <f>IF(OR($C$5&gt;0,$C$5&lt;0),G108*(1+$C$5),G108*(1+'drop down lists'!$B$5))</f>
        <v>0</v>
      </c>
      <c r="I108" s="132">
        <f>IF(OR($C$5&gt;0,$C$5&lt;0),H108*(1+$C$5),H108*(1+'drop down lists'!$B$5))</f>
        <v>0</v>
      </c>
      <c r="J108" s="132">
        <f>IF(OR($C$5&gt;0,$C$5&lt;0),I108*(1+$C$5),I108*(1+'drop down lists'!$B$5))</f>
        <v>0</v>
      </c>
      <c r="K108" s="131">
        <f>IF(OR($C$5&gt;0,$C$5&lt;0),J108*(1+$C$5),J108*(1+'drop down lists'!$B$5))</f>
        <v>0</v>
      </c>
      <c r="L108" s="132">
        <f>IF(OR($C$5&gt;0,$C$5&lt;0),K108*(1+$C$5),K108*(1+'drop down lists'!$B$5))</f>
        <v>0</v>
      </c>
      <c r="M108" s="132">
        <f>IF(OR($C$5&gt;0,$C$5&lt;0),L108*(1+$C$5),L108*(1+'drop down lists'!$B$5))</f>
        <v>0</v>
      </c>
      <c r="N108" s="132">
        <f>IF(OR($C$5&gt;0,$C$5&lt;0),M108*(1+$C$5),M108*(1+'drop down lists'!$B$5))</f>
        <v>0</v>
      </c>
      <c r="O108" s="132">
        <f>IF(OR($C$5&gt;0,$C$5&lt;0),N108*(1+$C$5),N108*(1+'drop down lists'!$B$5))</f>
        <v>0</v>
      </c>
      <c r="P108" s="132">
        <f>IF(OR($C$5&gt;0,$C$5&lt;0),O108*(1+$C$5),O108*(1+'drop down lists'!$B$5))</f>
        <v>0</v>
      </c>
      <c r="Q108" s="132">
        <f>IF(OR($C$5&gt;0,$C$5&lt;0),P108*(1+$C$5),P108*(1+'drop down lists'!$B$5))</f>
        <v>0</v>
      </c>
      <c r="R108" s="132">
        <f>IF(OR($C$5&gt;0,$C$5&lt;0),Q108*(1+$C$5),Q108*(1+'drop down lists'!$B$5))</f>
        <v>0</v>
      </c>
      <c r="S108" s="132">
        <f>IF(OR($C$5&gt;0,$C$5&lt;0),R108*(1+$C$5),R108*(1+'drop down lists'!$B$5))</f>
        <v>0</v>
      </c>
      <c r="T108" s="132">
        <f>IF(OR($C$5&gt;0,$C$5&lt;0),S108*(1+$C$5),S108*(1+'drop down lists'!$B$5))</f>
        <v>0</v>
      </c>
      <c r="U108" s="132">
        <f>IF(OR($C$5&gt;0,$C$5&lt;0),T108*(1+$C$5),T108*(1+'drop down lists'!$B$5))</f>
        <v>0</v>
      </c>
      <c r="V108" s="132">
        <f>IF(OR($C$5&gt;0,$C$5&lt;0),U108*(1+$C$5),U108*(1+'drop down lists'!$B$5))</f>
        <v>0</v>
      </c>
      <c r="W108" s="132">
        <f>IF(OR($C$5&gt;0,$C$5&lt;0),V108*(1+$C$5),V108*(1+'drop down lists'!$B$5))</f>
        <v>0</v>
      </c>
      <c r="X108" s="132">
        <f>IF(OR($C$5&gt;0,$C$5&lt;0),W108*(1+$C$5),W108*(1+'drop down lists'!$B$5))</f>
        <v>0</v>
      </c>
      <c r="Y108" s="132">
        <f>IF(OR($C$5&gt;0,$C$5&lt;0),X108*(1+$C$5),X108*(1+'drop down lists'!$B$5))</f>
        <v>0</v>
      </c>
      <c r="Z108" s="131">
        <f>IF(OR($C$5&gt;0,$C$5&lt;0),Y108*(1+$C$5),Y108*(1+'drop down lists'!$B$5))</f>
        <v>0</v>
      </c>
    </row>
    <row r="109" spans="2:26" x14ac:dyDescent="0.25">
      <c r="B109" s="65" t="s">
        <v>135</v>
      </c>
      <c r="C109" s="61">
        <f>'raw sector data'!G102+'raw sector data'!P102</f>
        <v>0</v>
      </c>
      <c r="D109" s="132">
        <f>IF(OR($C$5&gt;0,$C$5&lt;0),C109*(1+$C$5),C109*(1+'drop down lists'!$B$5))</f>
        <v>0</v>
      </c>
      <c r="E109" s="132">
        <f>IF(OR($C$5&gt;0,$C$5&lt;0),D109*(1+$C$5),D109*(1+'drop down lists'!$B$5))</f>
        <v>0</v>
      </c>
      <c r="F109" s="132">
        <f>IF(OR($C$5&gt;0,$C$5&lt;0),E109*(1+$C$5),E109*(1+'drop down lists'!$B$5))</f>
        <v>0</v>
      </c>
      <c r="G109" s="132">
        <f>IF(OR($C$5&gt;0,$C$5&lt;0),F109*(1+$C$5),F109*(1+'drop down lists'!$B$5))</f>
        <v>0</v>
      </c>
      <c r="H109" s="132">
        <f>IF(OR($C$5&gt;0,$C$5&lt;0),G109*(1+$C$5),G109*(1+'drop down lists'!$B$5))</f>
        <v>0</v>
      </c>
      <c r="I109" s="132">
        <f>IF(OR($C$5&gt;0,$C$5&lt;0),H109*(1+$C$5),H109*(1+'drop down lists'!$B$5))</f>
        <v>0</v>
      </c>
      <c r="J109" s="132">
        <f>IF(OR($C$5&gt;0,$C$5&lt;0),I109*(1+$C$5),I109*(1+'drop down lists'!$B$5))</f>
        <v>0</v>
      </c>
      <c r="K109" s="131">
        <f>IF(OR($C$5&gt;0,$C$5&lt;0),J109*(1+$C$5),J109*(1+'drop down lists'!$B$5))</f>
        <v>0</v>
      </c>
      <c r="L109" s="132">
        <f>IF(OR($C$5&gt;0,$C$5&lt;0),K109*(1+$C$5),K109*(1+'drop down lists'!$B$5))</f>
        <v>0</v>
      </c>
      <c r="M109" s="132">
        <f>IF(OR($C$5&gt;0,$C$5&lt;0),L109*(1+$C$5),L109*(1+'drop down lists'!$B$5))</f>
        <v>0</v>
      </c>
      <c r="N109" s="132">
        <f>IF(OR($C$5&gt;0,$C$5&lt;0),M109*(1+$C$5),M109*(1+'drop down lists'!$B$5))</f>
        <v>0</v>
      </c>
      <c r="O109" s="132">
        <f>IF(OR($C$5&gt;0,$C$5&lt;0),N109*(1+$C$5),N109*(1+'drop down lists'!$B$5))</f>
        <v>0</v>
      </c>
      <c r="P109" s="132">
        <f>IF(OR($C$5&gt;0,$C$5&lt;0),O109*(1+$C$5),O109*(1+'drop down lists'!$B$5))</f>
        <v>0</v>
      </c>
      <c r="Q109" s="132">
        <f>IF(OR($C$5&gt;0,$C$5&lt;0),P109*(1+$C$5),P109*(1+'drop down lists'!$B$5))</f>
        <v>0</v>
      </c>
      <c r="R109" s="132">
        <f>IF(OR($C$5&gt;0,$C$5&lt;0),Q109*(1+$C$5),Q109*(1+'drop down lists'!$B$5))</f>
        <v>0</v>
      </c>
      <c r="S109" s="132">
        <f>IF(OR($C$5&gt;0,$C$5&lt;0),R109*(1+$C$5),R109*(1+'drop down lists'!$B$5))</f>
        <v>0</v>
      </c>
      <c r="T109" s="132">
        <f>IF(OR($C$5&gt;0,$C$5&lt;0),S109*(1+$C$5),S109*(1+'drop down lists'!$B$5))</f>
        <v>0</v>
      </c>
      <c r="U109" s="132">
        <f>IF(OR($C$5&gt;0,$C$5&lt;0),T109*(1+$C$5),T109*(1+'drop down lists'!$B$5))</f>
        <v>0</v>
      </c>
      <c r="V109" s="132">
        <f>IF(OR($C$5&gt;0,$C$5&lt;0),U109*(1+$C$5),U109*(1+'drop down lists'!$B$5))</f>
        <v>0</v>
      </c>
      <c r="W109" s="132">
        <f>IF(OR($C$5&gt;0,$C$5&lt;0),V109*(1+$C$5),V109*(1+'drop down lists'!$B$5))</f>
        <v>0</v>
      </c>
      <c r="X109" s="132">
        <f>IF(OR($C$5&gt;0,$C$5&lt;0),W109*(1+$C$5),W109*(1+'drop down lists'!$B$5))</f>
        <v>0</v>
      </c>
      <c r="Y109" s="132">
        <f>IF(OR($C$5&gt;0,$C$5&lt;0),X109*(1+$C$5),X109*(1+'drop down lists'!$B$5))</f>
        <v>0</v>
      </c>
      <c r="Z109" s="131">
        <f>IF(OR($C$5&gt;0,$C$5&lt;0),Y109*(1+$C$5),Y109*(1+'drop down lists'!$B$5))</f>
        <v>0</v>
      </c>
    </row>
    <row r="110" spans="2:26" x14ac:dyDescent="0.25">
      <c r="B110" s="65" t="s">
        <v>136</v>
      </c>
      <c r="C110" s="61">
        <f>'raw sector data'!G103+'raw sector data'!P103</f>
        <v>0</v>
      </c>
      <c r="D110" s="132">
        <f>IF(OR($C$5&gt;0,$C$5&lt;0),C110*(1+$C$5),C110*(1+'drop down lists'!$B$5))</f>
        <v>0</v>
      </c>
      <c r="E110" s="132">
        <f>IF(OR($C$5&gt;0,$C$5&lt;0),D110*(1+$C$5),D110*(1+'drop down lists'!$B$5))</f>
        <v>0</v>
      </c>
      <c r="F110" s="132">
        <f>IF(OR($C$5&gt;0,$C$5&lt;0),E110*(1+$C$5),E110*(1+'drop down lists'!$B$5))</f>
        <v>0</v>
      </c>
      <c r="G110" s="132">
        <f>IF(OR($C$5&gt;0,$C$5&lt;0),F110*(1+$C$5),F110*(1+'drop down lists'!$B$5))</f>
        <v>0</v>
      </c>
      <c r="H110" s="132">
        <f>IF(OR($C$5&gt;0,$C$5&lt;0),G110*(1+$C$5),G110*(1+'drop down lists'!$B$5))</f>
        <v>0</v>
      </c>
      <c r="I110" s="132">
        <f>IF(OR($C$5&gt;0,$C$5&lt;0),H110*(1+$C$5),H110*(1+'drop down lists'!$B$5))</f>
        <v>0</v>
      </c>
      <c r="J110" s="132">
        <f>IF(OR($C$5&gt;0,$C$5&lt;0),I110*(1+$C$5),I110*(1+'drop down lists'!$B$5))</f>
        <v>0</v>
      </c>
      <c r="K110" s="131">
        <f>IF(OR($C$5&gt;0,$C$5&lt;0),J110*(1+$C$5),J110*(1+'drop down lists'!$B$5))</f>
        <v>0</v>
      </c>
      <c r="L110" s="132">
        <f>IF(OR($C$5&gt;0,$C$5&lt;0),K110*(1+$C$5),K110*(1+'drop down lists'!$B$5))</f>
        <v>0</v>
      </c>
      <c r="M110" s="132">
        <f>IF(OR($C$5&gt;0,$C$5&lt;0),L110*(1+$C$5),L110*(1+'drop down lists'!$B$5))</f>
        <v>0</v>
      </c>
      <c r="N110" s="132">
        <f>IF(OR($C$5&gt;0,$C$5&lt;0),M110*(1+$C$5),M110*(1+'drop down lists'!$B$5))</f>
        <v>0</v>
      </c>
      <c r="O110" s="132">
        <f>IF(OR($C$5&gt;0,$C$5&lt;0),N110*(1+$C$5),N110*(1+'drop down lists'!$B$5))</f>
        <v>0</v>
      </c>
      <c r="P110" s="132">
        <f>IF(OR($C$5&gt;0,$C$5&lt;0),O110*(1+$C$5),O110*(1+'drop down lists'!$B$5))</f>
        <v>0</v>
      </c>
      <c r="Q110" s="132">
        <f>IF(OR($C$5&gt;0,$C$5&lt;0),P110*(1+$C$5),P110*(1+'drop down lists'!$B$5))</f>
        <v>0</v>
      </c>
      <c r="R110" s="132">
        <f>IF(OR($C$5&gt;0,$C$5&lt;0),Q110*(1+$C$5),Q110*(1+'drop down lists'!$B$5))</f>
        <v>0</v>
      </c>
      <c r="S110" s="132">
        <f>IF(OR($C$5&gt;0,$C$5&lt;0),R110*(1+$C$5),R110*(1+'drop down lists'!$B$5))</f>
        <v>0</v>
      </c>
      <c r="T110" s="132">
        <f>IF(OR($C$5&gt;0,$C$5&lt;0),S110*(1+$C$5),S110*(1+'drop down lists'!$B$5))</f>
        <v>0</v>
      </c>
      <c r="U110" s="132">
        <f>IF(OR($C$5&gt;0,$C$5&lt;0),T110*(1+$C$5),T110*(1+'drop down lists'!$B$5))</f>
        <v>0</v>
      </c>
      <c r="V110" s="132">
        <f>IF(OR($C$5&gt;0,$C$5&lt;0),U110*(1+$C$5),U110*(1+'drop down lists'!$B$5))</f>
        <v>0</v>
      </c>
      <c r="W110" s="132">
        <f>IF(OR($C$5&gt;0,$C$5&lt;0),V110*(1+$C$5),V110*(1+'drop down lists'!$B$5))</f>
        <v>0</v>
      </c>
      <c r="X110" s="132">
        <f>IF(OR($C$5&gt;0,$C$5&lt;0),W110*(1+$C$5),W110*(1+'drop down lists'!$B$5))</f>
        <v>0</v>
      </c>
      <c r="Y110" s="132">
        <f>IF(OR($C$5&gt;0,$C$5&lt;0),X110*(1+$C$5),X110*(1+'drop down lists'!$B$5))</f>
        <v>0</v>
      </c>
      <c r="Z110" s="131">
        <f>IF(OR($C$5&gt;0,$C$5&lt;0),Y110*(1+$C$5),Y110*(1+'drop down lists'!$B$5))</f>
        <v>0</v>
      </c>
    </row>
    <row r="111" spans="2:26" x14ac:dyDescent="0.25">
      <c r="B111" s="60" t="s">
        <v>137</v>
      </c>
      <c r="C111" s="61">
        <f>'raw sector data'!G104+'raw sector data'!P104</f>
        <v>0</v>
      </c>
      <c r="D111" s="130">
        <f>IF(OR($C$5&gt;0,$C$5&lt;0),C111*(1+$C$5),C111*(1+'drop down lists'!$B$5))</f>
        <v>0</v>
      </c>
      <c r="E111" s="130">
        <f>IF(OR($C$5&gt;0,$C$5&lt;0),D111*(1+$C$5),D111*(1+'drop down lists'!$B$5))</f>
        <v>0</v>
      </c>
      <c r="F111" s="130">
        <f>IF(OR($C$5&gt;0,$C$5&lt;0),E111*(1+$C$5),E111*(1+'drop down lists'!$B$5))</f>
        <v>0</v>
      </c>
      <c r="G111" s="130">
        <f>IF(OR($C$5&gt;0,$C$5&lt;0),F111*(1+$C$5),F111*(1+'drop down lists'!$B$5))</f>
        <v>0</v>
      </c>
      <c r="H111" s="130">
        <f>IF(OR($C$5&gt;0,$C$5&lt;0),G111*(1+$C$5),G111*(1+'drop down lists'!$B$5))</f>
        <v>0</v>
      </c>
      <c r="I111" s="130">
        <f>IF(OR($C$5&gt;0,$C$5&lt;0),H111*(1+$C$5),H111*(1+'drop down lists'!$B$5))</f>
        <v>0</v>
      </c>
      <c r="J111" s="130">
        <f>IF(OR($C$5&gt;0,$C$5&lt;0),I111*(1+$C$5),I111*(1+'drop down lists'!$B$5))</f>
        <v>0</v>
      </c>
      <c r="K111" s="131">
        <f>IF(OR($C$5&gt;0,$C$5&lt;0),J111*(1+$C$5),J111*(1+'drop down lists'!$B$5))</f>
        <v>0</v>
      </c>
      <c r="L111" s="130">
        <f>IF(OR($C$5&gt;0,$C$5&lt;0),K111*(1+$C$5),K111*(1+'drop down lists'!$B$5))</f>
        <v>0</v>
      </c>
      <c r="M111" s="130">
        <f>IF(OR($C$5&gt;0,$C$5&lt;0),L111*(1+$C$5),L111*(1+'drop down lists'!$B$5))</f>
        <v>0</v>
      </c>
      <c r="N111" s="130">
        <f>IF(OR($C$5&gt;0,$C$5&lt;0),M111*(1+$C$5),M111*(1+'drop down lists'!$B$5))</f>
        <v>0</v>
      </c>
      <c r="O111" s="130">
        <f>IF(OR($C$5&gt;0,$C$5&lt;0),N111*(1+$C$5),N111*(1+'drop down lists'!$B$5))</f>
        <v>0</v>
      </c>
      <c r="P111" s="130">
        <f>IF(OR($C$5&gt;0,$C$5&lt;0),O111*(1+$C$5),O111*(1+'drop down lists'!$B$5))</f>
        <v>0</v>
      </c>
      <c r="Q111" s="130">
        <f>IF(OR($C$5&gt;0,$C$5&lt;0),P111*(1+$C$5),P111*(1+'drop down lists'!$B$5))</f>
        <v>0</v>
      </c>
      <c r="R111" s="130">
        <f>IF(OR($C$5&gt;0,$C$5&lt;0),Q111*(1+$C$5),Q111*(1+'drop down lists'!$B$5))</f>
        <v>0</v>
      </c>
      <c r="S111" s="130">
        <f>IF(OR($C$5&gt;0,$C$5&lt;0),R111*(1+$C$5),R111*(1+'drop down lists'!$B$5))</f>
        <v>0</v>
      </c>
      <c r="T111" s="130">
        <f>IF(OR($C$5&gt;0,$C$5&lt;0),S111*(1+$C$5),S111*(1+'drop down lists'!$B$5))</f>
        <v>0</v>
      </c>
      <c r="U111" s="130">
        <f>IF(OR($C$5&gt;0,$C$5&lt;0),T111*(1+$C$5),T111*(1+'drop down lists'!$B$5))</f>
        <v>0</v>
      </c>
      <c r="V111" s="130">
        <f>IF(OR($C$5&gt;0,$C$5&lt;0),U111*(1+$C$5),U111*(1+'drop down lists'!$B$5))</f>
        <v>0</v>
      </c>
      <c r="W111" s="130">
        <f>IF(OR($C$5&gt;0,$C$5&lt;0),V111*(1+$C$5),V111*(1+'drop down lists'!$B$5))</f>
        <v>0</v>
      </c>
      <c r="X111" s="130">
        <f>IF(OR($C$5&gt;0,$C$5&lt;0),W111*(1+$C$5),W111*(1+'drop down lists'!$B$5))</f>
        <v>0</v>
      </c>
      <c r="Y111" s="130">
        <f>IF(OR($C$5&gt;0,$C$5&lt;0),X111*(1+$C$5),X111*(1+'drop down lists'!$B$5))</f>
        <v>0</v>
      </c>
      <c r="Z111" s="131">
        <f>IF(OR($C$5&gt;0,$C$5&lt;0),Y111*(1+$C$5),Y111*(1+'drop down lists'!$B$5))</f>
        <v>0</v>
      </c>
    </row>
    <row r="112" spans="2:26" x14ac:dyDescent="0.25">
      <c r="B112" s="60" t="s">
        <v>138</v>
      </c>
      <c r="C112" s="61">
        <f>'raw sector data'!G105+'raw sector data'!P105</f>
        <v>0</v>
      </c>
      <c r="D112" s="130">
        <f>IF(OR($C$5&gt;0,$C$5&lt;0),C112*(1+$C$5),C112*(1+'drop down lists'!$B$5))</f>
        <v>0</v>
      </c>
      <c r="E112" s="130">
        <f>IF(OR($C$5&gt;0,$C$5&lt;0),D112*(1+$C$5),D112*(1+'drop down lists'!$B$5))</f>
        <v>0</v>
      </c>
      <c r="F112" s="130">
        <f>IF(OR($C$5&gt;0,$C$5&lt;0),E112*(1+$C$5),E112*(1+'drop down lists'!$B$5))</f>
        <v>0</v>
      </c>
      <c r="G112" s="130">
        <f>IF(OR($C$5&gt;0,$C$5&lt;0),F112*(1+$C$5),F112*(1+'drop down lists'!$B$5))</f>
        <v>0</v>
      </c>
      <c r="H112" s="130">
        <f>IF(OR($C$5&gt;0,$C$5&lt;0),G112*(1+$C$5),G112*(1+'drop down lists'!$B$5))</f>
        <v>0</v>
      </c>
      <c r="I112" s="130">
        <f>IF(OR($C$5&gt;0,$C$5&lt;0),H112*(1+$C$5),H112*(1+'drop down lists'!$B$5))</f>
        <v>0</v>
      </c>
      <c r="J112" s="130">
        <f>IF(OR($C$5&gt;0,$C$5&lt;0),I112*(1+$C$5),I112*(1+'drop down lists'!$B$5))</f>
        <v>0</v>
      </c>
      <c r="K112" s="131">
        <f>IF(OR($C$5&gt;0,$C$5&lt;0),J112*(1+$C$5),J112*(1+'drop down lists'!$B$5))</f>
        <v>0</v>
      </c>
      <c r="L112" s="130">
        <f>IF(OR($C$5&gt;0,$C$5&lt;0),K112*(1+$C$5),K112*(1+'drop down lists'!$B$5))</f>
        <v>0</v>
      </c>
      <c r="M112" s="130">
        <f>IF(OR($C$5&gt;0,$C$5&lt;0),L112*(1+$C$5),L112*(1+'drop down lists'!$B$5))</f>
        <v>0</v>
      </c>
      <c r="N112" s="130">
        <f>IF(OR($C$5&gt;0,$C$5&lt;0),M112*(1+$C$5),M112*(1+'drop down lists'!$B$5))</f>
        <v>0</v>
      </c>
      <c r="O112" s="130">
        <f>IF(OR($C$5&gt;0,$C$5&lt;0),N112*(1+$C$5),N112*(1+'drop down lists'!$B$5))</f>
        <v>0</v>
      </c>
      <c r="P112" s="130">
        <f>IF(OR($C$5&gt;0,$C$5&lt;0),O112*(1+$C$5),O112*(1+'drop down lists'!$B$5))</f>
        <v>0</v>
      </c>
      <c r="Q112" s="130">
        <f>IF(OR($C$5&gt;0,$C$5&lt;0),P112*(1+$C$5),P112*(1+'drop down lists'!$B$5))</f>
        <v>0</v>
      </c>
      <c r="R112" s="130">
        <f>IF(OR($C$5&gt;0,$C$5&lt;0),Q112*(1+$C$5),Q112*(1+'drop down lists'!$B$5))</f>
        <v>0</v>
      </c>
      <c r="S112" s="130">
        <f>IF(OR($C$5&gt;0,$C$5&lt;0),R112*(1+$C$5),R112*(1+'drop down lists'!$B$5))</f>
        <v>0</v>
      </c>
      <c r="T112" s="130">
        <f>IF(OR($C$5&gt;0,$C$5&lt;0),S112*(1+$C$5),S112*(1+'drop down lists'!$B$5))</f>
        <v>0</v>
      </c>
      <c r="U112" s="130">
        <f>IF(OR($C$5&gt;0,$C$5&lt;0),T112*(1+$C$5),T112*(1+'drop down lists'!$B$5))</f>
        <v>0</v>
      </c>
      <c r="V112" s="130">
        <f>IF(OR($C$5&gt;0,$C$5&lt;0),U112*(1+$C$5),U112*(1+'drop down lists'!$B$5))</f>
        <v>0</v>
      </c>
      <c r="W112" s="130">
        <f>IF(OR($C$5&gt;0,$C$5&lt;0),V112*(1+$C$5),V112*(1+'drop down lists'!$B$5))</f>
        <v>0</v>
      </c>
      <c r="X112" s="130">
        <f>IF(OR($C$5&gt;0,$C$5&lt;0),W112*(1+$C$5),W112*(1+'drop down lists'!$B$5))</f>
        <v>0</v>
      </c>
      <c r="Y112" s="130">
        <f>IF(OR($C$5&gt;0,$C$5&lt;0),X112*(1+$C$5),X112*(1+'drop down lists'!$B$5))</f>
        <v>0</v>
      </c>
      <c r="Z112" s="131">
        <f>IF(OR($C$5&gt;0,$C$5&lt;0),Y112*(1+$C$5),Y112*(1+'drop down lists'!$B$5))</f>
        <v>0</v>
      </c>
    </row>
    <row r="113" spans="2:26" x14ac:dyDescent="0.25">
      <c r="B113" s="60" t="s">
        <v>139</v>
      </c>
      <c r="C113" s="61">
        <f>'raw sector data'!G106+'raw sector data'!P106</f>
        <v>0</v>
      </c>
      <c r="D113" s="130">
        <f>IF(OR($C$5&gt;0,$C$5&lt;0),C113*(1+$C$5),C113*(1+'drop down lists'!$B$5))</f>
        <v>0</v>
      </c>
      <c r="E113" s="130">
        <f>IF(OR($C$5&gt;0,$C$5&lt;0),D113*(1+$C$5),D113*(1+'drop down lists'!$B$5))</f>
        <v>0</v>
      </c>
      <c r="F113" s="130">
        <f>IF(OR($C$5&gt;0,$C$5&lt;0),E113*(1+$C$5),E113*(1+'drop down lists'!$B$5))</f>
        <v>0</v>
      </c>
      <c r="G113" s="130">
        <f>IF(OR($C$5&gt;0,$C$5&lt;0),F113*(1+$C$5),F113*(1+'drop down lists'!$B$5))</f>
        <v>0</v>
      </c>
      <c r="H113" s="130">
        <f>IF(OR($C$5&gt;0,$C$5&lt;0),G113*(1+$C$5),G113*(1+'drop down lists'!$B$5))</f>
        <v>0</v>
      </c>
      <c r="I113" s="130">
        <f>IF(OR($C$5&gt;0,$C$5&lt;0),H113*(1+$C$5),H113*(1+'drop down lists'!$B$5))</f>
        <v>0</v>
      </c>
      <c r="J113" s="130">
        <f>IF(OR($C$5&gt;0,$C$5&lt;0),I113*(1+$C$5),I113*(1+'drop down lists'!$B$5))</f>
        <v>0</v>
      </c>
      <c r="K113" s="131">
        <f>IF(OR($C$5&gt;0,$C$5&lt;0),J113*(1+$C$5),J113*(1+'drop down lists'!$B$5))</f>
        <v>0</v>
      </c>
      <c r="L113" s="130">
        <f>IF(OR($C$5&gt;0,$C$5&lt;0),K113*(1+$C$5),K113*(1+'drop down lists'!$B$5))</f>
        <v>0</v>
      </c>
      <c r="M113" s="130">
        <f>IF(OR($C$5&gt;0,$C$5&lt;0),L113*(1+$C$5),L113*(1+'drop down lists'!$B$5))</f>
        <v>0</v>
      </c>
      <c r="N113" s="130">
        <f>IF(OR($C$5&gt;0,$C$5&lt;0),M113*(1+$C$5),M113*(1+'drop down lists'!$B$5))</f>
        <v>0</v>
      </c>
      <c r="O113" s="130">
        <f>IF(OR($C$5&gt;0,$C$5&lt;0),N113*(1+$C$5),N113*(1+'drop down lists'!$B$5))</f>
        <v>0</v>
      </c>
      <c r="P113" s="130">
        <f>IF(OR($C$5&gt;0,$C$5&lt;0),O113*(1+$C$5),O113*(1+'drop down lists'!$B$5))</f>
        <v>0</v>
      </c>
      <c r="Q113" s="130">
        <f>IF(OR($C$5&gt;0,$C$5&lt;0),P113*(1+$C$5),P113*(1+'drop down lists'!$B$5))</f>
        <v>0</v>
      </c>
      <c r="R113" s="130">
        <f>IF(OR($C$5&gt;0,$C$5&lt;0),Q113*(1+$C$5),Q113*(1+'drop down lists'!$B$5))</f>
        <v>0</v>
      </c>
      <c r="S113" s="130">
        <f>IF(OR($C$5&gt;0,$C$5&lt;0),R113*(1+$C$5),R113*(1+'drop down lists'!$B$5))</f>
        <v>0</v>
      </c>
      <c r="T113" s="130">
        <f>IF(OR($C$5&gt;0,$C$5&lt;0),S113*(1+$C$5),S113*(1+'drop down lists'!$B$5))</f>
        <v>0</v>
      </c>
      <c r="U113" s="130">
        <f>IF(OR($C$5&gt;0,$C$5&lt;0),T113*(1+$C$5),T113*(1+'drop down lists'!$B$5))</f>
        <v>0</v>
      </c>
      <c r="V113" s="130">
        <f>IF(OR($C$5&gt;0,$C$5&lt;0),U113*(1+$C$5),U113*(1+'drop down lists'!$B$5))</f>
        <v>0</v>
      </c>
      <c r="W113" s="130">
        <f>IF(OR($C$5&gt;0,$C$5&lt;0),V113*(1+$C$5),V113*(1+'drop down lists'!$B$5))</f>
        <v>0</v>
      </c>
      <c r="X113" s="130">
        <f>IF(OR($C$5&gt;0,$C$5&lt;0),W113*(1+$C$5),W113*(1+'drop down lists'!$B$5))</f>
        <v>0</v>
      </c>
      <c r="Y113" s="130">
        <f>IF(OR($C$5&gt;0,$C$5&lt;0),X113*(1+$C$5),X113*(1+'drop down lists'!$B$5))</f>
        <v>0</v>
      </c>
      <c r="Z113" s="131">
        <f>IF(OR($C$5&gt;0,$C$5&lt;0),Y113*(1+$C$5),Y113*(1+'drop down lists'!$B$5))</f>
        <v>0</v>
      </c>
    </row>
    <row r="114" spans="2:26" x14ac:dyDescent="0.25">
      <c r="B114" s="60" t="s">
        <v>140</v>
      </c>
      <c r="C114" s="61">
        <f>'raw sector data'!G107+'raw sector data'!P107</f>
        <v>0</v>
      </c>
      <c r="D114" s="130">
        <f>IF(OR($C$5&gt;0,$C$5&lt;0),C114*(1+$C$5),C114*(1+'drop down lists'!$B$5))</f>
        <v>0</v>
      </c>
      <c r="E114" s="130">
        <f>IF(OR($C$5&gt;0,$C$5&lt;0),D114*(1+$C$5),D114*(1+'drop down lists'!$B$5))</f>
        <v>0</v>
      </c>
      <c r="F114" s="130">
        <f>IF(OR($C$5&gt;0,$C$5&lt;0),E114*(1+$C$5),E114*(1+'drop down lists'!$B$5))</f>
        <v>0</v>
      </c>
      <c r="G114" s="130">
        <f>IF(OR($C$5&gt;0,$C$5&lt;0),F114*(1+$C$5),F114*(1+'drop down lists'!$B$5))</f>
        <v>0</v>
      </c>
      <c r="H114" s="130">
        <f>IF(OR($C$5&gt;0,$C$5&lt;0),G114*(1+$C$5),G114*(1+'drop down lists'!$B$5))</f>
        <v>0</v>
      </c>
      <c r="I114" s="130">
        <f>IF(OR($C$5&gt;0,$C$5&lt;0),H114*(1+$C$5),H114*(1+'drop down lists'!$B$5))</f>
        <v>0</v>
      </c>
      <c r="J114" s="130">
        <f>IF(OR($C$5&gt;0,$C$5&lt;0),I114*(1+$C$5),I114*(1+'drop down lists'!$B$5))</f>
        <v>0</v>
      </c>
      <c r="K114" s="131">
        <f>IF(OR($C$5&gt;0,$C$5&lt;0),J114*(1+$C$5),J114*(1+'drop down lists'!$B$5))</f>
        <v>0</v>
      </c>
      <c r="L114" s="130">
        <f>IF(OR($C$5&gt;0,$C$5&lt;0),K114*(1+$C$5),K114*(1+'drop down lists'!$B$5))</f>
        <v>0</v>
      </c>
      <c r="M114" s="130">
        <f>IF(OR($C$5&gt;0,$C$5&lt;0),L114*(1+$C$5),L114*(1+'drop down lists'!$B$5))</f>
        <v>0</v>
      </c>
      <c r="N114" s="130">
        <f>IF(OR($C$5&gt;0,$C$5&lt;0),M114*(1+$C$5),M114*(1+'drop down lists'!$B$5))</f>
        <v>0</v>
      </c>
      <c r="O114" s="130">
        <f>IF(OR($C$5&gt;0,$C$5&lt;0),N114*(1+$C$5),N114*(1+'drop down lists'!$B$5))</f>
        <v>0</v>
      </c>
      <c r="P114" s="130">
        <f>IF(OR($C$5&gt;0,$C$5&lt;0),O114*(1+$C$5),O114*(1+'drop down lists'!$B$5))</f>
        <v>0</v>
      </c>
      <c r="Q114" s="130">
        <f>IF(OR($C$5&gt;0,$C$5&lt;0),P114*(1+$C$5),P114*(1+'drop down lists'!$B$5))</f>
        <v>0</v>
      </c>
      <c r="R114" s="130">
        <f>IF(OR($C$5&gt;0,$C$5&lt;0),Q114*(1+$C$5),Q114*(1+'drop down lists'!$B$5))</f>
        <v>0</v>
      </c>
      <c r="S114" s="130">
        <f>IF(OR($C$5&gt;0,$C$5&lt;0),R114*(1+$C$5),R114*(1+'drop down lists'!$B$5))</f>
        <v>0</v>
      </c>
      <c r="T114" s="130">
        <f>IF(OR($C$5&gt;0,$C$5&lt;0),S114*(1+$C$5),S114*(1+'drop down lists'!$B$5))</f>
        <v>0</v>
      </c>
      <c r="U114" s="130">
        <f>IF(OR($C$5&gt;0,$C$5&lt;0),T114*(1+$C$5),T114*(1+'drop down lists'!$B$5))</f>
        <v>0</v>
      </c>
      <c r="V114" s="130">
        <f>IF(OR($C$5&gt;0,$C$5&lt;0),U114*(1+$C$5),U114*(1+'drop down lists'!$B$5))</f>
        <v>0</v>
      </c>
      <c r="W114" s="130">
        <f>IF(OR($C$5&gt;0,$C$5&lt;0),V114*(1+$C$5),V114*(1+'drop down lists'!$B$5))</f>
        <v>0</v>
      </c>
      <c r="X114" s="130">
        <f>IF(OR($C$5&gt;0,$C$5&lt;0),W114*(1+$C$5),W114*(1+'drop down lists'!$B$5))</f>
        <v>0</v>
      </c>
      <c r="Y114" s="130">
        <f>IF(OR($C$5&gt;0,$C$5&lt;0),X114*(1+$C$5),X114*(1+'drop down lists'!$B$5))</f>
        <v>0</v>
      </c>
      <c r="Z114" s="131">
        <f>IF(OR($C$5&gt;0,$C$5&lt;0),Y114*(1+$C$5),Y114*(1+'drop down lists'!$B$5))</f>
        <v>0</v>
      </c>
    </row>
    <row r="115" spans="2:26" x14ac:dyDescent="0.25">
      <c r="B115" s="60" t="s">
        <v>141</v>
      </c>
      <c r="C115" s="61">
        <f>'raw sector data'!G108+'raw sector data'!P108</f>
        <v>0</v>
      </c>
      <c r="D115" s="130">
        <f>IF(OR($C$5&gt;0,$C$5&lt;0),C115*(1+$C$5),C115*(1+'drop down lists'!$B$5))</f>
        <v>0</v>
      </c>
      <c r="E115" s="130">
        <f>IF(OR($C$5&gt;0,$C$5&lt;0),D115*(1+$C$5),D115*(1+'drop down lists'!$B$5))</f>
        <v>0</v>
      </c>
      <c r="F115" s="130">
        <f>IF(OR($C$5&gt;0,$C$5&lt;0),E115*(1+$C$5),E115*(1+'drop down lists'!$B$5))</f>
        <v>0</v>
      </c>
      <c r="G115" s="130">
        <f>IF(OR($C$5&gt;0,$C$5&lt;0),F115*(1+$C$5),F115*(1+'drop down lists'!$B$5))</f>
        <v>0</v>
      </c>
      <c r="H115" s="130">
        <f>IF(OR($C$5&gt;0,$C$5&lt;0),G115*(1+$C$5),G115*(1+'drop down lists'!$B$5))</f>
        <v>0</v>
      </c>
      <c r="I115" s="130">
        <f>IF(OR($C$5&gt;0,$C$5&lt;0),H115*(1+$C$5),H115*(1+'drop down lists'!$B$5))</f>
        <v>0</v>
      </c>
      <c r="J115" s="130">
        <f>IF(OR($C$5&gt;0,$C$5&lt;0),I115*(1+$C$5),I115*(1+'drop down lists'!$B$5))</f>
        <v>0</v>
      </c>
      <c r="K115" s="131">
        <f>IF(OR($C$5&gt;0,$C$5&lt;0),J115*(1+$C$5),J115*(1+'drop down lists'!$B$5))</f>
        <v>0</v>
      </c>
      <c r="L115" s="130">
        <f>IF(OR($C$5&gt;0,$C$5&lt;0),K115*(1+$C$5),K115*(1+'drop down lists'!$B$5))</f>
        <v>0</v>
      </c>
      <c r="M115" s="130">
        <f>IF(OR($C$5&gt;0,$C$5&lt;0),L115*(1+$C$5),L115*(1+'drop down lists'!$B$5))</f>
        <v>0</v>
      </c>
      <c r="N115" s="130">
        <f>IF(OR($C$5&gt;0,$C$5&lt;0),M115*(1+$C$5),M115*(1+'drop down lists'!$B$5))</f>
        <v>0</v>
      </c>
      <c r="O115" s="130">
        <f>IF(OR($C$5&gt;0,$C$5&lt;0),N115*(1+$C$5),N115*(1+'drop down lists'!$B$5))</f>
        <v>0</v>
      </c>
      <c r="P115" s="130">
        <f>IF(OR($C$5&gt;0,$C$5&lt;0),O115*(1+$C$5),O115*(1+'drop down lists'!$B$5))</f>
        <v>0</v>
      </c>
      <c r="Q115" s="130">
        <f>IF(OR($C$5&gt;0,$C$5&lt;0),P115*(1+$C$5),P115*(1+'drop down lists'!$B$5))</f>
        <v>0</v>
      </c>
      <c r="R115" s="130">
        <f>IF(OR($C$5&gt;0,$C$5&lt;0),Q115*(1+$C$5),Q115*(1+'drop down lists'!$B$5))</f>
        <v>0</v>
      </c>
      <c r="S115" s="130">
        <f>IF(OR($C$5&gt;0,$C$5&lt;0),R115*(1+$C$5),R115*(1+'drop down lists'!$B$5))</f>
        <v>0</v>
      </c>
      <c r="T115" s="130">
        <f>IF(OR($C$5&gt;0,$C$5&lt;0),S115*(1+$C$5),S115*(1+'drop down lists'!$B$5))</f>
        <v>0</v>
      </c>
      <c r="U115" s="130">
        <f>IF(OR($C$5&gt;0,$C$5&lt;0),T115*(1+$C$5),T115*(1+'drop down lists'!$B$5))</f>
        <v>0</v>
      </c>
      <c r="V115" s="130">
        <f>IF(OR($C$5&gt;0,$C$5&lt;0),U115*(1+$C$5),U115*(1+'drop down lists'!$B$5))</f>
        <v>0</v>
      </c>
      <c r="W115" s="130">
        <f>IF(OR($C$5&gt;0,$C$5&lt;0),V115*(1+$C$5),V115*(1+'drop down lists'!$B$5))</f>
        <v>0</v>
      </c>
      <c r="X115" s="130">
        <f>IF(OR($C$5&gt;0,$C$5&lt;0),W115*(1+$C$5),W115*(1+'drop down lists'!$B$5))</f>
        <v>0</v>
      </c>
      <c r="Y115" s="130">
        <f>IF(OR($C$5&gt;0,$C$5&lt;0),X115*(1+$C$5),X115*(1+'drop down lists'!$B$5))</f>
        <v>0</v>
      </c>
      <c r="Z115" s="131">
        <f>IF(OR($C$5&gt;0,$C$5&lt;0),Y115*(1+$C$5),Y115*(1+'drop down lists'!$B$5))</f>
        <v>0</v>
      </c>
    </row>
    <row r="116" spans="2:26" x14ac:dyDescent="0.25">
      <c r="B116" s="60" t="s">
        <v>142</v>
      </c>
      <c r="C116" s="61">
        <f>'raw sector data'!G109+'raw sector data'!P109</f>
        <v>0</v>
      </c>
      <c r="D116" s="130">
        <f>IF(OR($C$5&gt;0,$C$5&lt;0),C116*(1+$C$5),C116*(1+'drop down lists'!$B$5))</f>
        <v>0</v>
      </c>
      <c r="E116" s="130">
        <f>IF(OR($C$5&gt;0,$C$5&lt;0),D116*(1+$C$5),D116*(1+'drop down lists'!$B$5))</f>
        <v>0</v>
      </c>
      <c r="F116" s="130">
        <f>IF(OR($C$5&gt;0,$C$5&lt;0),E116*(1+$C$5),E116*(1+'drop down lists'!$B$5))</f>
        <v>0</v>
      </c>
      <c r="G116" s="130">
        <f>IF(OR($C$5&gt;0,$C$5&lt;0),F116*(1+$C$5),F116*(1+'drop down lists'!$B$5))</f>
        <v>0</v>
      </c>
      <c r="H116" s="130">
        <f>IF(OR($C$5&gt;0,$C$5&lt;0),G116*(1+$C$5),G116*(1+'drop down lists'!$B$5))</f>
        <v>0</v>
      </c>
      <c r="I116" s="130">
        <f>IF(OR($C$5&gt;0,$C$5&lt;0),H116*(1+$C$5),H116*(1+'drop down lists'!$B$5))</f>
        <v>0</v>
      </c>
      <c r="J116" s="130">
        <f>IF(OR($C$5&gt;0,$C$5&lt;0),I116*(1+$C$5),I116*(1+'drop down lists'!$B$5))</f>
        <v>0</v>
      </c>
      <c r="K116" s="131">
        <f>IF(OR($C$5&gt;0,$C$5&lt;0),J116*(1+$C$5),J116*(1+'drop down lists'!$B$5))</f>
        <v>0</v>
      </c>
      <c r="L116" s="130">
        <f>IF(OR($C$5&gt;0,$C$5&lt;0),K116*(1+$C$5),K116*(1+'drop down lists'!$B$5))</f>
        <v>0</v>
      </c>
      <c r="M116" s="130">
        <f>IF(OR($C$5&gt;0,$C$5&lt;0),L116*(1+$C$5),L116*(1+'drop down lists'!$B$5))</f>
        <v>0</v>
      </c>
      <c r="N116" s="130">
        <f>IF(OR($C$5&gt;0,$C$5&lt;0),M116*(1+$C$5),M116*(1+'drop down lists'!$B$5))</f>
        <v>0</v>
      </c>
      <c r="O116" s="130">
        <f>IF(OR($C$5&gt;0,$C$5&lt;0),N116*(1+$C$5),N116*(1+'drop down lists'!$B$5))</f>
        <v>0</v>
      </c>
      <c r="P116" s="130">
        <f>IF(OR($C$5&gt;0,$C$5&lt;0),O116*(1+$C$5),O116*(1+'drop down lists'!$B$5))</f>
        <v>0</v>
      </c>
      <c r="Q116" s="130">
        <f>IF(OR($C$5&gt;0,$C$5&lt;0),P116*(1+$C$5),P116*(1+'drop down lists'!$B$5))</f>
        <v>0</v>
      </c>
      <c r="R116" s="130">
        <f>IF(OR($C$5&gt;0,$C$5&lt;0),Q116*(1+$C$5),Q116*(1+'drop down lists'!$B$5))</f>
        <v>0</v>
      </c>
      <c r="S116" s="130">
        <f>IF(OR($C$5&gt;0,$C$5&lt;0),R116*(1+$C$5),R116*(1+'drop down lists'!$B$5))</f>
        <v>0</v>
      </c>
      <c r="T116" s="130">
        <f>IF(OR($C$5&gt;0,$C$5&lt;0),S116*(1+$C$5),S116*(1+'drop down lists'!$B$5))</f>
        <v>0</v>
      </c>
      <c r="U116" s="130">
        <f>IF(OR($C$5&gt;0,$C$5&lt;0),T116*(1+$C$5),T116*(1+'drop down lists'!$B$5))</f>
        <v>0</v>
      </c>
      <c r="V116" s="130">
        <f>IF(OR($C$5&gt;0,$C$5&lt;0),U116*(1+$C$5),U116*(1+'drop down lists'!$B$5))</f>
        <v>0</v>
      </c>
      <c r="W116" s="130">
        <f>IF(OR($C$5&gt;0,$C$5&lt;0),V116*(1+$C$5),V116*(1+'drop down lists'!$B$5))</f>
        <v>0</v>
      </c>
      <c r="X116" s="130">
        <f>IF(OR($C$5&gt;0,$C$5&lt;0),W116*(1+$C$5),W116*(1+'drop down lists'!$B$5))</f>
        <v>0</v>
      </c>
      <c r="Y116" s="130">
        <f>IF(OR($C$5&gt;0,$C$5&lt;0),X116*(1+$C$5),X116*(1+'drop down lists'!$B$5))</f>
        <v>0</v>
      </c>
      <c r="Z116" s="131">
        <f>IF(OR($C$5&gt;0,$C$5&lt;0),Y116*(1+$C$5),Y116*(1+'drop down lists'!$B$5))</f>
        <v>0</v>
      </c>
    </row>
    <row r="117" spans="2:26" x14ac:dyDescent="0.25">
      <c r="B117" s="60" t="s">
        <v>143</v>
      </c>
      <c r="C117" s="61">
        <f>'raw sector data'!G110+'raw sector data'!P110</f>
        <v>0</v>
      </c>
      <c r="D117" s="130">
        <f>IF(OR($C$5&gt;0,$C$5&lt;0),C117*(1+$C$5),C117*(1+'drop down lists'!$B$5))</f>
        <v>0</v>
      </c>
      <c r="E117" s="130">
        <f>IF(OR($C$5&gt;0,$C$5&lt;0),D117*(1+$C$5),D117*(1+'drop down lists'!$B$5))</f>
        <v>0</v>
      </c>
      <c r="F117" s="130">
        <f>IF(OR($C$5&gt;0,$C$5&lt;0),E117*(1+$C$5),E117*(1+'drop down lists'!$B$5))</f>
        <v>0</v>
      </c>
      <c r="G117" s="130">
        <f>IF(OR($C$5&gt;0,$C$5&lt;0),F117*(1+$C$5),F117*(1+'drop down lists'!$B$5))</f>
        <v>0</v>
      </c>
      <c r="H117" s="130">
        <f>IF(OR($C$5&gt;0,$C$5&lt;0),G117*(1+$C$5),G117*(1+'drop down lists'!$B$5))</f>
        <v>0</v>
      </c>
      <c r="I117" s="130">
        <f>IF(OR($C$5&gt;0,$C$5&lt;0),H117*(1+$C$5),H117*(1+'drop down lists'!$B$5))</f>
        <v>0</v>
      </c>
      <c r="J117" s="130">
        <f>IF(OR($C$5&gt;0,$C$5&lt;0),I117*(1+$C$5),I117*(1+'drop down lists'!$B$5))</f>
        <v>0</v>
      </c>
      <c r="K117" s="131">
        <f>IF(OR($C$5&gt;0,$C$5&lt;0),J117*(1+$C$5),J117*(1+'drop down lists'!$B$5))</f>
        <v>0</v>
      </c>
      <c r="L117" s="130">
        <f>IF(OR($C$5&gt;0,$C$5&lt;0),K117*(1+$C$5),K117*(1+'drop down lists'!$B$5))</f>
        <v>0</v>
      </c>
      <c r="M117" s="130">
        <f>IF(OR($C$5&gt;0,$C$5&lt;0),L117*(1+$C$5),L117*(1+'drop down lists'!$B$5))</f>
        <v>0</v>
      </c>
      <c r="N117" s="130">
        <f>IF(OR($C$5&gt;0,$C$5&lt;0),M117*(1+$C$5),M117*(1+'drop down lists'!$B$5))</f>
        <v>0</v>
      </c>
      <c r="O117" s="130">
        <f>IF(OR($C$5&gt;0,$C$5&lt;0),N117*(1+$C$5),N117*(1+'drop down lists'!$B$5))</f>
        <v>0</v>
      </c>
      <c r="P117" s="130">
        <f>IF(OR($C$5&gt;0,$C$5&lt;0),O117*(1+$C$5),O117*(1+'drop down lists'!$B$5))</f>
        <v>0</v>
      </c>
      <c r="Q117" s="130">
        <f>IF(OR($C$5&gt;0,$C$5&lt;0),P117*(1+$C$5),P117*(1+'drop down lists'!$B$5))</f>
        <v>0</v>
      </c>
      <c r="R117" s="130">
        <f>IF(OR($C$5&gt;0,$C$5&lt;0),Q117*(1+$C$5),Q117*(1+'drop down lists'!$B$5))</f>
        <v>0</v>
      </c>
      <c r="S117" s="130">
        <f>IF(OR($C$5&gt;0,$C$5&lt;0),R117*(1+$C$5),R117*(1+'drop down lists'!$B$5))</f>
        <v>0</v>
      </c>
      <c r="T117" s="130">
        <f>IF(OR($C$5&gt;0,$C$5&lt;0),S117*(1+$C$5),S117*(1+'drop down lists'!$B$5))</f>
        <v>0</v>
      </c>
      <c r="U117" s="130">
        <f>IF(OR($C$5&gt;0,$C$5&lt;0),T117*(1+$C$5),T117*(1+'drop down lists'!$B$5))</f>
        <v>0</v>
      </c>
      <c r="V117" s="130">
        <f>IF(OR($C$5&gt;0,$C$5&lt;0),U117*(1+$C$5),U117*(1+'drop down lists'!$B$5))</f>
        <v>0</v>
      </c>
      <c r="W117" s="130">
        <f>IF(OR($C$5&gt;0,$C$5&lt;0),V117*(1+$C$5),V117*(1+'drop down lists'!$B$5))</f>
        <v>0</v>
      </c>
      <c r="X117" s="130">
        <f>IF(OR($C$5&gt;0,$C$5&lt;0),W117*(1+$C$5),W117*(1+'drop down lists'!$B$5))</f>
        <v>0</v>
      </c>
      <c r="Y117" s="130">
        <f>IF(OR($C$5&gt;0,$C$5&lt;0),X117*(1+$C$5),X117*(1+'drop down lists'!$B$5))</f>
        <v>0</v>
      </c>
      <c r="Z117" s="131">
        <f>IF(OR($C$5&gt;0,$C$5&lt;0),Y117*(1+$C$5),Y117*(1+'drop down lists'!$B$5))</f>
        <v>0</v>
      </c>
    </row>
    <row r="118" spans="2:26" x14ac:dyDescent="0.25">
      <c r="B118" s="60" t="s">
        <v>144</v>
      </c>
      <c r="C118" s="61">
        <f>'raw sector data'!G111+'raw sector data'!P111</f>
        <v>0</v>
      </c>
      <c r="D118" s="130">
        <f>IF(OR($C$5&gt;0,$C$5&lt;0),C118*(1+$C$5),C118*(1+'drop down lists'!$B$5))</f>
        <v>0</v>
      </c>
      <c r="E118" s="130">
        <f>IF(OR($C$5&gt;0,$C$5&lt;0),D118*(1+$C$5),D118*(1+'drop down lists'!$B$5))</f>
        <v>0</v>
      </c>
      <c r="F118" s="130">
        <f>IF(OR($C$5&gt;0,$C$5&lt;0),E118*(1+$C$5),E118*(1+'drop down lists'!$B$5))</f>
        <v>0</v>
      </c>
      <c r="G118" s="130">
        <f>IF(OR($C$5&gt;0,$C$5&lt;0),F118*(1+$C$5),F118*(1+'drop down lists'!$B$5))</f>
        <v>0</v>
      </c>
      <c r="H118" s="130">
        <f>IF(OR($C$5&gt;0,$C$5&lt;0),G118*(1+$C$5),G118*(1+'drop down lists'!$B$5))</f>
        <v>0</v>
      </c>
      <c r="I118" s="130">
        <f>IF(OR($C$5&gt;0,$C$5&lt;0),H118*(1+$C$5),H118*(1+'drop down lists'!$B$5))</f>
        <v>0</v>
      </c>
      <c r="J118" s="130">
        <f>IF(OR($C$5&gt;0,$C$5&lt;0),I118*(1+$C$5),I118*(1+'drop down lists'!$B$5))</f>
        <v>0</v>
      </c>
      <c r="K118" s="131">
        <f>IF(OR($C$5&gt;0,$C$5&lt;0),J118*(1+$C$5),J118*(1+'drop down lists'!$B$5))</f>
        <v>0</v>
      </c>
      <c r="L118" s="130">
        <f>IF(OR($C$5&gt;0,$C$5&lt;0),K118*(1+$C$5),K118*(1+'drop down lists'!$B$5))</f>
        <v>0</v>
      </c>
      <c r="M118" s="130">
        <f>IF(OR($C$5&gt;0,$C$5&lt;0),L118*(1+$C$5),L118*(1+'drop down lists'!$B$5))</f>
        <v>0</v>
      </c>
      <c r="N118" s="130">
        <f>IF(OR($C$5&gt;0,$C$5&lt;0),M118*(1+$C$5),M118*(1+'drop down lists'!$B$5))</f>
        <v>0</v>
      </c>
      <c r="O118" s="130">
        <f>IF(OR($C$5&gt;0,$C$5&lt;0),N118*(1+$C$5),N118*(1+'drop down lists'!$B$5))</f>
        <v>0</v>
      </c>
      <c r="P118" s="130">
        <f>IF(OR($C$5&gt;0,$C$5&lt;0),O118*(1+$C$5),O118*(1+'drop down lists'!$B$5))</f>
        <v>0</v>
      </c>
      <c r="Q118" s="130">
        <f>IF(OR($C$5&gt;0,$C$5&lt;0),P118*(1+$C$5),P118*(1+'drop down lists'!$B$5))</f>
        <v>0</v>
      </c>
      <c r="R118" s="130">
        <f>IF(OR($C$5&gt;0,$C$5&lt;0),Q118*(1+$C$5),Q118*(1+'drop down lists'!$B$5))</f>
        <v>0</v>
      </c>
      <c r="S118" s="130">
        <f>IF(OR($C$5&gt;0,$C$5&lt;0),R118*(1+$C$5),R118*(1+'drop down lists'!$B$5))</f>
        <v>0</v>
      </c>
      <c r="T118" s="130">
        <f>IF(OR($C$5&gt;0,$C$5&lt;0),S118*(1+$C$5),S118*(1+'drop down lists'!$B$5))</f>
        <v>0</v>
      </c>
      <c r="U118" s="130">
        <f>IF(OR($C$5&gt;0,$C$5&lt;0),T118*(1+$C$5),T118*(1+'drop down lists'!$B$5))</f>
        <v>0</v>
      </c>
      <c r="V118" s="130">
        <f>IF(OR($C$5&gt;0,$C$5&lt;0),U118*(1+$C$5),U118*(1+'drop down lists'!$B$5))</f>
        <v>0</v>
      </c>
      <c r="W118" s="130">
        <f>IF(OR($C$5&gt;0,$C$5&lt;0),V118*(1+$C$5),V118*(1+'drop down lists'!$B$5))</f>
        <v>0</v>
      </c>
      <c r="X118" s="130">
        <f>IF(OR($C$5&gt;0,$C$5&lt;0),W118*(1+$C$5),W118*(1+'drop down lists'!$B$5))</f>
        <v>0</v>
      </c>
      <c r="Y118" s="130">
        <f>IF(OR($C$5&gt;0,$C$5&lt;0),X118*(1+$C$5),X118*(1+'drop down lists'!$B$5))</f>
        <v>0</v>
      </c>
      <c r="Z118" s="131">
        <f>IF(OR($C$5&gt;0,$C$5&lt;0),Y118*(1+$C$5),Y118*(1+'drop down lists'!$B$5))</f>
        <v>0</v>
      </c>
    </row>
    <row r="119" spans="2:26" x14ac:dyDescent="0.25">
      <c r="B119" s="60" t="s">
        <v>145</v>
      </c>
      <c r="C119" s="61">
        <f>'raw sector data'!G112+'raw sector data'!P112</f>
        <v>0</v>
      </c>
      <c r="D119" s="130">
        <f>IF(OR($C$5&gt;0,$C$5&lt;0),C119*(1+$C$5),C119*(1+'drop down lists'!$B$5))</f>
        <v>0</v>
      </c>
      <c r="E119" s="130">
        <f>IF(OR($C$5&gt;0,$C$5&lt;0),D119*(1+$C$5),D119*(1+'drop down lists'!$B$5))</f>
        <v>0</v>
      </c>
      <c r="F119" s="130">
        <f>IF(OR($C$5&gt;0,$C$5&lt;0),E119*(1+$C$5),E119*(1+'drop down lists'!$B$5))</f>
        <v>0</v>
      </c>
      <c r="G119" s="130">
        <f>IF(OR($C$5&gt;0,$C$5&lt;0),F119*(1+$C$5),F119*(1+'drop down lists'!$B$5))</f>
        <v>0</v>
      </c>
      <c r="H119" s="130">
        <f>IF(OR($C$5&gt;0,$C$5&lt;0),G119*(1+$C$5),G119*(1+'drop down lists'!$B$5))</f>
        <v>0</v>
      </c>
      <c r="I119" s="130">
        <f>IF(OR($C$5&gt;0,$C$5&lt;0),H119*(1+$C$5),H119*(1+'drop down lists'!$B$5))</f>
        <v>0</v>
      </c>
      <c r="J119" s="130">
        <f>IF(OR($C$5&gt;0,$C$5&lt;0),I119*(1+$C$5),I119*(1+'drop down lists'!$B$5))</f>
        <v>0</v>
      </c>
      <c r="K119" s="131">
        <f>IF(OR($C$5&gt;0,$C$5&lt;0),J119*(1+$C$5),J119*(1+'drop down lists'!$B$5))</f>
        <v>0</v>
      </c>
      <c r="L119" s="130">
        <f>IF(OR($C$5&gt;0,$C$5&lt;0),K119*(1+$C$5),K119*(1+'drop down lists'!$B$5))</f>
        <v>0</v>
      </c>
      <c r="M119" s="130">
        <f>IF(OR($C$5&gt;0,$C$5&lt;0),L119*(1+$C$5),L119*(1+'drop down lists'!$B$5))</f>
        <v>0</v>
      </c>
      <c r="N119" s="130">
        <f>IF(OR($C$5&gt;0,$C$5&lt;0),M119*(1+$C$5),M119*(1+'drop down lists'!$B$5))</f>
        <v>0</v>
      </c>
      <c r="O119" s="130">
        <f>IF(OR($C$5&gt;0,$C$5&lt;0),N119*(1+$C$5),N119*(1+'drop down lists'!$B$5))</f>
        <v>0</v>
      </c>
      <c r="P119" s="130">
        <f>IF(OR($C$5&gt;0,$C$5&lt;0),O119*(1+$C$5),O119*(1+'drop down lists'!$B$5))</f>
        <v>0</v>
      </c>
      <c r="Q119" s="130">
        <f>IF(OR($C$5&gt;0,$C$5&lt;0),P119*(1+$C$5),P119*(1+'drop down lists'!$B$5))</f>
        <v>0</v>
      </c>
      <c r="R119" s="130">
        <f>IF(OR($C$5&gt;0,$C$5&lt;0),Q119*(1+$C$5),Q119*(1+'drop down lists'!$B$5))</f>
        <v>0</v>
      </c>
      <c r="S119" s="130">
        <f>IF(OR($C$5&gt;0,$C$5&lt;0),R119*(1+$C$5),R119*(1+'drop down lists'!$B$5))</f>
        <v>0</v>
      </c>
      <c r="T119" s="130">
        <f>IF(OR($C$5&gt;0,$C$5&lt;0),S119*(1+$C$5),S119*(1+'drop down lists'!$B$5))</f>
        <v>0</v>
      </c>
      <c r="U119" s="130">
        <f>IF(OR($C$5&gt;0,$C$5&lt;0),T119*(1+$C$5),T119*(1+'drop down lists'!$B$5))</f>
        <v>0</v>
      </c>
      <c r="V119" s="130">
        <f>IF(OR($C$5&gt;0,$C$5&lt;0),U119*(1+$C$5),U119*(1+'drop down lists'!$B$5))</f>
        <v>0</v>
      </c>
      <c r="W119" s="130">
        <f>IF(OR($C$5&gt;0,$C$5&lt;0),V119*(1+$C$5),V119*(1+'drop down lists'!$B$5))</f>
        <v>0</v>
      </c>
      <c r="X119" s="130">
        <f>IF(OR($C$5&gt;0,$C$5&lt;0),W119*(1+$C$5),W119*(1+'drop down lists'!$B$5))</f>
        <v>0</v>
      </c>
      <c r="Y119" s="130">
        <f>IF(OR($C$5&gt;0,$C$5&lt;0),X119*(1+$C$5),X119*(1+'drop down lists'!$B$5))</f>
        <v>0</v>
      </c>
      <c r="Z119" s="131">
        <f>IF(OR($C$5&gt;0,$C$5&lt;0),Y119*(1+$C$5),Y119*(1+'drop down lists'!$B$5))</f>
        <v>0</v>
      </c>
    </row>
    <row r="120" spans="2:26" x14ac:dyDescent="0.25">
      <c r="B120" s="60" t="s">
        <v>146</v>
      </c>
      <c r="C120" s="61">
        <f>'raw sector data'!G113+'raw sector data'!P113</f>
        <v>0</v>
      </c>
      <c r="D120" s="130">
        <f>IF(OR($C$5&gt;0,$C$5&lt;0),C120*(1+$C$5),C120*(1+'drop down lists'!$B$5))</f>
        <v>0</v>
      </c>
      <c r="E120" s="130">
        <f>IF(OR($C$5&gt;0,$C$5&lt;0),D120*(1+$C$5),D120*(1+'drop down lists'!$B$5))</f>
        <v>0</v>
      </c>
      <c r="F120" s="130">
        <f>IF(OR($C$5&gt;0,$C$5&lt;0),E120*(1+$C$5),E120*(1+'drop down lists'!$B$5))</f>
        <v>0</v>
      </c>
      <c r="G120" s="130">
        <f>IF(OR($C$5&gt;0,$C$5&lt;0),F120*(1+$C$5),F120*(1+'drop down lists'!$B$5))</f>
        <v>0</v>
      </c>
      <c r="H120" s="130">
        <f>IF(OR($C$5&gt;0,$C$5&lt;0),G120*(1+$C$5),G120*(1+'drop down lists'!$B$5))</f>
        <v>0</v>
      </c>
      <c r="I120" s="130">
        <f>IF(OR($C$5&gt;0,$C$5&lt;0),H120*(1+$C$5),H120*(1+'drop down lists'!$B$5))</f>
        <v>0</v>
      </c>
      <c r="J120" s="130">
        <f>IF(OR($C$5&gt;0,$C$5&lt;0),I120*(1+$C$5),I120*(1+'drop down lists'!$B$5))</f>
        <v>0</v>
      </c>
      <c r="K120" s="131">
        <f>IF(OR($C$5&gt;0,$C$5&lt;0),J120*(1+$C$5),J120*(1+'drop down lists'!$B$5))</f>
        <v>0</v>
      </c>
      <c r="L120" s="130">
        <f>IF(OR($C$5&gt;0,$C$5&lt;0),K120*(1+$C$5),K120*(1+'drop down lists'!$B$5))</f>
        <v>0</v>
      </c>
      <c r="M120" s="130">
        <f>IF(OR($C$5&gt;0,$C$5&lt;0),L120*(1+$C$5),L120*(1+'drop down lists'!$B$5))</f>
        <v>0</v>
      </c>
      <c r="N120" s="130">
        <f>IF(OR($C$5&gt;0,$C$5&lt;0),M120*(1+$C$5),M120*(1+'drop down lists'!$B$5))</f>
        <v>0</v>
      </c>
      <c r="O120" s="130">
        <f>IF(OR($C$5&gt;0,$C$5&lt;0),N120*(1+$C$5),N120*(1+'drop down lists'!$B$5))</f>
        <v>0</v>
      </c>
      <c r="P120" s="130">
        <f>IF(OR($C$5&gt;0,$C$5&lt;0),O120*(1+$C$5),O120*(1+'drop down lists'!$B$5))</f>
        <v>0</v>
      </c>
      <c r="Q120" s="130">
        <f>IF(OR($C$5&gt;0,$C$5&lt;0),P120*(1+$C$5),P120*(1+'drop down lists'!$B$5))</f>
        <v>0</v>
      </c>
      <c r="R120" s="130">
        <f>IF(OR($C$5&gt;0,$C$5&lt;0),Q120*(1+$C$5),Q120*(1+'drop down lists'!$B$5))</f>
        <v>0</v>
      </c>
      <c r="S120" s="130">
        <f>IF(OR($C$5&gt;0,$C$5&lt;0),R120*(1+$C$5),R120*(1+'drop down lists'!$B$5))</f>
        <v>0</v>
      </c>
      <c r="T120" s="130">
        <f>IF(OR($C$5&gt;0,$C$5&lt;0),S120*(1+$C$5),S120*(1+'drop down lists'!$B$5))</f>
        <v>0</v>
      </c>
      <c r="U120" s="130">
        <f>IF(OR($C$5&gt;0,$C$5&lt;0),T120*(1+$C$5),T120*(1+'drop down lists'!$B$5))</f>
        <v>0</v>
      </c>
      <c r="V120" s="130">
        <f>IF(OR($C$5&gt;0,$C$5&lt;0),U120*(1+$C$5),U120*(1+'drop down lists'!$B$5))</f>
        <v>0</v>
      </c>
      <c r="W120" s="130">
        <f>IF(OR($C$5&gt;0,$C$5&lt;0),V120*(1+$C$5),V120*(1+'drop down lists'!$B$5))</f>
        <v>0</v>
      </c>
      <c r="X120" s="130">
        <f>IF(OR($C$5&gt;0,$C$5&lt;0),W120*(1+$C$5),W120*(1+'drop down lists'!$B$5))</f>
        <v>0</v>
      </c>
      <c r="Y120" s="130">
        <f>IF(OR($C$5&gt;0,$C$5&lt;0),X120*(1+$C$5),X120*(1+'drop down lists'!$B$5))</f>
        <v>0</v>
      </c>
      <c r="Z120" s="131">
        <f>IF(OR($C$5&gt;0,$C$5&lt;0),Y120*(1+$C$5),Y120*(1+'drop down lists'!$B$5))</f>
        <v>0</v>
      </c>
    </row>
    <row r="121" spans="2:26" x14ac:dyDescent="0.25">
      <c r="B121" s="60" t="s">
        <v>147</v>
      </c>
      <c r="C121" s="61">
        <f>'raw sector data'!G114+'raw sector data'!P114</f>
        <v>0</v>
      </c>
      <c r="D121" s="130">
        <f>IF(OR($C$5&gt;0,$C$5&lt;0),C121*(1+$C$5),C121*(1+'drop down lists'!$B$5))</f>
        <v>0</v>
      </c>
      <c r="E121" s="130">
        <f>IF(OR($C$5&gt;0,$C$5&lt;0),D121*(1+$C$5),D121*(1+'drop down lists'!$B$5))</f>
        <v>0</v>
      </c>
      <c r="F121" s="130">
        <f>IF(OR($C$5&gt;0,$C$5&lt;0),E121*(1+$C$5),E121*(1+'drop down lists'!$B$5))</f>
        <v>0</v>
      </c>
      <c r="G121" s="130">
        <f>IF(OR($C$5&gt;0,$C$5&lt;0),F121*(1+$C$5),F121*(1+'drop down lists'!$B$5))</f>
        <v>0</v>
      </c>
      <c r="H121" s="130">
        <f>IF(OR($C$5&gt;0,$C$5&lt;0),G121*(1+$C$5),G121*(1+'drop down lists'!$B$5))</f>
        <v>0</v>
      </c>
      <c r="I121" s="130">
        <f>IF(OR($C$5&gt;0,$C$5&lt;0),H121*(1+$C$5),H121*(1+'drop down lists'!$B$5))</f>
        <v>0</v>
      </c>
      <c r="J121" s="130">
        <f>IF(OR($C$5&gt;0,$C$5&lt;0),I121*(1+$C$5),I121*(1+'drop down lists'!$B$5))</f>
        <v>0</v>
      </c>
      <c r="K121" s="131">
        <f>IF(OR($C$5&gt;0,$C$5&lt;0),J121*(1+$C$5),J121*(1+'drop down lists'!$B$5))</f>
        <v>0</v>
      </c>
      <c r="L121" s="130">
        <f>IF(OR($C$5&gt;0,$C$5&lt;0),K121*(1+$C$5),K121*(1+'drop down lists'!$B$5))</f>
        <v>0</v>
      </c>
      <c r="M121" s="130">
        <f>IF(OR($C$5&gt;0,$C$5&lt;0),L121*(1+$C$5),L121*(1+'drop down lists'!$B$5))</f>
        <v>0</v>
      </c>
      <c r="N121" s="130">
        <f>IF(OR($C$5&gt;0,$C$5&lt;0),M121*(1+$C$5),M121*(1+'drop down lists'!$B$5))</f>
        <v>0</v>
      </c>
      <c r="O121" s="130">
        <f>IF(OR($C$5&gt;0,$C$5&lt;0),N121*(1+$C$5),N121*(1+'drop down lists'!$B$5))</f>
        <v>0</v>
      </c>
      <c r="P121" s="130">
        <f>IF(OR($C$5&gt;0,$C$5&lt;0),O121*(1+$C$5),O121*(1+'drop down lists'!$B$5))</f>
        <v>0</v>
      </c>
      <c r="Q121" s="130">
        <f>IF(OR($C$5&gt;0,$C$5&lt;0),P121*(1+$C$5),P121*(1+'drop down lists'!$B$5))</f>
        <v>0</v>
      </c>
      <c r="R121" s="130">
        <f>IF(OR($C$5&gt;0,$C$5&lt;0),Q121*(1+$C$5),Q121*(1+'drop down lists'!$B$5))</f>
        <v>0</v>
      </c>
      <c r="S121" s="130">
        <f>IF(OR($C$5&gt;0,$C$5&lt;0),R121*(1+$C$5),R121*(1+'drop down lists'!$B$5))</f>
        <v>0</v>
      </c>
      <c r="T121" s="130">
        <f>IF(OR($C$5&gt;0,$C$5&lt;0),S121*(1+$C$5),S121*(1+'drop down lists'!$B$5))</f>
        <v>0</v>
      </c>
      <c r="U121" s="130">
        <f>IF(OR($C$5&gt;0,$C$5&lt;0),T121*(1+$C$5),T121*(1+'drop down lists'!$B$5))</f>
        <v>0</v>
      </c>
      <c r="V121" s="130">
        <f>IF(OR($C$5&gt;0,$C$5&lt;0),U121*(1+$C$5),U121*(1+'drop down lists'!$B$5))</f>
        <v>0</v>
      </c>
      <c r="W121" s="130">
        <f>IF(OR($C$5&gt;0,$C$5&lt;0),V121*(1+$C$5),V121*(1+'drop down lists'!$B$5))</f>
        <v>0</v>
      </c>
      <c r="X121" s="130">
        <f>IF(OR($C$5&gt;0,$C$5&lt;0),W121*(1+$C$5),W121*(1+'drop down lists'!$B$5))</f>
        <v>0</v>
      </c>
      <c r="Y121" s="130">
        <f>IF(OR($C$5&gt;0,$C$5&lt;0),X121*(1+$C$5),X121*(1+'drop down lists'!$B$5))</f>
        <v>0</v>
      </c>
      <c r="Z121" s="131">
        <f>IF(OR($C$5&gt;0,$C$5&lt;0),Y121*(1+$C$5),Y121*(1+'drop down lists'!$B$5))</f>
        <v>0</v>
      </c>
    </row>
    <row r="122" spans="2:26" x14ac:dyDescent="0.25">
      <c r="B122" s="60" t="s">
        <v>148</v>
      </c>
      <c r="C122" s="61">
        <f>'raw sector data'!G115+'raw sector data'!P115</f>
        <v>0</v>
      </c>
      <c r="D122" s="130">
        <f>IF(OR($C$5&gt;0,$C$5&lt;0),C122*(1+$C$5),C122*(1+'drop down lists'!$B$5))</f>
        <v>0</v>
      </c>
      <c r="E122" s="130">
        <f>IF(OR($C$5&gt;0,$C$5&lt;0),D122*(1+$C$5),D122*(1+'drop down lists'!$B$5))</f>
        <v>0</v>
      </c>
      <c r="F122" s="130">
        <f>IF(OR($C$5&gt;0,$C$5&lt;0),E122*(1+$C$5),E122*(1+'drop down lists'!$B$5))</f>
        <v>0</v>
      </c>
      <c r="G122" s="130">
        <f>IF(OR($C$5&gt;0,$C$5&lt;0),F122*(1+$C$5),F122*(1+'drop down lists'!$B$5))</f>
        <v>0</v>
      </c>
      <c r="H122" s="130">
        <f>IF(OR($C$5&gt;0,$C$5&lt;0),G122*(1+$C$5),G122*(1+'drop down lists'!$B$5))</f>
        <v>0</v>
      </c>
      <c r="I122" s="130">
        <f>IF(OR($C$5&gt;0,$C$5&lt;0),H122*(1+$C$5),H122*(1+'drop down lists'!$B$5))</f>
        <v>0</v>
      </c>
      <c r="J122" s="130">
        <f>IF(OR($C$5&gt;0,$C$5&lt;0),I122*(1+$C$5),I122*(1+'drop down lists'!$B$5))</f>
        <v>0</v>
      </c>
      <c r="K122" s="131">
        <f>IF(OR($C$5&gt;0,$C$5&lt;0),J122*(1+$C$5),J122*(1+'drop down lists'!$B$5))</f>
        <v>0</v>
      </c>
      <c r="L122" s="130">
        <f>IF(OR($C$5&gt;0,$C$5&lt;0),K122*(1+$C$5),K122*(1+'drop down lists'!$B$5))</f>
        <v>0</v>
      </c>
      <c r="M122" s="130">
        <f>IF(OR($C$5&gt;0,$C$5&lt;0),L122*(1+$C$5),L122*(1+'drop down lists'!$B$5))</f>
        <v>0</v>
      </c>
      <c r="N122" s="130">
        <f>IF(OR($C$5&gt;0,$C$5&lt;0),M122*(1+$C$5),M122*(1+'drop down lists'!$B$5))</f>
        <v>0</v>
      </c>
      <c r="O122" s="130">
        <f>IF(OR($C$5&gt;0,$C$5&lt;0),N122*(1+$C$5),N122*(1+'drop down lists'!$B$5))</f>
        <v>0</v>
      </c>
      <c r="P122" s="130">
        <f>IF(OR($C$5&gt;0,$C$5&lt;0),O122*(1+$C$5),O122*(1+'drop down lists'!$B$5))</f>
        <v>0</v>
      </c>
      <c r="Q122" s="130">
        <f>IF(OR($C$5&gt;0,$C$5&lt;0),P122*(1+$C$5),P122*(1+'drop down lists'!$B$5))</f>
        <v>0</v>
      </c>
      <c r="R122" s="130">
        <f>IF(OR($C$5&gt;0,$C$5&lt;0),Q122*(1+$C$5),Q122*(1+'drop down lists'!$B$5))</f>
        <v>0</v>
      </c>
      <c r="S122" s="130">
        <f>IF(OR($C$5&gt;0,$C$5&lt;0),R122*(1+$C$5),R122*(1+'drop down lists'!$B$5))</f>
        <v>0</v>
      </c>
      <c r="T122" s="130">
        <f>IF(OR($C$5&gt;0,$C$5&lt;0),S122*(1+$C$5),S122*(1+'drop down lists'!$B$5))</f>
        <v>0</v>
      </c>
      <c r="U122" s="130">
        <f>IF(OR($C$5&gt;0,$C$5&lt;0),T122*(1+$C$5),T122*(1+'drop down lists'!$B$5))</f>
        <v>0</v>
      </c>
      <c r="V122" s="130">
        <f>IF(OR($C$5&gt;0,$C$5&lt;0),U122*(1+$C$5),U122*(1+'drop down lists'!$B$5))</f>
        <v>0</v>
      </c>
      <c r="W122" s="130">
        <f>IF(OR($C$5&gt;0,$C$5&lt;0),V122*(1+$C$5),V122*(1+'drop down lists'!$B$5))</f>
        <v>0</v>
      </c>
      <c r="X122" s="130">
        <f>IF(OR($C$5&gt;0,$C$5&lt;0),W122*(1+$C$5),W122*(1+'drop down lists'!$B$5))</f>
        <v>0</v>
      </c>
      <c r="Y122" s="130">
        <f>IF(OR($C$5&gt;0,$C$5&lt;0),X122*(1+$C$5),X122*(1+'drop down lists'!$B$5))</f>
        <v>0</v>
      </c>
      <c r="Z122" s="131">
        <f>IF(OR($C$5&gt;0,$C$5&lt;0),Y122*(1+$C$5),Y122*(1+'drop down lists'!$B$5))</f>
        <v>0</v>
      </c>
    </row>
    <row r="123" spans="2:26" x14ac:dyDescent="0.25">
      <c r="B123" s="60" t="s">
        <v>149</v>
      </c>
      <c r="C123" s="61">
        <f>'raw sector data'!G116+'raw sector data'!P116</f>
        <v>0</v>
      </c>
      <c r="D123" s="130">
        <f>IF(OR($C$5&gt;0,$C$5&lt;0),C123*(1+$C$5),C123*(1+'drop down lists'!$B$5))</f>
        <v>0</v>
      </c>
      <c r="E123" s="130">
        <f>IF(OR($C$5&gt;0,$C$5&lt;0),D123*(1+$C$5),D123*(1+'drop down lists'!$B$5))</f>
        <v>0</v>
      </c>
      <c r="F123" s="130">
        <f>IF(OR($C$5&gt;0,$C$5&lt;0),E123*(1+$C$5),E123*(1+'drop down lists'!$B$5))</f>
        <v>0</v>
      </c>
      <c r="G123" s="130">
        <f>IF(OR($C$5&gt;0,$C$5&lt;0),F123*(1+$C$5),F123*(1+'drop down lists'!$B$5))</f>
        <v>0</v>
      </c>
      <c r="H123" s="130">
        <f>IF(OR($C$5&gt;0,$C$5&lt;0),G123*(1+$C$5),G123*(1+'drop down lists'!$B$5))</f>
        <v>0</v>
      </c>
      <c r="I123" s="130">
        <f>IF(OR($C$5&gt;0,$C$5&lt;0),H123*(1+$C$5),H123*(1+'drop down lists'!$B$5))</f>
        <v>0</v>
      </c>
      <c r="J123" s="130">
        <f>IF(OR($C$5&gt;0,$C$5&lt;0),I123*(1+$C$5),I123*(1+'drop down lists'!$B$5))</f>
        <v>0</v>
      </c>
      <c r="K123" s="131">
        <f>IF(OR($C$5&gt;0,$C$5&lt;0),J123*(1+$C$5),J123*(1+'drop down lists'!$B$5))</f>
        <v>0</v>
      </c>
      <c r="L123" s="130">
        <f>IF(OR($C$5&gt;0,$C$5&lt;0),K123*(1+$C$5),K123*(1+'drop down lists'!$B$5))</f>
        <v>0</v>
      </c>
      <c r="M123" s="130">
        <f>IF(OR($C$5&gt;0,$C$5&lt;0),L123*(1+$C$5),L123*(1+'drop down lists'!$B$5))</f>
        <v>0</v>
      </c>
      <c r="N123" s="130">
        <f>IF(OR($C$5&gt;0,$C$5&lt;0),M123*(1+$C$5),M123*(1+'drop down lists'!$B$5))</f>
        <v>0</v>
      </c>
      <c r="O123" s="130">
        <f>IF(OR($C$5&gt;0,$C$5&lt;0),N123*(1+$C$5),N123*(1+'drop down lists'!$B$5))</f>
        <v>0</v>
      </c>
      <c r="P123" s="130">
        <f>IF(OR($C$5&gt;0,$C$5&lt;0),O123*(1+$C$5),O123*(1+'drop down lists'!$B$5))</f>
        <v>0</v>
      </c>
      <c r="Q123" s="130">
        <f>IF(OR($C$5&gt;0,$C$5&lt;0),P123*(1+$C$5),P123*(1+'drop down lists'!$B$5))</f>
        <v>0</v>
      </c>
      <c r="R123" s="130">
        <f>IF(OR($C$5&gt;0,$C$5&lt;0),Q123*(1+$C$5),Q123*(1+'drop down lists'!$B$5))</f>
        <v>0</v>
      </c>
      <c r="S123" s="130">
        <f>IF(OR($C$5&gt;0,$C$5&lt;0),R123*(1+$C$5),R123*(1+'drop down lists'!$B$5))</f>
        <v>0</v>
      </c>
      <c r="T123" s="130">
        <f>IF(OR($C$5&gt;0,$C$5&lt;0),S123*(1+$C$5),S123*(1+'drop down lists'!$B$5))</f>
        <v>0</v>
      </c>
      <c r="U123" s="130">
        <f>IF(OR($C$5&gt;0,$C$5&lt;0),T123*(1+$C$5),T123*(1+'drop down lists'!$B$5))</f>
        <v>0</v>
      </c>
      <c r="V123" s="130">
        <f>IF(OR($C$5&gt;0,$C$5&lt;0),U123*(1+$C$5),U123*(1+'drop down lists'!$B$5))</f>
        <v>0</v>
      </c>
      <c r="W123" s="130">
        <f>IF(OR($C$5&gt;0,$C$5&lt;0),V123*(1+$C$5),V123*(1+'drop down lists'!$B$5))</f>
        <v>0</v>
      </c>
      <c r="X123" s="130">
        <f>IF(OR($C$5&gt;0,$C$5&lt;0),W123*(1+$C$5),W123*(1+'drop down lists'!$B$5))</f>
        <v>0</v>
      </c>
      <c r="Y123" s="130">
        <f>IF(OR($C$5&gt;0,$C$5&lt;0),X123*(1+$C$5),X123*(1+'drop down lists'!$B$5))</f>
        <v>0</v>
      </c>
      <c r="Z123" s="131">
        <f>IF(OR($C$5&gt;0,$C$5&lt;0),Y123*(1+$C$5),Y123*(1+'drop down lists'!$B$5))</f>
        <v>0</v>
      </c>
    </row>
    <row r="124" spans="2:26" x14ac:dyDescent="0.25">
      <c r="B124" s="65" t="s">
        <v>150</v>
      </c>
      <c r="C124" s="61">
        <f>'raw sector data'!G117+'raw sector data'!P117</f>
        <v>0</v>
      </c>
      <c r="D124" s="132">
        <f>IF(OR($C$5&gt;0,$C$5&lt;0),C124*(1+$C$5),C124*(1+'drop down lists'!$B$5))</f>
        <v>0</v>
      </c>
      <c r="E124" s="132">
        <f>IF(OR($C$5&gt;0,$C$5&lt;0),D124*(1+$C$5),D124*(1+'drop down lists'!$B$5))</f>
        <v>0</v>
      </c>
      <c r="F124" s="132">
        <f>IF(OR($C$5&gt;0,$C$5&lt;0),E124*(1+$C$5),E124*(1+'drop down lists'!$B$5))</f>
        <v>0</v>
      </c>
      <c r="G124" s="132">
        <f>IF(OR($C$5&gt;0,$C$5&lt;0),F124*(1+$C$5),F124*(1+'drop down lists'!$B$5))</f>
        <v>0</v>
      </c>
      <c r="H124" s="132">
        <f>IF(OR($C$5&gt;0,$C$5&lt;0),G124*(1+$C$5),G124*(1+'drop down lists'!$B$5))</f>
        <v>0</v>
      </c>
      <c r="I124" s="132">
        <f>IF(OR($C$5&gt;0,$C$5&lt;0),H124*(1+$C$5),H124*(1+'drop down lists'!$B$5))</f>
        <v>0</v>
      </c>
      <c r="J124" s="132">
        <f>IF(OR($C$5&gt;0,$C$5&lt;0),I124*(1+$C$5),I124*(1+'drop down lists'!$B$5))</f>
        <v>0</v>
      </c>
      <c r="K124" s="131">
        <f>IF(OR($C$5&gt;0,$C$5&lt;0),J124*(1+$C$5),J124*(1+'drop down lists'!$B$5))</f>
        <v>0</v>
      </c>
      <c r="L124" s="132">
        <f>IF(OR($C$5&gt;0,$C$5&lt;0),K124*(1+$C$5),K124*(1+'drop down lists'!$B$5))</f>
        <v>0</v>
      </c>
      <c r="M124" s="132">
        <f>IF(OR($C$5&gt;0,$C$5&lt;0),L124*(1+$C$5),L124*(1+'drop down lists'!$B$5))</f>
        <v>0</v>
      </c>
      <c r="N124" s="132">
        <f>IF(OR($C$5&gt;0,$C$5&lt;0),M124*(1+$C$5),M124*(1+'drop down lists'!$B$5))</f>
        <v>0</v>
      </c>
      <c r="O124" s="132">
        <f>IF(OR($C$5&gt;0,$C$5&lt;0),N124*(1+$C$5),N124*(1+'drop down lists'!$B$5))</f>
        <v>0</v>
      </c>
      <c r="P124" s="132">
        <f>IF(OR($C$5&gt;0,$C$5&lt;0),O124*(1+$C$5),O124*(1+'drop down lists'!$B$5))</f>
        <v>0</v>
      </c>
      <c r="Q124" s="132">
        <f>IF(OR($C$5&gt;0,$C$5&lt;0),P124*(1+$C$5),P124*(1+'drop down lists'!$B$5))</f>
        <v>0</v>
      </c>
      <c r="R124" s="132">
        <f>IF(OR($C$5&gt;0,$C$5&lt;0),Q124*(1+$C$5),Q124*(1+'drop down lists'!$B$5))</f>
        <v>0</v>
      </c>
      <c r="S124" s="132">
        <f>IF(OR($C$5&gt;0,$C$5&lt;0),R124*(1+$C$5),R124*(1+'drop down lists'!$B$5))</f>
        <v>0</v>
      </c>
      <c r="T124" s="132">
        <f>IF(OR($C$5&gt;0,$C$5&lt;0),S124*(1+$C$5),S124*(1+'drop down lists'!$B$5))</f>
        <v>0</v>
      </c>
      <c r="U124" s="132">
        <f>IF(OR($C$5&gt;0,$C$5&lt;0),T124*(1+$C$5),T124*(1+'drop down lists'!$B$5))</f>
        <v>0</v>
      </c>
      <c r="V124" s="132">
        <f>IF(OR($C$5&gt;0,$C$5&lt;0),U124*(1+$C$5),U124*(1+'drop down lists'!$B$5))</f>
        <v>0</v>
      </c>
      <c r="W124" s="132">
        <f>IF(OR($C$5&gt;0,$C$5&lt;0),V124*(1+$C$5),V124*(1+'drop down lists'!$B$5))</f>
        <v>0</v>
      </c>
      <c r="X124" s="132">
        <f>IF(OR($C$5&gt;0,$C$5&lt;0),W124*(1+$C$5),W124*(1+'drop down lists'!$B$5))</f>
        <v>0</v>
      </c>
      <c r="Y124" s="132">
        <f>IF(OR($C$5&gt;0,$C$5&lt;0),X124*(1+$C$5),X124*(1+'drop down lists'!$B$5))</f>
        <v>0</v>
      </c>
      <c r="Z124" s="131">
        <f>IF(OR($C$5&gt;0,$C$5&lt;0),Y124*(1+$C$5),Y124*(1+'drop down lists'!$B$5))</f>
        <v>0</v>
      </c>
    </row>
    <row r="125" spans="2:26" x14ac:dyDescent="0.25">
      <c r="B125" s="65" t="s">
        <v>151</v>
      </c>
      <c r="C125" s="61">
        <f>'raw sector data'!G118+'raw sector data'!P118</f>
        <v>0</v>
      </c>
      <c r="D125" s="132">
        <f>IF(OR($C$5&gt;0,$C$5&lt;0),C125*(1+$C$5),C125*(1+'drop down lists'!$B$5))</f>
        <v>0</v>
      </c>
      <c r="E125" s="132">
        <f>IF(OR($C$5&gt;0,$C$5&lt;0),D125*(1+$C$5),D125*(1+'drop down lists'!$B$5))</f>
        <v>0</v>
      </c>
      <c r="F125" s="132">
        <f>IF(OR($C$5&gt;0,$C$5&lt;0),E125*(1+$C$5),E125*(1+'drop down lists'!$B$5))</f>
        <v>0</v>
      </c>
      <c r="G125" s="132">
        <f>IF(OR($C$5&gt;0,$C$5&lt;0),F125*(1+$C$5),F125*(1+'drop down lists'!$B$5))</f>
        <v>0</v>
      </c>
      <c r="H125" s="132">
        <f>IF(OR($C$5&gt;0,$C$5&lt;0),G125*(1+$C$5),G125*(1+'drop down lists'!$B$5))</f>
        <v>0</v>
      </c>
      <c r="I125" s="132">
        <f>IF(OR($C$5&gt;0,$C$5&lt;0),H125*(1+$C$5),H125*(1+'drop down lists'!$B$5))</f>
        <v>0</v>
      </c>
      <c r="J125" s="132">
        <f>IF(OR($C$5&gt;0,$C$5&lt;0),I125*(1+$C$5),I125*(1+'drop down lists'!$B$5))</f>
        <v>0</v>
      </c>
      <c r="K125" s="131">
        <f>IF(OR($C$5&gt;0,$C$5&lt;0),J125*(1+$C$5),J125*(1+'drop down lists'!$B$5))</f>
        <v>0</v>
      </c>
      <c r="L125" s="132">
        <f>IF(OR($C$5&gt;0,$C$5&lt;0),K125*(1+$C$5),K125*(1+'drop down lists'!$B$5))</f>
        <v>0</v>
      </c>
      <c r="M125" s="132">
        <f>IF(OR($C$5&gt;0,$C$5&lt;0),L125*(1+$C$5),L125*(1+'drop down lists'!$B$5))</f>
        <v>0</v>
      </c>
      <c r="N125" s="132">
        <f>IF(OR($C$5&gt;0,$C$5&lt;0),M125*(1+$C$5),M125*(1+'drop down lists'!$B$5))</f>
        <v>0</v>
      </c>
      <c r="O125" s="132">
        <f>IF(OR($C$5&gt;0,$C$5&lt;0),N125*(1+$C$5),N125*(1+'drop down lists'!$B$5))</f>
        <v>0</v>
      </c>
      <c r="P125" s="132">
        <f>IF(OR($C$5&gt;0,$C$5&lt;0),O125*(1+$C$5),O125*(1+'drop down lists'!$B$5))</f>
        <v>0</v>
      </c>
      <c r="Q125" s="132">
        <f>IF(OR($C$5&gt;0,$C$5&lt;0),P125*(1+$C$5),P125*(1+'drop down lists'!$B$5))</f>
        <v>0</v>
      </c>
      <c r="R125" s="132">
        <f>IF(OR($C$5&gt;0,$C$5&lt;0),Q125*(1+$C$5),Q125*(1+'drop down lists'!$B$5))</f>
        <v>0</v>
      </c>
      <c r="S125" s="132">
        <f>IF(OR($C$5&gt;0,$C$5&lt;0),R125*(1+$C$5),R125*(1+'drop down lists'!$B$5))</f>
        <v>0</v>
      </c>
      <c r="T125" s="132">
        <f>IF(OR($C$5&gt;0,$C$5&lt;0),S125*(1+$C$5),S125*(1+'drop down lists'!$B$5))</f>
        <v>0</v>
      </c>
      <c r="U125" s="132">
        <f>IF(OR($C$5&gt;0,$C$5&lt;0),T125*(1+$C$5),T125*(1+'drop down lists'!$B$5))</f>
        <v>0</v>
      </c>
      <c r="V125" s="132">
        <f>IF(OR($C$5&gt;0,$C$5&lt;0),U125*(1+$C$5),U125*(1+'drop down lists'!$B$5))</f>
        <v>0</v>
      </c>
      <c r="W125" s="132">
        <f>IF(OR($C$5&gt;0,$C$5&lt;0),V125*(1+$C$5),V125*(1+'drop down lists'!$B$5))</f>
        <v>0</v>
      </c>
      <c r="X125" s="132">
        <f>IF(OR($C$5&gt;0,$C$5&lt;0),W125*(1+$C$5),W125*(1+'drop down lists'!$B$5))</f>
        <v>0</v>
      </c>
      <c r="Y125" s="132">
        <f>IF(OR($C$5&gt;0,$C$5&lt;0),X125*(1+$C$5),X125*(1+'drop down lists'!$B$5))</f>
        <v>0</v>
      </c>
      <c r="Z125" s="131">
        <f>IF(OR($C$5&gt;0,$C$5&lt;0),Y125*(1+$C$5),Y125*(1+'drop down lists'!$B$5))</f>
        <v>0</v>
      </c>
    </row>
    <row r="126" spans="2:26" x14ac:dyDescent="0.25">
      <c r="B126" s="65" t="s">
        <v>152</v>
      </c>
      <c r="C126" s="61">
        <f>'raw sector data'!G119+'raw sector data'!P119</f>
        <v>0</v>
      </c>
      <c r="D126" s="132">
        <f>IF(OR($C$5&gt;0,$C$5&lt;0),C126*(1+$C$5),C126*(1+'drop down lists'!$B$5))</f>
        <v>0</v>
      </c>
      <c r="E126" s="132">
        <f>IF(OR($C$5&gt;0,$C$5&lt;0),D126*(1+$C$5),D126*(1+'drop down lists'!$B$5))</f>
        <v>0</v>
      </c>
      <c r="F126" s="132">
        <f>IF(OR($C$5&gt;0,$C$5&lt;0),E126*(1+$C$5),E126*(1+'drop down lists'!$B$5))</f>
        <v>0</v>
      </c>
      <c r="G126" s="132">
        <f>IF(OR($C$5&gt;0,$C$5&lt;0),F126*(1+$C$5),F126*(1+'drop down lists'!$B$5))</f>
        <v>0</v>
      </c>
      <c r="H126" s="132">
        <f>IF(OR($C$5&gt;0,$C$5&lt;0),G126*(1+$C$5),G126*(1+'drop down lists'!$B$5))</f>
        <v>0</v>
      </c>
      <c r="I126" s="132">
        <f>IF(OR($C$5&gt;0,$C$5&lt;0),H126*(1+$C$5),H126*(1+'drop down lists'!$B$5))</f>
        <v>0</v>
      </c>
      <c r="J126" s="132">
        <f>IF(OR($C$5&gt;0,$C$5&lt;0),I126*(1+$C$5),I126*(1+'drop down lists'!$B$5))</f>
        <v>0</v>
      </c>
      <c r="K126" s="131">
        <f>IF(OR($C$5&gt;0,$C$5&lt;0),J126*(1+$C$5),J126*(1+'drop down lists'!$B$5))</f>
        <v>0</v>
      </c>
      <c r="L126" s="132">
        <f>IF(OR($C$5&gt;0,$C$5&lt;0),K126*(1+$C$5),K126*(1+'drop down lists'!$B$5))</f>
        <v>0</v>
      </c>
      <c r="M126" s="132">
        <f>IF(OR($C$5&gt;0,$C$5&lt;0),L126*(1+$C$5),L126*(1+'drop down lists'!$B$5))</f>
        <v>0</v>
      </c>
      <c r="N126" s="132">
        <f>IF(OR($C$5&gt;0,$C$5&lt;0),M126*(1+$C$5),M126*(1+'drop down lists'!$B$5))</f>
        <v>0</v>
      </c>
      <c r="O126" s="132">
        <f>IF(OR($C$5&gt;0,$C$5&lt;0),N126*(1+$C$5),N126*(1+'drop down lists'!$B$5))</f>
        <v>0</v>
      </c>
      <c r="P126" s="132">
        <f>IF(OR($C$5&gt;0,$C$5&lt;0),O126*(1+$C$5),O126*(1+'drop down lists'!$B$5))</f>
        <v>0</v>
      </c>
      <c r="Q126" s="132">
        <f>IF(OR($C$5&gt;0,$C$5&lt;0),P126*(1+$C$5),P126*(1+'drop down lists'!$B$5))</f>
        <v>0</v>
      </c>
      <c r="R126" s="132">
        <f>IF(OR($C$5&gt;0,$C$5&lt;0),Q126*(1+$C$5),Q126*(1+'drop down lists'!$B$5))</f>
        <v>0</v>
      </c>
      <c r="S126" s="132">
        <f>IF(OR($C$5&gt;0,$C$5&lt;0),R126*(1+$C$5),R126*(1+'drop down lists'!$B$5))</f>
        <v>0</v>
      </c>
      <c r="T126" s="132">
        <f>IF(OR($C$5&gt;0,$C$5&lt;0),S126*(1+$C$5),S126*(1+'drop down lists'!$B$5))</f>
        <v>0</v>
      </c>
      <c r="U126" s="132">
        <f>IF(OR($C$5&gt;0,$C$5&lt;0),T126*(1+$C$5),T126*(1+'drop down lists'!$B$5))</f>
        <v>0</v>
      </c>
      <c r="V126" s="132">
        <f>IF(OR($C$5&gt;0,$C$5&lt;0),U126*(1+$C$5),U126*(1+'drop down lists'!$B$5))</f>
        <v>0</v>
      </c>
      <c r="W126" s="132">
        <f>IF(OR($C$5&gt;0,$C$5&lt;0),V126*(1+$C$5),V126*(1+'drop down lists'!$B$5))</f>
        <v>0</v>
      </c>
      <c r="X126" s="132">
        <f>IF(OR($C$5&gt;0,$C$5&lt;0),W126*(1+$C$5),W126*(1+'drop down lists'!$B$5))</f>
        <v>0</v>
      </c>
      <c r="Y126" s="132">
        <f>IF(OR($C$5&gt;0,$C$5&lt;0),X126*(1+$C$5),X126*(1+'drop down lists'!$B$5))</f>
        <v>0</v>
      </c>
      <c r="Z126" s="131">
        <f>IF(OR($C$5&gt;0,$C$5&lt;0),Y126*(1+$C$5),Y126*(1+'drop down lists'!$B$5))</f>
        <v>0</v>
      </c>
    </row>
    <row r="127" spans="2:26" x14ac:dyDescent="0.25">
      <c r="B127" s="65" t="s">
        <v>153</v>
      </c>
      <c r="C127" s="61">
        <f>'raw sector data'!G120+'raw sector data'!P120</f>
        <v>0</v>
      </c>
      <c r="D127" s="132">
        <f>IF(OR($C$5&gt;0,$C$5&lt;0),C127*(1+$C$5),C127*(1+'drop down lists'!$B$5))</f>
        <v>0</v>
      </c>
      <c r="E127" s="132">
        <f>IF(OR($C$5&gt;0,$C$5&lt;0),D127*(1+$C$5),D127*(1+'drop down lists'!$B$5))</f>
        <v>0</v>
      </c>
      <c r="F127" s="132">
        <f>IF(OR($C$5&gt;0,$C$5&lt;0),E127*(1+$C$5),E127*(1+'drop down lists'!$B$5))</f>
        <v>0</v>
      </c>
      <c r="G127" s="132">
        <f>IF(OR($C$5&gt;0,$C$5&lt;0),F127*(1+$C$5),F127*(1+'drop down lists'!$B$5))</f>
        <v>0</v>
      </c>
      <c r="H127" s="132">
        <f>IF(OR($C$5&gt;0,$C$5&lt;0),G127*(1+$C$5),G127*(1+'drop down lists'!$B$5))</f>
        <v>0</v>
      </c>
      <c r="I127" s="132">
        <f>IF(OR($C$5&gt;0,$C$5&lt;0),H127*(1+$C$5),H127*(1+'drop down lists'!$B$5))</f>
        <v>0</v>
      </c>
      <c r="J127" s="132">
        <f>IF(OR($C$5&gt;0,$C$5&lt;0),I127*(1+$C$5),I127*(1+'drop down lists'!$B$5))</f>
        <v>0</v>
      </c>
      <c r="K127" s="131">
        <f>IF(OR($C$5&gt;0,$C$5&lt;0),J127*(1+$C$5),J127*(1+'drop down lists'!$B$5))</f>
        <v>0</v>
      </c>
      <c r="L127" s="132">
        <f>IF(OR($C$5&gt;0,$C$5&lt;0),K127*(1+$C$5),K127*(1+'drop down lists'!$B$5))</f>
        <v>0</v>
      </c>
      <c r="M127" s="132">
        <f>IF(OR($C$5&gt;0,$C$5&lt;0),L127*(1+$C$5),L127*(1+'drop down lists'!$B$5))</f>
        <v>0</v>
      </c>
      <c r="N127" s="132">
        <f>IF(OR($C$5&gt;0,$C$5&lt;0),M127*(1+$C$5),M127*(1+'drop down lists'!$B$5))</f>
        <v>0</v>
      </c>
      <c r="O127" s="132">
        <f>IF(OR($C$5&gt;0,$C$5&lt;0),N127*(1+$C$5),N127*(1+'drop down lists'!$B$5))</f>
        <v>0</v>
      </c>
      <c r="P127" s="132">
        <f>IF(OR($C$5&gt;0,$C$5&lt;0),O127*(1+$C$5),O127*(1+'drop down lists'!$B$5))</f>
        <v>0</v>
      </c>
      <c r="Q127" s="132">
        <f>IF(OR($C$5&gt;0,$C$5&lt;0),P127*(1+$C$5),P127*(1+'drop down lists'!$B$5))</f>
        <v>0</v>
      </c>
      <c r="R127" s="132">
        <f>IF(OR($C$5&gt;0,$C$5&lt;0),Q127*(1+$C$5),Q127*(1+'drop down lists'!$B$5))</f>
        <v>0</v>
      </c>
      <c r="S127" s="132">
        <f>IF(OR($C$5&gt;0,$C$5&lt;0),R127*(1+$C$5),R127*(1+'drop down lists'!$B$5))</f>
        <v>0</v>
      </c>
      <c r="T127" s="132">
        <f>IF(OR($C$5&gt;0,$C$5&lt;0),S127*(1+$C$5),S127*(1+'drop down lists'!$B$5))</f>
        <v>0</v>
      </c>
      <c r="U127" s="132">
        <f>IF(OR($C$5&gt;0,$C$5&lt;0),T127*(1+$C$5),T127*(1+'drop down lists'!$B$5))</f>
        <v>0</v>
      </c>
      <c r="V127" s="132">
        <f>IF(OR($C$5&gt;0,$C$5&lt;0),U127*(1+$C$5),U127*(1+'drop down lists'!$B$5))</f>
        <v>0</v>
      </c>
      <c r="W127" s="132">
        <f>IF(OR($C$5&gt;0,$C$5&lt;0),V127*(1+$C$5),V127*(1+'drop down lists'!$B$5))</f>
        <v>0</v>
      </c>
      <c r="X127" s="132">
        <f>IF(OR($C$5&gt;0,$C$5&lt;0),W127*(1+$C$5),W127*(1+'drop down lists'!$B$5))</f>
        <v>0</v>
      </c>
      <c r="Y127" s="132">
        <f>IF(OR($C$5&gt;0,$C$5&lt;0),X127*(1+$C$5),X127*(1+'drop down lists'!$B$5))</f>
        <v>0</v>
      </c>
      <c r="Z127" s="131">
        <f>IF(OR($C$5&gt;0,$C$5&lt;0),Y127*(1+$C$5),Y127*(1+'drop down lists'!$B$5))</f>
        <v>0</v>
      </c>
    </row>
    <row r="128" spans="2:26" x14ac:dyDescent="0.25">
      <c r="B128" s="65" t="s">
        <v>154</v>
      </c>
      <c r="C128" s="61">
        <f>'raw sector data'!G121+'raw sector data'!P121</f>
        <v>0</v>
      </c>
      <c r="D128" s="132">
        <f>IF(OR($C$5&gt;0,$C$5&lt;0),C128*(1+$C$5),C128*(1+'drop down lists'!$B$5))</f>
        <v>0</v>
      </c>
      <c r="E128" s="132">
        <f>IF(OR($C$5&gt;0,$C$5&lt;0),D128*(1+$C$5),D128*(1+'drop down lists'!$B$5))</f>
        <v>0</v>
      </c>
      <c r="F128" s="132">
        <f>IF(OR($C$5&gt;0,$C$5&lt;0),E128*(1+$C$5),E128*(1+'drop down lists'!$B$5))</f>
        <v>0</v>
      </c>
      <c r="G128" s="132">
        <f>IF(OR($C$5&gt;0,$C$5&lt;0),F128*(1+$C$5),F128*(1+'drop down lists'!$B$5))</f>
        <v>0</v>
      </c>
      <c r="H128" s="132">
        <f>IF(OR($C$5&gt;0,$C$5&lt;0),G128*(1+$C$5),G128*(1+'drop down lists'!$B$5))</f>
        <v>0</v>
      </c>
      <c r="I128" s="132">
        <f>IF(OR($C$5&gt;0,$C$5&lt;0),H128*(1+$C$5),H128*(1+'drop down lists'!$B$5))</f>
        <v>0</v>
      </c>
      <c r="J128" s="132">
        <f>IF(OR($C$5&gt;0,$C$5&lt;0),I128*(1+$C$5),I128*(1+'drop down lists'!$B$5))</f>
        <v>0</v>
      </c>
      <c r="K128" s="131">
        <f>IF(OR($C$5&gt;0,$C$5&lt;0),J128*(1+$C$5),J128*(1+'drop down lists'!$B$5))</f>
        <v>0</v>
      </c>
      <c r="L128" s="132">
        <f>IF(OR($C$5&gt;0,$C$5&lt;0),K128*(1+$C$5),K128*(1+'drop down lists'!$B$5))</f>
        <v>0</v>
      </c>
      <c r="M128" s="132">
        <f>IF(OR($C$5&gt;0,$C$5&lt;0),L128*(1+$C$5),L128*(1+'drop down lists'!$B$5))</f>
        <v>0</v>
      </c>
      <c r="N128" s="132">
        <f>IF(OR($C$5&gt;0,$C$5&lt;0),M128*(1+$C$5),M128*(1+'drop down lists'!$B$5))</f>
        <v>0</v>
      </c>
      <c r="O128" s="132">
        <f>IF(OR($C$5&gt;0,$C$5&lt;0),N128*(1+$C$5),N128*(1+'drop down lists'!$B$5))</f>
        <v>0</v>
      </c>
      <c r="P128" s="132">
        <f>IF(OR($C$5&gt;0,$C$5&lt;0),O128*(1+$C$5),O128*(1+'drop down lists'!$B$5))</f>
        <v>0</v>
      </c>
      <c r="Q128" s="132">
        <f>IF(OR($C$5&gt;0,$C$5&lt;0),P128*(1+$C$5),P128*(1+'drop down lists'!$B$5))</f>
        <v>0</v>
      </c>
      <c r="R128" s="132">
        <f>IF(OR($C$5&gt;0,$C$5&lt;0),Q128*(1+$C$5),Q128*(1+'drop down lists'!$B$5))</f>
        <v>0</v>
      </c>
      <c r="S128" s="132">
        <f>IF(OR($C$5&gt;0,$C$5&lt;0),R128*(1+$C$5),R128*(1+'drop down lists'!$B$5))</f>
        <v>0</v>
      </c>
      <c r="T128" s="132">
        <f>IF(OR($C$5&gt;0,$C$5&lt;0),S128*(1+$C$5),S128*(1+'drop down lists'!$B$5))</f>
        <v>0</v>
      </c>
      <c r="U128" s="132">
        <f>IF(OR($C$5&gt;0,$C$5&lt;0),T128*(1+$C$5),T128*(1+'drop down lists'!$B$5))</f>
        <v>0</v>
      </c>
      <c r="V128" s="132">
        <f>IF(OR($C$5&gt;0,$C$5&lt;0),U128*(1+$C$5),U128*(1+'drop down lists'!$B$5))</f>
        <v>0</v>
      </c>
      <c r="W128" s="132">
        <f>IF(OR($C$5&gt;0,$C$5&lt;0),V128*(1+$C$5),V128*(1+'drop down lists'!$B$5))</f>
        <v>0</v>
      </c>
      <c r="X128" s="132">
        <f>IF(OR($C$5&gt;0,$C$5&lt;0),W128*(1+$C$5),W128*(1+'drop down lists'!$B$5))</f>
        <v>0</v>
      </c>
      <c r="Y128" s="132">
        <f>IF(OR($C$5&gt;0,$C$5&lt;0),X128*(1+$C$5),X128*(1+'drop down lists'!$B$5))</f>
        <v>0</v>
      </c>
      <c r="Z128" s="131">
        <f>IF(OR($C$5&gt;0,$C$5&lt;0),Y128*(1+$C$5),Y128*(1+'drop down lists'!$B$5))</f>
        <v>0</v>
      </c>
    </row>
    <row r="129" spans="2:26" x14ac:dyDescent="0.25">
      <c r="B129" s="65" t="s">
        <v>155</v>
      </c>
      <c r="C129" s="61">
        <f>'raw sector data'!G122+'raw sector data'!P122</f>
        <v>0</v>
      </c>
      <c r="D129" s="132">
        <f>IF(OR($C$5&gt;0,$C$5&lt;0),C129*(1+$C$5),C129*(1+'drop down lists'!$B$5))</f>
        <v>0</v>
      </c>
      <c r="E129" s="132">
        <f>IF(OR($C$5&gt;0,$C$5&lt;0),D129*(1+$C$5),D129*(1+'drop down lists'!$B$5))</f>
        <v>0</v>
      </c>
      <c r="F129" s="132">
        <f>IF(OR($C$5&gt;0,$C$5&lt;0),E129*(1+$C$5),E129*(1+'drop down lists'!$B$5))</f>
        <v>0</v>
      </c>
      <c r="G129" s="132">
        <f>IF(OR($C$5&gt;0,$C$5&lt;0),F129*(1+$C$5),F129*(1+'drop down lists'!$B$5))</f>
        <v>0</v>
      </c>
      <c r="H129" s="132">
        <f>IF(OR($C$5&gt;0,$C$5&lt;0),G129*(1+$C$5),G129*(1+'drop down lists'!$B$5))</f>
        <v>0</v>
      </c>
      <c r="I129" s="132">
        <f>IF(OR($C$5&gt;0,$C$5&lt;0),H129*(1+$C$5),H129*(1+'drop down lists'!$B$5))</f>
        <v>0</v>
      </c>
      <c r="J129" s="132">
        <f>IF(OR($C$5&gt;0,$C$5&lt;0),I129*(1+$C$5),I129*(1+'drop down lists'!$B$5))</f>
        <v>0</v>
      </c>
      <c r="K129" s="131">
        <f>IF(OR($C$5&gt;0,$C$5&lt;0),J129*(1+$C$5),J129*(1+'drop down lists'!$B$5))</f>
        <v>0</v>
      </c>
      <c r="L129" s="132">
        <f>IF(OR($C$5&gt;0,$C$5&lt;0),K129*(1+$C$5),K129*(1+'drop down lists'!$B$5))</f>
        <v>0</v>
      </c>
      <c r="M129" s="132">
        <f>IF(OR($C$5&gt;0,$C$5&lt;0),L129*(1+$C$5),L129*(1+'drop down lists'!$B$5))</f>
        <v>0</v>
      </c>
      <c r="N129" s="132">
        <f>IF(OR($C$5&gt;0,$C$5&lt;0),M129*(1+$C$5),M129*(1+'drop down lists'!$B$5))</f>
        <v>0</v>
      </c>
      <c r="O129" s="132">
        <f>IF(OR($C$5&gt;0,$C$5&lt;0),N129*(1+$C$5),N129*(1+'drop down lists'!$B$5))</f>
        <v>0</v>
      </c>
      <c r="P129" s="132">
        <f>IF(OR($C$5&gt;0,$C$5&lt;0),O129*(1+$C$5),O129*(1+'drop down lists'!$B$5))</f>
        <v>0</v>
      </c>
      <c r="Q129" s="132">
        <f>IF(OR($C$5&gt;0,$C$5&lt;0),P129*(1+$C$5),P129*(1+'drop down lists'!$B$5))</f>
        <v>0</v>
      </c>
      <c r="R129" s="132">
        <f>IF(OR($C$5&gt;0,$C$5&lt;0),Q129*(1+$C$5),Q129*(1+'drop down lists'!$B$5))</f>
        <v>0</v>
      </c>
      <c r="S129" s="132">
        <f>IF(OR($C$5&gt;0,$C$5&lt;0),R129*(1+$C$5),R129*(1+'drop down lists'!$B$5))</f>
        <v>0</v>
      </c>
      <c r="T129" s="132">
        <f>IF(OR($C$5&gt;0,$C$5&lt;0),S129*(1+$C$5),S129*(1+'drop down lists'!$B$5))</f>
        <v>0</v>
      </c>
      <c r="U129" s="132">
        <f>IF(OR($C$5&gt;0,$C$5&lt;0),T129*(1+$C$5),T129*(1+'drop down lists'!$B$5))</f>
        <v>0</v>
      </c>
      <c r="V129" s="132">
        <f>IF(OR($C$5&gt;0,$C$5&lt;0),U129*(1+$C$5),U129*(1+'drop down lists'!$B$5))</f>
        <v>0</v>
      </c>
      <c r="W129" s="132">
        <f>IF(OR($C$5&gt;0,$C$5&lt;0),V129*(1+$C$5),V129*(1+'drop down lists'!$B$5))</f>
        <v>0</v>
      </c>
      <c r="X129" s="132">
        <f>IF(OR($C$5&gt;0,$C$5&lt;0),W129*(1+$C$5),W129*(1+'drop down lists'!$B$5))</f>
        <v>0</v>
      </c>
      <c r="Y129" s="132">
        <f>IF(OR($C$5&gt;0,$C$5&lt;0),X129*(1+$C$5),X129*(1+'drop down lists'!$B$5))</f>
        <v>0</v>
      </c>
      <c r="Z129" s="131">
        <f>IF(OR($C$5&gt;0,$C$5&lt;0),Y129*(1+$C$5),Y129*(1+'drop down lists'!$B$5))</f>
        <v>0</v>
      </c>
    </row>
    <row r="130" spans="2:26" x14ac:dyDescent="0.25">
      <c r="B130" s="65" t="s">
        <v>156</v>
      </c>
      <c r="C130" s="61">
        <f>'raw sector data'!G123+'raw sector data'!P123</f>
        <v>0</v>
      </c>
      <c r="D130" s="132">
        <f>IF(OR($C$5&gt;0,$C$5&lt;0),C130*(1+$C$5),C130*(1+'drop down lists'!$B$5))</f>
        <v>0</v>
      </c>
      <c r="E130" s="132">
        <f>IF(OR($C$5&gt;0,$C$5&lt;0),D130*(1+$C$5),D130*(1+'drop down lists'!$B$5))</f>
        <v>0</v>
      </c>
      <c r="F130" s="132">
        <f>IF(OR($C$5&gt;0,$C$5&lt;0),E130*(1+$C$5),E130*(1+'drop down lists'!$B$5))</f>
        <v>0</v>
      </c>
      <c r="G130" s="132">
        <f>IF(OR($C$5&gt;0,$C$5&lt;0),F130*(1+$C$5),F130*(1+'drop down lists'!$B$5))</f>
        <v>0</v>
      </c>
      <c r="H130" s="132">
        <f>IF(OR($C$5&gt;0,$C$5&lt;0),G130*(1+$C$5),G130*(1+'drop down lists'!$B$5))</f>
        <v>0</v>
      </c>
      <c r="I130" s="132">
        <f>IF(OR($C$5&gt;0,$C$5&lt;0),H130*(1+$C$5),H130*(1+'drop down lists'!$B$5))</f>
        <v>0</v>
      </c>
      <c r="J130" s="132">
        <f>IF(OR($C$5&gt;0,$C$5&lt;0),I130*(1+$C$5),I130*(1+'drop down lists'!$B$5))</f>
        <v>0</v>
      </c>
      <c r="K130" s="131">
        <f>IF(OR($C$5&gt;0,$C$5&lt;0),J130*(1+$C$5),J130*(1+'drop down lists'!$B$5))</f>
        <v>0</v>
      </c>
      <c r="L130" s="132">
        <f>IF(OR($C$5&gt;0,$C$5&lt;0),K130*(1+$C$5),K130*(1+'drop down lists'!$B$5))</f>
        <v>0</v>
      </c>
      <c r="M130" s="132">
        <f>IF(OR($C$5&gt;0,$C$5&lt;0),L130*(1+$C$5),L130*(1+'drop down lists'!$B$5))</f>
        <v>0</v>
      </c>
      <c r="N130" s="132">
        <f>IF(OR($C$5&gt;0,$C$5&lt;0),M130*(1+$C$5),M130*(1+'drop down lists'!$B$5))</f>
        <v>0</v>
      </c>
      <c r="O130" s="132">
        <f>IF(OR($C$5&gt;0,$C$5&lt;0),N130*(1+$C$5),N130*(1+'drop down lists'!$B$5))</f>
        <v>0</v>
      </c>
      <c r="P130" s="132">
        <f>IF(OR($C$5&gt;0,$C$5&lt;0),O130*(1+$C$5),O130*(1+'drop down lists'!$B$5))</f>
        <v>0</v>
      </c>
      <c r="Q130" s="132">
        <f>IF(OR($C$5&gt;0,$C$5&lt;0),P130*(1+$C$5),P130*(1+'drop down lists'!$B$5))</f>
        <v>0</v>
      </c>
      <c r="R130" s="132">
        <f>IF(OR($C$5&gt;0,$C$5&lt;0),Q130*(1+$C$5),Q130*(1+'drop down lists'!$B$5))</f>
        <v>0</v>
      </c>
      <c r="S130" s="132">
        <f>IF(OR($C$5&gt;0,$C$5&lt;0),R130*(1+$C$5),R130*(1+'drop down lists'!$B$5))</f>
        <v>0</v>
      </c>
      <c r="T130" s="132">
        <f>IF(OR($C$5&gt;0,$C$5&lt;0),S130*(1+$C$5),S130*(1+'drop down lists'!$B$5))</f>
        <v>0</v>
      </c>
      <c r="U130" s="132">
        <f>IF(OR($C$5&gt;0,$C$5&lt;0),T130*(1+$C$5),T130*(1+'drop down lists'!$B$5))</f>
        <v>0</v>
      </c>
      <c r="V130" s="132">
        <f>IF(OR($C$5&gt;0,$C$5&lt;0),U130*(1+$C$5),U130*(1+'drop down lists'!$B$5))</f>
        <v>0</v>
      </c>
      <c r="W130" s="132">
        <f>IF(OR($C$5&gt;0,$C$5&lt;0),V130*(1+$C$5),V130*(1+'drop down lists'!$B$5))</f>
        <v>0</v>
      </c>
      <c r="X130" s="132">
        <f>IF(OR($C$5&gt;0,$C$5&lt;0),W130*(1+$C$5),W130*(1+'drop down lists'!$B$5))</f>
        <v>0</v>
      </c>
      <c r="Y130" s="132">
        <f>IF(OR($C$5&gt;0,$C$5&lt;0),X130*(1+$C$5),X130*(1+'drop down lists'!$B$5))</f>
        <v>0</v>
      </c>
      <c r="Z130" s="131">
        <f>IF(OR($C$5&gt;0,$C$5&lt;0),Y130*(1+$C$5),Y130*(1+'drop down lists'!$B$5))</f>
        <v>0</v>
      </c>
    </row>
    <row r="131" spans="2:26" x14ac:dyDescent="0.25">
      <c r="B131" s="60" t="s">
        <v>157</v>
      </c>
      <c r="C131" s="61">
        <f>'raw sector data'!G124+'raw sector data'!P124</f>
        <v>0</v>
      </c>
      <c r="D131" s="130">
        <f>IF(OR($C$5&gt;0,$C$5&lt;0),C131*(1+$C$5),C131*(1+'drop down lists'!$B$5))</f>
        <v>0</v>
      </c>
      <c r="E131" s="130">
        <f>IF(OR($C$5&gt;0,$C$5&lt;0),D131*(1+$C$5),D131*(1+'drop down lists'!$B$5))</f>
        <v>0</v>
      </c>
      <c r="F131" s="130">
        <f>IF(OR($C$5&gt;0,$C$5&lt;0),E131*(1+$C$5),E131*(1+'drop down lists'!$B$5))</f>
        <v>0</v>
      </c>
      <c r="G131" s="130">
        <f>IF(OR($C$5&gt;0,$C$5&lt;0),F131*(1+$C$5),F131*(1+'drop down lists'!$B$5))</f>
        <v>0</v>
      </c>
      <c r="H131" s="130">
        <f>IF(OR($C$5&gt;0,$C$5&lt;0),G131*(1+$C$5),G131*(1+'drop down lists'!$B$5))</f>
        <v>0</v>
      </c>
      <c r="I131" s="130">
        <f>IF(OR($C$5&gt;0,$C$5&lt;0),H131*(1+$C$5),H131*(1+'drop down lists'!$B$5))</f>
        <v>0</v>
      </c>
      <c r="J131" s="130">
        <f>IF(OR($C$5&gt;0,$C$5&lt;0),I131*(1+$C$5),I131*(1+'drop down lists'!$B$5))</f>
        <v>0</v>
      </c>
      <c r="K131" s="131">
        <f>IF(OR($C$5&gt;0,$C$5&lt;0),J131*(1+$C$5),J131*(1+'drop down lists'!$B$5))</f>
        <v>0</v>
      </c>
      <c r="L131" s="130">
        <f>IF(OR($C$5&gt;0,$C$5&lt;0),K131*(1+$C$5),K131*(1+'drop down lists'!$B$5))</f>
        <v>0</v>
      </c>
      <c r="M131" s="130">
        <f>IF(OR($C$5&gt;0,$C$5&lt;0),L131*(1+$C$5),L131*(1+'drop down lists'!$B$5))</f>
        <v>0</v>
      </c>
      <c r="N131" s="130">
        <f>IF(OR($C$5&gt;0,$C$5&lt;0),M131*(1+$C$5),M131*(1+'drop down lists'!$B$5))</f>
        <v>0</v>
      </c>
      <c r="O131" s="130">
        <f>IF(OR($C$5&gt;0,$C$5&lt;0),N131*(1+$C$5),N131*(1+'drop down lists'!$B$5))</f>
        <v>0</v>
      </c>
      <c r="P131" s="130">
        <f>IF(OR($C$5&gt;0,$C$5&lt;0),O131*(1+$C$5),O131*(1+'drop down lists'!$B$5))</f>
        <v>0</v>
      </c>
      <c r="Q131" s="130">
        <f>IF(OR($C$5&gt;0,$C$5&lt;0),P131*(1+$C$5),P131*(1+'drop down lists'!$B$5))</f>
        <v>0</v>
      </c>
      <c r="R131" s="130">
        <f>IF(OR($C$5&gt;0,$C$5&lt;0),Q131*(1+$C$5),Q131*(1+'drop down lists'!$B$5))</f>
        <v>0</v>
      </c>
      <c r="S131" s="130">
        <f>IF(OR($C$5&gt;0,$C$5&lt;0),R131*(1+$C$5),R131*(1+'drop down lists'!$B$5))</f>
        <v>0</v>
      </c>
      <c r="T131" s="130">
        <f>IF(OR($C$5&gt;0,$C$5&lt;0),S131*(1+$C$5),S131*(1+'drop down lists'!$B$5))</f>
        <v>0</v>
      </c>
      <c r="U131" s="130">
        <f>IF(OR($C$5&gt;0,$C$5&lt;0),T131*(1+$C$5),T131*(1+'drop down lists'!$B$5))</f>
        <v>0</v>
      </c>
      <c r="V131" s="130">
        <f>IF(OR($C$5&gt;0,$C$5&lt;0),U131*(1+$C$5),U131*(1+'drop down lists'!$B$5))</f>
        <v>0</v>
      </c>
      <c r="W131" s="130">
        <f>IF(OR($C$5&gt;0,$C$5&lt;0),V131*(1+$C$5),V131*(1+'drop down lists'!$B$5))</f>
        <v>0</v>
      </c>
      <c r="X131" s="130">
        <f>IF(OR($C$5&gt;0,$C$5&lt;0),W131*(1+$C$5),W131*(1+'drop down lists'!$B$5))</f>
        <v>0</v>
      </c>
      <c r="Y131" s="130">
        <f>IF(OR($C$5&gt;0,$C$5&lt;0),X131*(1+$C$5),X131*(1+'drop down lists'!$B$5))</f>
        <v>0</v>
      </c>
      <c r="Z131" s="131">
        <f>IF(OR($C$5&gt;0,$C$5&lt;0),Y131*(1+$C$5),Y131*(1+'drop down lists'!$B$5))</f>
        <v>0</v>
      </c>
    </row>
    <row r="132" spans="2:26" x14ac:dyDescent="0.25">
      <c r="B132" s="60" t="s">
        <v>158</v>
      </c>
      <c r="C132" s="61">
        <f>'raw sector data'!G125+'raw sector data'!P125</f>
        <v>0</v>
      </c>
      <c r="D132" s="130">
        <f>IF(OR($C$5&gt;0,$C$5&lt;0),C132*(1+$C$5),C132*(1+'drop down lists'!$B$5))</f>
        <v>0</v>
      </c>
      <c r="E132" s="130">
        <f>IF(OR($C$5&gt;0,$C$5&lt;0),D132*(1+$C$5),D132*(1+'drop down lists'!$B$5))</f>
        <v>0</v>
      </c>
      <c r="F132" s="130">
        <f>IF(OR($C$5&gt;0,$C$5&lt;0),E132*(1+$C$5),E132*(1+'drop down lists'!$B$5))</f>
        <v>0</v>
      </c>
      <c r="G132" s="130">
        <f>IF(OR($C$5&gt;0,$C$5&lt;0),F132*(1+$C$5),F132*(1+'drop down lists'!$B$5))</f>
        <v>0</v>
      </c>
      <c r="H132" s="130">
        <f>IF(OR($C$5&gt;0,$C$5&lt;0),G132*(1+$C$5),G132*(1+'drop down lists'!$B$5))</f>
        <v>0</v>
      </c>
      <c r="I132" s="130">
        <f>IF(OR($C$5&gt;0,$C$5&lt;0),H132*(1+$C$5),H132*(1+'drop down lists'!$B$5))</f>
        <v>0</v>
      </c>
      <c r="J132" s="130">
        <f>IF(OR($C$5&gt;0,$C$5&lt;0),I132*(1+$C$5),I132*(1+'drop down lists'!$B$5))</f>
        <v>0</v>
      </c>
      <c r="K132" s="131">
        <f>IF(OR($C$5&gt;0,$C$5&lt;0),J132*(1+$C$5),J132*(1+'drop down lists'!$B$5))</f>
        <v>0</v>
      </c>
      <c r="L132" s="130">
        <f>IF(OR($C$5&gt;0,$C$5&lt;0),K132*(1+$C$5),K132*(1+'drop down lists'!$B$5))</f>
        <v>0</v>
      </c>
      <c r="M132" s="130">
        <f>IF(OR($C$5&gt;0,$C$5&lt;0),L132*(1+$C$5),L132*(1+'drop down lists'!$B$5))</f>
        <v>0</v>
      </c>
      <c r="N132" s="130">
        <f>IF(OR($C$5&gt;0,$C$5&lt;0),M132*(1+$C$5),M132*(1+'drop down lists'!$B$5))</f>
        <v>0</v>
      </c>
      <c r="O132" s="130">
        <f>IF(OR($C$5&gt;0,$C$5&lt;0),N132*(1+$C$5),N132*(1+'drop down lists'!$B$5))</f>
        <v>0</v>
      </c>
      <c r="P132" s="130">
        <f>IF(OR($C$5&gt;0,$C$5&lt;0),O132*(1+$C$5),O132*(1+'drop down lists'!$B$5))</f>
        <v>0</v>
      </c>
      <c r="Q132" s="130">
        <f>IF(OR($C$5&gt;0,$C$5&lt;0),P132*(1+$C$5),P132*(1+'drop down lists'!$B$5))</f>
        <v>0</v>
      </c>
      <c r="R132" s="130">
        <f>IF(OR($C$5&gt;0,$C$5&lt;0),Q132*(1+$C$5),Q132*(1+'drop down lists'!$B$5))</f>
        <v>0</v>
      </c>
      <c r="S132" s="130">
        <f>IF(OR($C$5&gt;0,$C$5&lt;0),R132*(1+$C$5),R132*(1+'drop down lists'!$B$5))</f>
        <v>0</v>
      </c>
      <c r="T132" s="130">
        <f>IF(OR($C$5&gt;0,$C$5&lt;0),S132*(1+$C$5),S132*(1+'drop down lists'!$B$5))</f>
        <v>0</v>
      </c>
      <c r="U132" s="130">
        <f>IF(OR($C$5&gt;0,$C$5&lt;0),T132*(1+$C$5),T132*(1+'drop down lists'!$B$5))</f>
        <v>0</v>
      </c>
      <c r="V132" s="130">
        <f>IF(OR($C$5&gt;0,$C$5&lt;0),U132*(1+$C$5),U132*(1+'drop down lists'!$B$5))</f>
        <v>0</v>
      </c>
      <c r="W132" s="130">
        <f>IF(OR($C$5&gt;0,$C$5&lt;0),V132*(1+$C$5),V132*(1+'drop down lists'!$B$5))</f>
        <v>0</v>
      </c>
      <c r="X132" s="130">
        <f>IF(OR($C$5&gt;0,$C$5&lt;0),W132*(1+$C$5),W132*(1+'drop down lists'!$B$5))</f>
        <v>0</v>
      </c>
      <c r="Y132" s="130">
        <f>IF(OR($C$5&gt;0,$C$5&lt;0),X132*(1+$C$5),X132*(1+'drop down lists'!$B$5))</f>
        <v>0</v>
      </c>
      <c r="Z132" s="131">
        <f>IF(OR($C$5&gt;0,$C$5&lt;0),Y132*(1+$C$5),Y132*(1+'drop down lists'!$B$5))</f>
        <v>0</v>
      </c>
    </row>
    <row r="133" spans="2:26" x14ac:dyDescent="0.25">
      <c r="B133" s="60" t="s">
        <v>159</v>
      </c>
      <c r="C133" s="61">
        <f>'raw sector data'!G126+'raw sector data'!P126</f>
        <v>0</v>
      </c>
      <c r="D133" s="130">
        <f>IF(OR($C$5&gt;0,$C$5&lt;0),C133*(1+$C$5),C133*(1+'drop down lists'!$B$5))</f>
        <v>0</v>
      </c>
      <c r="E133" s="130">
        <f>IF(OR($C$5&gt;0,$C$5&lt;0),D133*(1+$C$5),D133*(1+'drop down lists'!$B$5))</f>
        <v>0</v>
      </c>
      <c r="F133" s="130">
        <f>IF(OR($C$5&gt;0,$C$5&lt;0),E133*(1+$C$5),E133*(1+'drop down lists'!$B$5))</f>
        <v>0</v>
      </c>
      <c r="G133" s="130">
        <f>IF(OR($C$5&gt;0,$C$5&lt;0),F133*(1+$C$5),F133*(1+'drop down lists'!$B$5))</f>
        <v>0</v>
      </c>
      <c r="H133" s="130">
        <f>IF(OR($C$5&gt;0,$C$5&lt;0),G133*(1+$C$5),G133*(1+'drop down lists'!$B$5))</f>
        <v>0</v>
      </c>
      <c r="I133" s="130">
        <f>IF(OR($C$5&gt;0,$C$5&lt;0),H133*(1+$C$5),H133*(1+'drop down lists'!$B$5))</f>
        <v>0</v>
      </c>
      <c r="J133" s="130">
        <f>IF(OR($C$5&gt;0,$C$5&lt;0),I133*(1+$C$5),I133*(1+'drop down lists'!$B$5))</f>
        <v>0</v>
      </c>
      <c r="K133" s="131">
        <f>IF(OR($C$5&gt;0,$C$5&lt;0),J133*(1+$C$5),J133*(1+'drop down lists'!$B$5))</f>
        <v>0</v>
      </c>
      <c r="L133" s="130">
        <f>IF(OR($C$5&gt;0,$C$5&lt;0),K133*(1+$C$5),K133*(1+'drop down lists'!$B$5))</f>
        <v>0</v>
      </c>
      <c r="M133" s="130">
        <f>IF(OR($C$5&gt;0,$C$5&lt;0),L133*(1+$C$5),L133*(1+'drop down lists'!$B$5))</f>
        <v>0</v>
      </c>
      <c r="N133" s="130">
        <f>IF(OR($C$5&gt;0,$C$5&lt;0),M133*(1+$C$5),M133*(1+'drop down lists'!$B$5))</f>
        <v>0</v>
      </c>
      <c r="O133" s="130">
        <f>IF(OR($C$5&gt;0,$C$5&lt;0),N133*(1+$C$5),N133*(1+'drop down lists'!$B$5))</f>
        <v>0</v>
      </c>
      <c r="P133" s="130">
        <f>IF(OR($C$5&gt;0,$C$5&lt;0),O133*(1+$C$5),O133*(1+'drop down lists'!$B$5))</f>
        <v>0</v>
      </c>
      <c r="Q133" s="130">
        <f>IF(OR($C$5&gt;0,$C$5&lt;0),P133*(1+$C$5),P133*(1+'drop down lists'!$B$5))</f>
        <v>0</v>
      </c>
      <c r="R133" s="130">
        <f>IF(OR($C$5&gt;0,$C$5&lt;0),Q133*(1+$C$5),Q133*(1+'drop down lists'!$B$5))</f>
        <v>0</v>
      </c>
      <c r="S133" s="130">
        <f>IF(OR($C$5&gt;0,$C$5&lt;0),R133*(1+$C$5),R133*(1+'drop down lists'!$B$5))</f>
        <v>0</v>
      </c>
      <c r="T133" s="130">
        <f>IF(OR($C$5&gt;0,$C$5&lt;0),S133*(1+$C$5),S133*(1+'drop down lists'!$B$5))</f>
        <v>0</v>
      </c>
      <c r="U133" s="130">
        <f>IF(OR($C$5&gt;0,$C$5&lt;0),T133*(1+$C$5),T133*(1+'drop down lists'!$B$5))</f>
        <v>0</v>
      </c>
      <c r="V133" s="130">
        <f>IF(OR($C$5&gt;0,$C$5&lt;0),U133*(1+$C$5),U133*(1+'drop down lists'!$B$5))</f>
        <v>0</v>
      </c>
      <c r="W133" s="130">
        <f>IF(OR($C$5&gt;0,$C$5&lt;0),V133*(1+$C$5),V133*(1+'drop down lists'!$B$5))</f>
        <v>0</v>
      </c>
      <c r="X133" s="130">
        <f>IF(OR($C$5&gt;0,$C$5&lt;0),W133*(1+$C$5),W133*(1+'drop down lists'!$B$5))</f>
        <v>0</v>
      </c>
      <c r="Y133" s="130">
        <f>IF(OR($C$5&gt;0,$C$5&lt;0),X133*(1+$C$5),X133*(1+'drop down lists'!$B$5))</f>
        <v>0</v>
      </c>
      <c r="Z133" s="131">
        <f>IF(OR($C$5&gt;0,$C$5&lt;0),Y133*(1+$C$5),Y133*(1+'drop down lists'!$B$5))</f>
        <v>0</v>
      </c>
    </row>
    <row r="134" spans="2:26" x14ac:dyDescent="0.25">
      <c r="B134" s="60" t="s">
        <v>160</v>
      </c>
      <c r="C134" s="61">
        <f>'raw sector data'!G127+'raw sector data'!P127</f>
        <v>0</v>
      </c>
      <c r="D134" s="130">
        <f>IF(OR($C$5&gt;0,$C$5&lt;0),C134*(1+$C$5),C134*(1+'drop down lists'!$B$5))</f>
        <v>0</v>
      </c>
      <c r="E134" s="130">
        <f>IF(OR($C$5&gt;0,$C$5&lt;0),D134*(1+$C$5),D134*(1+'drop down lists'!$B$5))</f>
        <v>0</v>
      </c>
      <c r="F134" s="130">
        <f>IF(OR($C$5&gt;0,$C$5&lt;0),E134*(1+$C$5),E134*(1+'drop down lists'!$B$5))</f>
        <v>0</v>
      </c>
      <c r="G134" s="130">
        <f>IF(OR($C$5&gt;0,$C$5&lt;0),F134*(1+$C$5),F134*(1+'drop down lists'!$B$5))</f>
        <v>0</v>
      </c>
      <c r="H134" s="130">
        <f>IF(OR($C$5&gt;0,$C$5&lt;0),G134*(1+$C$5),G134*(1+'drop down lists'!$B$5))</f>
        <v>0</v>
      </c>
      <c r="I134" s="130">
        <f>IF(OR($C$5&gt;0,$C$5&lt;0),H134*(1+$C$5),H134*(1+'drop down lists'!$B$5))</f>
        <v>0</v>
      </c>
      <c r="J134" s="130">
        <f>IF(OR($C$5&gt;0,$C$5&lt;0),I134*(1+$C$5),I134*(1+'drop down lists'!$B$5))</f>
        <v>0</v>
      </c>
      <c r="K134" s="131">
        <f>IF(OR($C$5&gt;0,$C$5&lt;0),J134*(1+$C$5),J134*(1+'drop down lists'!$B$5))</f>
        <v>0</v>
      </c>
      <c r="L134" s="130">
        <f>IF(OR($C$5&gt;0,$C$5&lt;0),K134*(1+$C$5),K134*(1+'drop down lists'!$B$5))</f>
        <v>0</v>
      </c>
      <c r="M134" s="130">
        <f>IF(OR($C$5&gt;0,$C$5&lt;0),L134*(1+$C$5),L134*(1+'drop down lists'!$B$5))</f>
        <v>0</v>
      </c>
      <c r="N134" s="130">
        <f>IF(OR($C$5&gt;0,$C$5&lt;0),M134*(1+$C$5),M134*(1+'drop down lists'!$B$5))</f>
        <v>0</v>
      </c>
      <c r="O134" s="130">
        <f>IF(OR($C$5&gt;0,$C$5&lt;0),N134*(1+$C$5),N134*(1+'drop down lists'!$B$5))</f>
        <v>0</v>
      </c>
      <c r="P134" s="130">
        <f>IF(OR($C$5&gt;0,$C$5&lt;0),O134*(1+$C$5),O134*(1+'drop down lists'!$B$5))</f>
        <v>0</v>
      </c>
      <c r="Q134" s="130">
        <f>IF(OR($C$5&gt;0,$C$5&lt;0),P134*(1+$C$5),P134*(1+'drop down lists'!$B$5))</f>
        <v>0</v>
      </c>
      <c r="R134" s="130">
        <f>IF(OR($C$5&gt;0,$C$5&lt;0),Q134*(1+$C$5),Q134*(1+'drop down lists'!$B$5))</f>
        <v>0</v>
      </c>
      <c r="S134" s="130">
        <f>IF(OR($C$5&gt;0,$C$5&lt;0),R134*(1+$C$5),R134*(1+'drop down lists'!$B$5))</f>
        <v>0</v>
      </c>
      <c r="T134" s="130">
        <f>IF(OR($C$5&gt;0,$C$5&lt;0),S134*(1+$C$5),S134*(1+'drop down lists'!$B$5))</f>
        <v>0</v>
      </c>
      <c r="U134" s="130">
        <f>IF(OR($C$5&gt;0,$C$5&lt;0),T134*(1+$C$5),T134*(1+'drop down lists'!$B$5))</f>
        <v>0</v>
      </c>
      <c r="V134" s="130">
        <f>IF(OR($C$5&gt;0,$C$5&lt;0),U134*(1+$C$5),U134*(1+'drop down lists'!$B$5))</f>
        <v>0</v>
      </c>
      <c r="W134" s="130">
        <f>IF(OR($C$5&gt;0,$C$5&lt;0),V134*(1+$C$5),V134*(1+'drop down lists'!$B$5))</f>
        <v>0</v>
      </c>
      <c r="X134" s="130">
        <f>IF(OR($C$5&gt;0,$C$5&lt;0),W134*(1+$C$5),W134*(1+'drop down lists'!$B$5))</f>
        <v>0</v>
      </c>
      <c r="Y134" s="130">
        <f>IF(OR($C$5&gt;0,$C$5&lt;0),X134*(1+$C$5),X134*(1+'drop down lists'!$B$5))</f>
        <v>0</v>
      </c>
      <c r="Z134" s="131">
        <f>IF(OR($C$5&gt;0,$C$5&lt;0),Y134*(1+$C$5),Y134*(1+'drop down lists'!$B$5))</f>
        <v>0</v>
      </c>
    </row>
    <row r="135" spans="2:26" x14ac:dyDescent="0.25">
      <c r="B135" s="60" t="s">
        <v>161</v>
      </c>
      <c r="C135" s="61">
        <f>'raw sector data'!G128+'raw sector data'!P128</f>
        <v>0</v>
      </c>
      <c r="D135" s="130">
        <f>IF(OR($C$5&gt;0,$C$5&lt;0),C135*(1+$C$5),C135*(1+'drop down lists'!$B$5))</f>
        <v>0</v>
      </c>
      <c r="E135" s="130">
        <f>IF(OR($C$5&gt;0,$C$5&lt;0),D135*(1+$C$5),D135*(1+'drop down lists'!$B$5))</f>
        <v>0</v>
      </c>
      <c r="F135" s="130">
        <f>IF(OR($C$5&gt;0,$C$5&lt;0),E135*(1+$C$5),E135*(1+'drop down lists'!$B$5))</f>
        <v>0</v>
      </c>
      <c r="G135" s="130">
        <f>IF(OR($C$5&gt;0,$C$5&lt;0),F135*(1+$C$5),F135*(1+'drop down lists'!$B$5))</f>
        <v>0</v>
      </c>
      <c r="H135" s="130">
        <f>IF(OR($C$5&gt;0,$C$5&lt;0),G135*(1+$C$5),G135*(1+'drop down lists'!$B$5))</f>
        <v>0</v>
      </c>
      <c r="I135" s="130">
        <f>IF(OR($C$5&gt;0,$C$5&lt;0),H135*(1+$C$5),H135*(1+'drop down lists'!$B$5))</f>
        <v>0</v>
      </c>
      <c r="J135" s="130">
        <f>IF(OR($C$5&gt;0,$C$5&lt;0),I135*(1+$C$5),I135*(1+'drop down lists'!$B$5))</f>
        <v>0</v>
      </c>
      <c r="K135" s="131">
        <f>IF(OR($C$5&gt;0,$C$5&lt;0),J135*(1+$C$5),J135*(1+'drop down lists'!$B$5))</f>
        <v>0</v>
      </c>
      <c r="L135" s="130">
        <f>IF(OR($C$5&gt;0,$C$5&lt;0),K135*(1+$C$5),K135*(1+'drop down lists'!$B$5))</f>
        <v>0</v>
      </c>
      <c r="M135" s="130">
        <f>IF(OR($C$5&gt;0,$C$5&lt;0),L135*(1+$C$5),L135*(1+'drop down lists'!$B$5))</f>
        <v>0</v>
      </c>
      <c r="N135" s="130">
        <f>IF(OR($C$5&gt;0,$C$5&lt;0),M135*(1+$C$5),M135*(1+'drop down lists'!$B$5))</f>
        <v>0</v>
      </c>
      <c r="O135" s="130">
        <f>IF(OR($C$5&gt;0,$C$5&lt;0),N135*(1+$C$5),N135*(1+'drop down lists'!$B$5))</f>
        <v>0</v>
      </c>
      <c r="P135" s="130">
        <f>IF(OR($C$5&gt;0,$C$5&lt;0),O135*(1+$C$5),O135*(1+'drop down lists'!$B$5))</f>
        <v>0</v>
      </c>
      <c r="Q135" s="130">
        <f>IF(OR($C$5&gt;0,$C$5&lt;0),P135*(1+$C$5),P135*(1+'drop down lists'!$B$5))</f>
        <v>0</v>
      </c>
      <c r="R135" s="130">
        <f>IF(OR($C$5&gt;0,$C$5&lt;0),Q135*(1+$C$5),Q135*(1+'drop down lists'!$B$5))</f>
        <v>0</v>
      </c>
      <c r="S135" s="130">
        <f>IF(OR($C$5&gt;0,$C$5&lt;0),R135*(1+$C$5),R135*(1+'drop down lists'!$B$5))</f>
        <v>0</v>
      </c>
      <c r="T135" s="130">
        <f>IF(OR($C$5&gt;0,$C$5&lt;0),S135*(1+$C$5),S135*(1+'drop down lists'!$B$5))</f>
        <v>0</v>
      </c>
      <c r="U135" s="130">
        <f>IF(OR($C$5&gt;0,$C$5&lt;0),T135*(1+$C$5),T135*(1+'drop down lists'!$B$5))</f>
        <v>0</v>
      </c>
      <c r="V135" s="130">
        <f>IF(OR($C$5&gt;0,$C$5&lt;0),U135*(1+$C$5),U135*(1+'drop down lists'!$B$5))</f>
        <v>0</v>
      </c>
      <c r="W135" s="130">
        <f>IF(OR($C$5&gt;0,$C$5&lt;0),V135*(1+$C$5),V135*(1+'drop down lists'!$B$5))</f>
        <v>0</v>
      </c>
      <c r="X135" s="130">
        <f>IF(OR($C$5&gt;0,$C$5&lt;0),W135*(1+$C$5),W135*(1+'drop down lists'!$B$5))</f>
        <v>0</v>
      </c>
      <c r="Y135" s="130">
        <f>IF(OR($C$5&gt;0,$C$5&lt;0),X135*(1+$C$5),X135*(1+'drop down lists'!$B$5))</f>
        <v>0</v>
      </c>
      <c r="Z135" s="131">
        <f>IF(OR($C$5&gt;0,$C$5&lt;0),Y135*(1+$C$5),Y135*(1+'drop down lists'!$B$5))</f>
        <v>0</v>
      </c>
    </row>
    <row r="136" spans="2:26" x14ac:dyDescent="0.25">
      <c r="B136" s="60" t="s">
        <v>162</v>
      </c>
      <c r="C136" s="61">
        <f>'raw sector data'!G129+'raw sector data'!P129</f>
        <v>0</v>
      </c>
      <c r="D136" s="130">
        <f>IF(OR($C$5&gt;0,$C$5&lt;0),C136*(1+$C$5),C136*(1+'drop down lists'!$B$5))</f>
        <v>0</v>
      </c>
      <c r="E136" s="130">
        <f>IF(OR($C$5&gt;0,$C$5&lt;0),D136*(1+$C$5),D136*(1+'drop down lists'!$B$5))</f>
        <v>0</v>
      </c>
      <c r="F136" s="130">
        <f>IF(OR($C$5&gt;0,$C$5&lt;0),E136*(1+$C$5),E136*(1+'drop down lists'!$B$5))</f>
        <v>0</v>
      </c>
      <c r="G136" s="130">
        <f>IF(OR($C$5&gt;0,$C$5&lt;0),F136*(1+$C$5),F136*(1+'drop down lists'!$B$5))</f>
        <v>0</v>
      </c>
      <c r="H136" s="130">
        <f>IF(OR($C$5&gt;0,$C$5&lt;0),G136*(1+$C$5),G136*(1+'drop down lists'!$B$5))</f>
        <v>0</v>
      </c>
      <c r="I136" s="130">
        <f>IF(OR($C$5&gt;0,$C$5&lt;0),H136*(1+$C$5),H136*(1+'drop down lists'!$B$5))</f>
        <v>0</v>
      </c>
      <c r="J136" s="130">
        <f>IF(OR($C$5&gt;0,$C$5&lt;0),I136*(1+$C$5),I136*(1+'drop down lists'!$B$5))</f>
        <v>0</v>
      </c>
      <c r="K136" s="131">
        <f>IF(OR($C$5&gt;0,$C$5&lt;0),J136*(1+$C$5),J136*(1+'drop down lists'!$B$5))</f>
        <v>0</v>
      </c>
      <c r="L136" s="130">
        <f>IF(OR($C$5&gt;0,$C$5&lt;0),K136*(1+$C$5),K136*(1+'drop down lists'!$B$5))</f>
        <v>0</v>
      </c>
      <c r="M136" s="130">
        <f>IF(OR($C$5&gt;0,$C$5&lt;0),L136*(1+$C$5),L136*(1+'drop down lists'!$B$5))</f>
        <v>0</v>
      </c>
      <c r="N136" s="130">
        <f>IF(OR($C$5&gt;0,$C$5&lt;0),M136*(1+$C$5),M136*(1+'drop down lists'!$B$5))</f>
        <v>0</v>
      </c>
      <c r="O136" s="130">
        <f>IF(OR($C$5&gt;0,$C$5&lt;0),N136*(1+$C$5),N136*(1+'drop down lists'!$B$5))</f>
        <v>0</v>
      </c>
      <c r="P136" s="130">
        <f>IF(OR($C$5&gt;0,$C$5&lt;0),O136*(1+$C$5),O136*(1+'drop down lists'!$B$5))</f>
        <v>0</v>
      </c>
      <c r="Q136" s="130">
        <f>IF(OR($C$5&gt;0,$C$5&lt;0),P136*(1+$C$5),P136*(1+'drop down lists'!$B$5))</f>
        <v>0</v>
      </c>
      <c r="R136" s="130">
        <f>IF(OR($C$5&gt;0,$C$5&lt;0),Q136*(1+$C$5),Q136*(1+'drop down lists'!$B$5))</f>
        <v>0</v>
      </c>
      <c r="S136" s="130">
        <f>IF(OR($C$5&gt;0,$C$5&lt;0),R136*(1+$C$5),R136*(1+'drop down lists'!$B$5))</f>
        <v>0</v>
      </c>
      <c r="T136" s="130">
        <f>IF(OR($C$5&gt;0,$C$5&lt;0),S136*(1+$C$5),S136*(1+'drop down lists'!$B$5))</f>
        <v>0</v>
      </c>
      <c r="U136" s="130">
        <f>IF(OR($C$5&gt;0,$C$5&lt;0),T136*(1+$C$5),T136*(1+'drop down lists'!$B$5))</f>
        <v>0</v>
      </c>
      <c r="V136" s="130">
        <f>IF(OR($C$5&gt;0,$C$5&lt;0),U136*(1+$C$5),U136*(1+'drop down lists'!$B$5))</f>
        <v>0</v>
      </c>
      <c r="W136" s="130">
        <f>IF(OR($C$5&gt;0,$C$5&lt;0),V136*(1+$C$5),V136*(1+'drop down lists'!$B$5))</f>
        <v>0</v>
      </c>
      <c r="X136" s="130">
        <f>IF(OR($C$5&gt;0,$C$5&lt;0),W136*(1+$C$5),W136*(1+'drop down lists'!$B$5))</f>
        <v>0</v>
      </c>
      <c r="Y136" s="130">
        <f>IF(OR($C$5&gt;0,$C$5&lt;0),X136*(1+$C$5),X136*(1+'drop down lists'!$B$5))</f>
        <v>0</v>
      </c>
      <c r="Z136" s="131">
        <f>IF(OR($C$5&gt;0,$C$5&lt;0),Y136*(1+$C$5),Y136*(1+'drop down lists'!$B$5))</f>
        <v>0</v>
      </c>
    </row>
    <row r="137" spans="2:26" x14ac:dyDescent="0.25">
      <c r="B137" s="60" t="s">
        <v>163</v>
      </c>
      <c r="C137" s="61">
        <f>'raw sector data'!G130+'raw sector data'!P130</f>
        <v>0</v>
      </c>
      <c r="D137" s="130">
        <f>IF(OR($C$5&gt;0,$C$5&lt;0),C137*(1+$C$5),C137*(1+'drop down lists'!$B$5))</f>
        <v>0</v>
      </c>
      <c r="E137" s="130">
        <f>IF(OR($C$5&gt;0,$C$5&lt;0),D137*(1+$C$5),D137*(1+'drop down lists'!$B$5))</f>
        <v>0</v>
      </c>
      <c r="F137" s="130">
        <f>IF(OR($C$5&gt;0,$C$5&lt;0),E137*(1+$C$5),E137*(1+'drop down lists'!$B$5))</f>
        <v>0</v>
      </c>
      <c r="G137" s="130">
        <f>IF(OR($C$5&gt;0,$C$5&lt;0),F137*(1+$C$5),F137*(1+'drop down lists'!$B$5))</f>
        <v>0</v>
      </c>
      <c r="H137" s="130">
        <f>IF(OR($C$5&gt;0,$C$5&lt;0),G137*(1+$C$5),G137*(1+'drop down lists'!$B$5))</f>
        <v>0</v>
      </c>
      <c r="I137" s="130">
        <f>IF(OR($C$5&gt;0,$C$5&lt;0),H137*(1+$C$5),H137*(1+'drop down lists'!$B$5))</f>
        <v>0</v>
      </c>
      <c r="J137" s="130">
        <f>IF(OR($C$5&gt;0,$C$5&lt;0),I137*(1+$C$5),I137*(1+'drop down lists'!$B$5))</f>
        <v>0</v>
      </c>
      <c r="K137" s="131">
        <f>IF(OR($C$5&gt;0,$C$5&lt;0),J137*(1+$C$5),J137*(1+'drop down lists'!$B$5))</f>
        <v>0</v>
      </c>
      <c r="L137" s="130">
        <f>IF(OR($C$5&gt;0,$C$5&lt;0),K137*(1+$C$5),K137*(1+'drop down lists'!$B$5))</f>
        <v>0</v>
      </c>
      <c r="M137" s="130">
        <f>IF(OR($C$5&gt;0,$C$5&lt;0),L137*(1+$C$5),L137*(1+'drop down lists'!$B$5))</f>
        <v>0</v>
      </c>
      <c r="N137" s="130">
        <f>IF(OR($C$5&gt;0,$C$5&lt;0),M137*(1+$C$5),M137*(1+'drop down lists'!$B$5))</f>
        <v>0</v>
      </c>
      <c r="O137" s="130">
        <f>IF(OR($C$5&gt;0,$C$5&lt;0),N137*(1+$C$5),N137*(1+'drop down lists'!$B$5))</f>
        <v>0</v>
      </c>
      <c r="P137" s="130">
        <f>IF(OR($C$5&gt;0,$C$5&lt;0),O137*(1+$C$5),O137*(1+'drop down lists'!$B$5))</f>
        <v>0</v>
      </c>
      <c r="Q137" s="130">
        <f>IF(OR($C$5&gt;0,$C$5&lt;0),P137*(1+$C$5),P137*(1+'drop down lists'!$B$5))</f>
        <v>0</v>
      </c>
      <c r="R137" s="130">
        <f>IF(OR($C$5&gt;0,$C$5&lt;0),Q137*(1+$C$5),Q137*(1+'drop down lists'!$B$5))</f>
        <v>0</v>
      </c>
      <c r="S137" s="130">
        <f>IF(OR($C$5&gt;0,$C$5&lt;0),R137*(1+$C$5),R137*(1+'drop down lists'!$B$5))</f>
        <v>0</v>
      </c>
      <c r="T137" s="130">
        <f>IF(OR($C$5&gt;0,$C$5&lt;0),S137*(1+$C$5),S137*(1+'drop down lists'!$B$5))</f>
        <v>0</v>
      </c>
      <c r="U137" s="130">
        <f>IF(OR($C$5&gt;0,$C$5&lt;0),T137*(1+$C$5),T137*(1+'drop down lists'!$B$5))</f>
        <v>0</v>
      </c>
      <c r="V137" s="130">
        <f>IF(OR($C$5&gt;0,$C$5&lt;0),U137*(1+$C$5),U137*(1+'drop down lists'!$B$5))</f>
        <v>0</v>
      </c>
      <c r="W137" s="130">
        <f>IF(OR($C$5&gt;0,$C$5&lt;0),V137*(1+$C$5),V137*(1+'drop down lists'!$B$5))</f>
        <v>0</v>
      </c>
      <c r="X137" s="130">
        <f>IF(OR($C$5&gt;0,$C$5&lt;0),W137*(1+$C$5),W137*(1+'drop down lists'!$B$5))</f>
        <v>0</v>
      </c>
      <c r="Y137" s="130">
        <f>IF(OR($C$5&gt;0,$C$5&lt;0),X137*(1+$C$5),X137*(1+'drop down lists'!$B$5))</f>
        <v>0</v>
      </c>
      <c r="Z137" s="131">
        <f>IF(OR($C$5&gt;0,$C$5&lt;0),Y137*(1+$C$5),Y137*(1+'drop down lists'!$B$5))</f>
        <v>0</v>
      </c>
    </row>
    <row r="138" spans="2:26" x14ac:dyDescent="0.25">
      <c r="B138" s="60" t="s">
        <v>164</v>
      </c>
      <c r="C138" s="61">
        <f>'raw sector data'!G131+'raw sector data'!P131</f>
        <v>0</v>
      </c>
      <c r="D138" s="130">
        <f>IF(OR($C$5&gt;0,$C$5&lt;0),C138*(1+$C$5),C138*(1+'drop down lists'!$B$5))</f>
        <v>0</v>
      </c>
      <c r="E138" s="130">
        <f>IF(OR($C$5&gt;0,$C$5&lt;0),D138*(1+$C$5),D138*(1+'drop down lists'!$B$5))</f>
        <v>0</v>
      </c>
      <c r="F138" s="130">
        <f>IF(OR($C$5&gt;0,$C$5&lt;0),E138*(1+$C$5),E138*(1+'drop down lists'!$B$5))</f>
        <v>0</v>
      </c>
      <c r="G138" s="130">
        <f>IF(OR($C$5&gt;0,$C$5&lt;0),F138*(1+$C$5),F138*(1+'drop down lists'!$B$5))</f>
        <v>0</v>
      </c>
      <c r="H138" s="130">
        <f>IF(OR($C$5&gt;0,$C$5&lt;0),G138*(1+$C$5),G138*(1+'drop down lists'!$B$5))</f>
        <v>0</v>
      </c>
      <c r="I138" s="130">
        <f>IF(OR($C$5&gt;0,$C$5&lt;0),H138*(1+$C$5),H138*(1+'drop down lists'!$B$5))</f>
        <v>0</v>
      </c>
      <c r="J138" s="130">
        <f>IF(OR($C$5&gt;0,$C$5&lt;0),I138*(1+$C$5),I138*(1+'drop down lists'!$B$5))</f>
        <v>0</v>
      </c>
      <c r="K138" s="131">
        <f>IF(OR($C$5&gt;0,$C$5&lt;0),J138*(1+$C$5),J138*(1+'drop down lists'!$B$5))</f>
        <v>0</v>
      </c>
      <c r="L138" s="130">
        <f>IF(OR($C$5&gt;0,$C$5&lt;0),K138*(1+$C$5),K138*(1+'drop down lists'!$B$5))</f>
        <v>0</v>
      </c>
      <c r="M138" s="130">
        <f>IF(OR($C$5&gt;0,$C$5&lt;0),L138*(1+$C$5),L138*(1+'drop down lists'!$B$5))</f>
        <v>0</v>
      </c>
      <c r="N138" s="130">
        <f>IF(OR($C$5&gt;0,$C$5&lt;0),M138*(1+$C$5),M138*(1+'drop down lists'!$B$5))</f>
        <v>0</v>
      </c>
      <c r="O138" s="130">
        <f>IF(OR($C$5&gt;0,$C$5&lt;0),N138*(1+$C$5),N138*(1+'drop down lists'!$B$5))</f>
        <v>0</v>
      </c>
      <c r="P138" s="130">
        <f>IF(OR($C$5&gt;0,$C$5&lt;0),O138*(1+$C$5),O138*(1+'drop down lists'!$B$5))</f>
        <v>0</v>
      </c>
      <c r="Q138" s="130">
        <f>IF(OR($C$5&gt;0,$C$5&lt;0),P138*(1+$C$5),P138*(1+'drop down lists'!$B$5))</f>
        <v>0</v>
      </c>
      <c r="R138" s="130">
        <f>IF(OR($C$5&gt;0,$C$5&lt;0),Q138*(1+$C$5),Q138*(1+'drop down lists'!$B$5))</f>
        <v>0</v>
      </c>
      <c r="S138" s="130">
        <f>IF(OR($C$5&gt;0,$C$5&lt;0),R138*(1+$C$5),R138*(1+'drop down lists'!$B$5))</f>
        <v>0</v>
      </c>
      <c r="T138" s="130">
        <f>IF(OR($C$5&gt;0,$C$5&lt;0),S138*(1+$C$5),S138*(1+'drop down lists'!$B$5))</f>
        <v>0</v>
      </c>
      <c r="U138" s="130">
        <f>IF(OR($C$5&gt;0,$C$5&lt;0),T138*(1+$C$5),T138*(1+'drop down lists'!$B$5))</f>
        <v>0</v>
      </c>
      <c r="V138" s="130">
        <f>IF(OR($C$5&gt;0,$C$5&lt;0),U138*(1+$C$5),U138*(1+'drop down lists'!$B$5))</f>
        <v>0</v>
      </c>
      <c r="W138" s="130">
        <f>IF(OR($C$5&gt;0,$C$5&lt;0),V138*(1+$C$5),V138*(1+'drop down lists'!$B$5))</f>
        <v>0</v>
      </c>
      <c r="X138" s="130">
        <f>IF(OR($C$5&gt;0,$C$5&lt;0),W138*(1+$C$5),W138*(1+'drop down lists'!$B$5))</f>
        <v>0</v>
      </c>
      <c r="Y138" s="130">
        <f>IF(OR($C$5&gt;0,$C$5&lt;0),X138*(1+$C$5),X138*(1+'drop down lists'!$B$5))</f>
        <v>0</v>
      </c>
      <c r="Z138" s="131">
        <f>IF(OR($C$5&gt;0,$C$5&lt;0),Y138*(1+$C$5),Y138*(1+'drop down lists'!$B$5))</f>
        <v>0</v>
      </c>
    </row>
    <row r="139" spans="2:26" x14ac:dyDescent="0.25">
      <c r="B139" s="60" t="s">
        <v>165</v>
      </c>
      <c r="C139" s="61">
        <f>'raw sector data'!G132+'raw sector data'!P132</f>
        <v>0</v>
      </c>
      <c r="D139" s="130">
        <f>IF(OR($C$5&gt;0,$C$5&lt;0),C139*(1+$C$5),C139*(1+'drop down lists'!$B$5))</f>
        <v>0</v>
      </c>
      <c r="E139" s="130">
        <f>IF(OR($C$5&gt;0,$C$5&lt;0),D139*(1+$C$5),D139*(1+'drop down lists'!$B$5))</f>
        <v>0</v>
      </c>
      <c r="F139" s="130">
        <f>IF(OR($C$5&gt;0,$C$5&lt;0),E139*(1+$C$5),E139*(1+'drop down lists'!$B$5))</f>
        <v>0</v>
      </c>
      <c r="G139" s="130">
        <f>IF(OR($C$5&gt;0,$C$5&lt;0),F139*(1+$C$5),F139*(1+'drop down lists'!$B$5))</f>
        <v>0</v>
      </c>
      <c r="H139" s="130">
        <f>IF(OR($C$5&gt;0,$C$5&lt;0),G139*(1+$C$5),G139*(1+'drop down lists'!$B$5))</f>
        <v>0</v>
      </c>
      <c r="I139" s="130">
        <f>IF(OR($C$5&gt;0,$C$5&lt;0),H139*(1+$C$5),H139*(1+'drop down lists'!$B$5))</f>
        <v>0</v>
      </c>
      <c r="J139" s="130">
        <f>IF(OR($C$5&gt;0,$C$5&lt;0),I139*(1+$C$5),I139*(1+'drop down lists'!$B$5))</f>
        <v>0</v>
      </c>
      <c r="K139" s="131">
        <f>IF(OR($C$5&gt;0,$C$5&lt;0),J139*(1+$C$5),J139*(1+'drop down lists'!$B$5))</f>
        <v>0</v>
      </c>
      <c r="L139" s="130">
        <f>IF(OR($C$5&gt;0,$C$5&lt;0),K139*(1+$C$5),K139*(1+'drop down lists'!$B$5))</f>
        <v>0</v>
      </c>
      <c r="M139" s="130">
        <f>IF(OR($C$5&gt;0,$C$5&lt;0),L139*(1+$C$5),L139*(1+'drop down lists'!$B$5))</f>
        <v>0</v>
      </c>
      <c r="N139" s="130">
        <f>IF(OR($C$5&gt;0,$C$5&lt;0),M139*(1+$C$5),M139*(1+'drop down lists'!$B$5))</f>
        <v>0</v>
      </c>
      <c r="O139" s="130">
        <f>IF(OR($C$5&gt;0,$C$5&lt;0),N139*(1+$C$5),N139*(1+'drop down lists'!$B$5))</f>
        <v>0</v>
      </c>
      <c r="P139" s="130">
        <f>IF(OR($C$5&gt;0,$C$5&lt;0),O139*(1+$C$5),O139*(1+'drop down lists'!$B$5))</f>
        <v>0</v>
      </c>
      <c r="Q139" s="130">
        <f>IF(OR($C$5&gt;0,$C$5&lt;0),P139*(1+$C$5),P139*(1+'drop down lists'!$B$5))</f>
        <v>0</v>
      </c>
      <c r="R139" s="130">
        <f>IF(OR($C$5&gt;0,$C$5&lt;0),Q139*(1+$C$5),Q139*(1+'drop down lists'!$B$5))</f>
        <v>0</v>
      </c>
      <c r="S139" s="130">
        <f>IF(OR($C$5&gt;0,$C$5&lt;0),R139*(1+$C$5),R139*(1+'drop down lists'!$B$5))</f>
        <v>0</v>
      </c>
      <c r="T139" s="130">
        <f>IF(OR($C$5&gt;0,$C$5&lt;0),S139*(1+$C$5),S139*(1+'drop down lists'!$B$5))</f>
        <v>0</v>
      </c>
      <c r="U139" s="130">
        <f>IF(OR($C$5&gt;0,$C$5&lt;0),T139*(1+$C$5),T139*(1+'drop down lists'!$B$5))</f>
        <v>0</v>
      </c>
      <c r="V139" s="130">
        <f>IF(OR($C$5&gt;0,$C$5&lt;0),U139*(1+$C$5),U139*(1+'drop down lists'!$B$5))</f>
        <v>0</v>
      </c>
      <c r="W139" s="130">
        <f>IF(OR($C$5&gt;0,$C$5&lt;0),V139*(1+$C$5),V139*(1+'drop down lists'!$B$5))</f>
        <v>0</v>
      </c>
      <c r="X139" s="130">
        <f>IF(OR($C$5&gt;0,$C$5&lt;0),W139*(1+$C$5),W139*(1+'drop down lists'!$B$5))</f>
        <v>0</v>
      </c>
      <c r="Y139" s="130">
        <f>IF(OR($C$5&gt;0,$C$5&lt;0),X139*(1+$C$5),X139*(1+'drop down lists'!$B$5))</f>
        <v>0</v>
      </c>
      <c r="Z139" s="131">
        <f>IF(OR($C$5&gt;0,$C$5&lt;0),Y139*(1+$C$5),Y139*(1+'drop down lists'!$B$5))</f>
        <v>0</v>
      </c>
    </row>
    <row r="140" spans="2:26" x14ac:dyDescent="0.25">
      <c r="B140" s="60" t="s">
        <v>166</v>
      </c>
      <c r="C140" s="61">
        <f>'raw sector data'!G133+'raw sector data'!P133</f>
        <v>0</v>
      </c>
      <c r="D140" s="130">
        <f>IF(OR($C$5&gt;0,$C$5&lt;0),C140*(1+$C$5),C140*(1+'drop down lists'!$B$5))</f>
        <v>0</v>
      </c>
      <c r="E140" s="130">
        <f>IF(OR($C$5&gt;0,$C$5&lt;0),D140*(1+$C$5),D140*(1+'drop down lists'!$B$5))</f>
        <v>0</v>
      </c>
      <c r="F140" s="130">
        <f>IF(OR($C$5&gt;0,$C$5&lt;0),E140*(1+$C$5),E140*(1+'drop down lists'!$B$5))</f>
        <v>0</v>
      </c>
      <c r="G140" s="130">
        <f>IF(OR($C$5&gt;0,$C$5&lt;0),F140*(1+$C$5),F140*(1+'drop down lists'!$B$5))</f>
        <v>0</v>
      </c>
      <c r="H140" s="130">
        <f>IF(OR($C$5&gt;0,$C$5&lt;0),G140*(1+$C$5),G140*(1+'drop down lists'!$B$5))</f>
        <v>0</v>
      </c>
      <c r="I140" s="130">
        <f>IF(OR($C$5&gt;0,$C$5&lt;0),H140*(1+$C$5),H140*(1+'drop down lists'!$B$5))</f>
        <v>0</v>
      </c>
      <c r="J140" s="130">
        <f>IF(OR($C$5&gt;0,$C$5&lt;0),I140*(1+$C$5),I140*(1+'drop down lists'!$B$5))</f>
        <v>0</v>
      </c>
      <c r="K140" s="131">
        <f>IF(OR($C$5&gt;0,$C$5&lt;0),J140*(1+$C$5),J140*(1+'drop down lists'!$B$5))</f>
        <v>0</v>
      </c>
      <c r="L140" s="130">
        <f>IF(OR($C$5&gt;0,$C$5&lt;0),K140*(1+$C$5),K140*(1+'drop down lists'!$B$5))</f>
        <v>0</v>
      </c>
      <c r="M140" s="130">
        <f>IF(OR($C$5&gt;0,$C$5&lt;0),L140*(1+$C$5),L140*(1+'drop down lists'!$B$5))</f>
        <v>0</v>
      </c>
      <c r="N140" s="130">
        <f>IF(OR($C$5&gt;0,$C$5&lt;0),M140*(1+$C$5),M140*(1+'drop down lists'!$B$5))</f>
        <v>0</v>
      </c>
      <c r="O140" s="130">
        <f>IF(OR($C$5&gt;0,$C$5&lt;0),N140*(1+$C$5),N140*(1+'drop down lists'!$B$5))</f>
        <v>0</v>
      </c>
      <c r="P140" s="130">
        <f>IF(OR($C$5&gt;0,$C$5&lt;0),O140*(1+$C$5),O140*(1+'drop down lists'!$B$5))</f>
        <v>0</v>
      </c>
      <c r="Q140" s="130">
        <f>IF(OR($C$5&gt;0,$C$5&lt;0),P140*(1+$C$5),P140*(1+'drop down lists'!$B$5))</f>
        <v>0</v>
      </c>
      <c r="R140" s="130">
        <f>IF(OR($C$5&gt;0,$C$5&lt;0),Q140*(1+$C$5),Q140*(1+'drop down lists'!$B$5))</f>
        <v>0</v>
      </c>
      <c r="S140" s="130">
        <f>IF(OR($C$5&gt;0,$C$5&lt;0),R140*(1+$C$5),R140*(1+'drop down lists'!$B$5))</f>
        <v>0</v>
      </c>
      <c r="T140" s="130">
        <f>IF(OR($C$5&gt;0,$C$5&lt;0),S140*(1+$C$5),S140*(1+'drop down lists'!$B$5))</f>
        <v>0</v>
      </c>
      <c r="U140" s="130">
        <f>IF(OR($C$5&gt;0,$C$5&lt;0),T140*(1+$C$5),T140*(1+'drop down lists'!$B$5))</f>
        <v>0</v>
      </c>
      <c r="V140" s="130">
        <f>IF(OR($C$5&gt;0,$C$5&lt;0),U140*(1+$C$5),U140*(1+'drop down lists'!$B$5))</f>
        <v>0</v>
      </c>
      <c r="W140" s="130">
        <f>IF(OR($C$5&gt;0,$C$5&lt;0),V140*(1+$C$5),V140*(1+'drop down lists'!$B$5))</f>
        <v>0</v>
      </c>
      <c r="X140" s="130">
        <f>IF(OR($C$5&gt;0,$C$5&lt;0),W140*(1+$C$5),W140*(1+'drop down lists'!$B$5))</f>
        <v>0</v>
      </c>
      <c r="Y140" s="130">
        <f>IF(OR($C$5&gt;0,$C$5&lt;0),X140*(1+$C$5),X140*(1+'drop down lists'!$B$5))</f>
        <v>0</v>
      </c>
      <c r="Z140" s="131">
        <f>IF(OR($C$5&gt;0,$C$5&lt;0),Y140*(1+$C$5),Y140*(1+'drop down lists'!$B$5))</f>
        <v>0</v>
      </c>
    </row>
    <row r="141" spans="2:26" x14ac:dyDescent="0.25">
      <c r="B141" s="60" t="s">
        <v>167</v>
      </c>
      <c r="C141" s="61">
        <f>'raw sector data'!G134+'raw sector data'!P134</f>
        <v>0</v>
      </c>
      <c r="D141" s="130">
        <f>IF(OR($C$5&gt;0,$C$5&lt;0),C141*(1+$C$5),C141*(1+'drop down lists'!$B$5))</f>
        <v>0</v>
      </c>
      <c r="E141" s="130">
        <f>IF(OR($C$5&gt;0,$C$5&lt;0),D141*(1+$C$5),D141*(1+'drop down lists'!$B$5))</f>
        <v>0</v>
      </c>
      <c r="F141" s="130">
        <f>IF(OR($C$5&gt;0,$C$5&lt;0),E141*(1+$C$5),E141*(1+'drop down lists'!$B$5))</f>
        <v>0</v>
      </c>
      <c r="G141" s="130">
        <f>IF(OR($C$5&gt;0,$C$5&lt;0),F141*(1+$C$5),F141*(1+'drop down lists'!$B$5))</f>
        <v>0</v>
      </c>
      <c r="H141" s="130">
        <f>IF(OR($C$5&gt;0,$C$5&lt;0),G141*(1+$C$5),G141*(1+'drop down lists'!$B$5))</f>
        <v>0</v>
      </c>
      <c r="I141" s="130">
        <f>IF(OR($C$5&gt;0,$C$5&lt;0),H141*(1+$C$5),H141*(1+'drop down lists'!$B$5))</f>
        <v>0</v>
      </c>
      <c r="J141" s="130">
        <f>IF(OR($C$5&gt;0,$C$5&lt;0),I141*(1+$C$5),I141*(1+'drop down lists'!$B$5))</f>
        <v>0</v>
      </c>
      <c r="K141" s="131">
        <f>IF(OR($C$5&gt;0,$C$5&lt;0),J141*(1+$C$5),J141*(1+'drop down lists'!$B$5))</f>
        <v>0</v>
      </c>
      <c r="L141" s="130">
        <f>IF(OR($C$5&gt;0,$C$5&lt;0),K141*(1+$C$5),K141*(1+'drop down lists'!$B$5))</f>
        <v>0</v>
      </c>
      <c r="M141" s="130">
        <f>IF(OR($C$5&gt;0,$C$5&lt;0),L141*(1+$C$5),L141*(1+'drop down lists'!$B$5))</f>
        <v>0</v>
      </c>
      <c r="N141" s="130">
        <f>IF(OR($C$5&gt;0,$C$5&lt;0),M141*(1+$C$5),M141*(1+'drop down lists'!$B$5))</f>
        <v>0</v>
      </c>
      <c r="O141" s="130">
        <f>IF(OR($C$5&gt;0,$C$5&lt;0),N141*(1+$C$5),N141*(1+'drop down lists'!$B$5))</f>
        <v>0</v>
      </c>
      <c r="P141" s="130">
        <f>IF(OR($C$5&gt;0,$C$5&lt;0),O141*(1+$C$5),O141*(1+'drop down lists'!$B$5))</f>
        <v>0</v>
      </c>
      <c r="Q141" s="130">
        <f>IF(OR($C$5&gt;0,$C$5&lt;0),P141*(1+$C$5),P141*(1+'drop down lists'!$B$5))</f>
        <v>0</v>
      </c>
      <c r="R141" s="130">
        <f>IF(OR($C$5&gt;0,$C$5&lt;0),Q141*(1+$C$5),Q141*(1+'drop down lists'!$B$5))</f>
        <v>0</v>
      </c>
      <c r="S141" s="130">
        <f>IF(OR($C$5&gt;0,$C$5&lt;0),R141*(1+$C$5),R141*(1+'drop down lists'!$B$5))</f>
        <v>0</v>
      </c>
      <c r="T141" s="130">
        <f>IF(OR($C$5&gt;0,$C$5&lt;0),S141*(1+$C$5),S141*(1+'drop down lists'!$B$5))</f>
        <v>0</v>
      </c>
      <c r="U141" s="130">
        <f>IF(OR($C$5&gt;0,$C$5&lt;0),T141*(1+$C$5),T141*(1+'drop down lists'!$B$5))</f>
        <v>0</v>
      </c>
      <c r="V141" s="130">
        <f>IF(OR($C$5&gt;0,$C$5&lt;0),U141*(1+$C$5),U141*(1+'drop down lists'!$B$5))</f>
        <v>0</v>
      </c>
      <c r="W141" s="130">
        <f>IF(OR($C$5&gt;0,$C$5&lt;0),V141*(1+$C$5),V141*(1+'drop down lists'!$B$5))</f>
        <v>0</v>
      </c>
      <c r="X141" s="130">
        <f>IF(OR($C$5&gt;0,$C$5&lt;0),W141*(1+$C$5),W141*(1+'drop down lists'!$B$5))</f>
        <v>0</v>
      </c>
      <c r="Y141" s="130">
        <f>IF(OR($C$5&gt;0,$C$5&lt;0),X141*(1+$C$5),X141*(1+'drop down lists'!$B$5))</f>
        <v>0</v>
      </c>
      <c r="Z141" s="131">
        <f>IF(OR($C$5&gt;0,$C$5&lt;0),Y141*(1+$C$5),Y141*(1+'drop down lists'!$B$5))</f>
        <v>0</v>
      </c>
    </row>
    <row r="142" spans="2:26" x14ac:dyDescent="0.25">
      <c r="B142" s="60" t="s">
        <v>168</v>
      </c>
      <c r="C142" s="61">
        <f>'raw sector data'!G135+'raw sector data'!P135</f>
        <v>0</v>
      </c>
      <c r="D142" s="130">
        <f>IF(OR($C$5&gt;0,$C$5&lt;0),C142*(1+$C$5),C142*(1+'drop down lists'!$B$5))</f>
        <v>0</v>
      </c>
      <c r="E142" s="130">
        <f>IF(OR($C$5&gt;0,$C$5&lt;0),D142*(1+$C$5),D142*(1+'drop down lists'!$B$5))</f>
        <v>0</v>
      </c>
      <c r="F142" s="130">
        <f>IF(OR($C$5&gt;0,$C$5&lt;0),E142*(1+$C$5),E142*(1+'drop down lists'!$B$5))</f>
        <v>0</v>
      </c>
      <c r="G142" s="130">
        <f>IF(OR($C$5&gt;0,$C$5&lt;0),F142*(1+$C$5),F142*(1+'drop down lists'!$B$5))</f>
        <v>0</v>
      </c>
      <c r="H142" s="130">
        <f>IF(OR($C$5&gt;0,$C$5&lt;0),G142*(1+$C$5),G142*(1+'drop down lists'!$B$5))</f>
        <v>0</v>
      </c>
      <c r="I142" s="130">
        <f>IF(OR($C$5&gt;0,$C$5&lt;0),H142*(1+$C$5),H142*(1+'drop down lists'!$B$5))</f>
        <v>0</v>
      </c>
      <c r="J142" s="130">
        <f>IF(OR($C$5&gt;0,$C$5&lt;0),I142*(1+$C$5),I142*(1+'drop down lists'!$B$5))</f>
        <v>0</v>
      </c>
      <c r="K142" s="131">
        <f>IF(OR($C$5&gt;0,$C$5&lt;0),J142*(1+$C$5),J142*(1+'drop down lists'!$B$5))</f>
        <v>0</v>
      </c>
      <c r="L142" s="130">
        <f>IF(OR($C$5&gt;0,$C$5&lt;0),K142*(1+$C$5),K142*(1+'drop down lists'!$B$5))</f>
        <v>0</v>
      </c>
      <c r="M142" s="130">
        <f>IF(OR($C$5&gt;0,$C$5&lt;0),L142*(1+$C$5),L142*(1+'drop down lists'!$B$5))</f>
        <v>0</v>
      </c>
      <c r="N142" s="130">
        <f>IF(OR($C$5&gt;0,$C$5&lt;0),M142*(1+$C$5),M142*(1+'drop down lists'!$B$5))</f>
        <v>0</v>
      </c>
      <c r="O142" s="130">
        <f>IF(OR($C$5&gt;0,$C$5&lt;0),N142*(1+$C$5),N142*(1+'drop down lists'!$B$5))</f>
        <v>0</v>
      </c>
      <c r="P142" s="130">
        <f>IF(OR($C$5&gt;0,$C$5&lt;0),O142*(1+$C$5),O142*(1+'drop down lists'!$B$5))</f>
        <v>0</v>
      </c>
      <c r="Q142" s="130">
        <f>IF(OR($C$5&gt;0,$C$5&lt;0),P142*(1+$C$5),P142*(1+'drop down lists'!$B$5))</f>
        <v>0</v>
      </c>
      <c r="R142" s="130">
        <f>IF(OR($C$5&gt;0,$C$5&lt;0),Q142*(1+$C$5),Q142*(1+'drop down lists'!$B$5))</f>
        <v>0</v>
      </c>
      <c r="S142" s="130">
        <f>IF(OR($C$5&gt;0,$C$5&lt;0),R142*(1+$C$5),R142*(1+'drop down lists'!$B$5))</f>
        <v>0</v>
      </c>
      <c r="T142" s="130">
        <f>IF(OR($C$5&gt;0,$C$5&lt;0),S142*(1+$C$5),S142*(1+'drop down lists'!$B$5))</f>
        <v>0</v>
      </c>
      <c r="U142" s="130">
        <f>IF(OR($C$5&gt;0,$C$5&lt;0),T142*(1+$C$5),T142*(1+'drop down lists'!$B$5))</f>
        <v>0</v>
      </c>
      <c r="V142" s="130">
        <f>IF(OR($C$5&gt;0,$C$5&lt;0),U142*(1+$C$5),U142*(1+'drop down lists'!$B$5))</f>
        <v>0</v>
      </c>
      <c r="W142" s="130">
        <f>IF(OR($C$5&gt;0,$C$5&lt;0),V142*(1+$C$5),V142*(1+'drop down lists'!$B$5))</f>
        <v>0</v>
      </c>
      <c r="X142" s="130">
        <f>IF(OR($C$5&gt;0,$C$5&lt;0),W142*(1+$C$5),W142*(1+'drop down lists'!$B$5))</f>
        <v>0</v>
      </c>
      <c r="Y142" s="130">
        <f>IF(OR($C$5&gt;0,$C$5&lt;0),X142*(1+$C$5),X142*(1+'drop down lists'!$B$5))</f>
        <v>0</v>
      </c>
      <c r="Z142" s="131">
        <f>IF(OR($C$5&gt;0,$C$5&lt;0),Y142*(1+$C$5),Y142*(1+'drop down lists'!$B$5))</f>
        <v>0</v>
      </c>
    </row>
    <row r="143" spans="2:26" x14ac:dyDescent="0.25">
      <c r="B143" s="60" t="s">
        <v>169</v>
      </c>
      <c r="C143" s="61">
        <f>'raw sector data'!G136+'raw sector data'!P136</f>
        <v>0</v>
      </c>
      <c r="D143" s="130">
        <f>IF(OR($C$5&gt;0,$C$5&lt;0),C143*(1+$C$5),C143*(1+'drop down lists'!$B$5))</f>
        <v>0</v>
      </c>
      <c r="E143" s="130">
        <f>IF(OR($C$5&gt;0,$C$5&lt;0),D143*(1+$C$5),D143*(1+'drop down lists'!$B$5))</f>
        <v>0</v>
      </c>
      <c r="F143" s="130">
        <f>IF(OR($C$5&gt;0,$C$5&lt;0),E143*(1+$C$5),E143*(1+'drop down lists'!$B$5))</f>
        <v>0</v>
      </c>
      <c r="G143" s="130">
        <f>IF(OR($C$5&gt;0,$C$5&lt;0),F143*(1+$C$5),F143*(1+'drop down lists'!$B$5))</f>
        <v>0</v>
      </c>
      <c r="H143" s="130">
        <f>IF(OR($C$5&gt;0,$C$5&lt;0),G143*(1+$C$5),G143*(1+'drop down lists'!$B$5))</f>
        <v>0</v>
      </c>
      <c r="I143" s="130">
        <f>IF(OR($C$5&gt;0,$C$5&lt;0),H143*(1+$C$5),H143*(1+'drop down lists'!$B$5))</f>
        <v>0</v>
      </c>
      <c r="J143" s="130">
        <f>IF(OR($C$5&gt;0,$C$5&lt;0),I143*(1+$C$5),I143*(1+'drop down lists'!$B$5))</f>
        <v>0</v>
      </c>
      <c r="K143" s="131">
        <f>IF(OR($C$5&gt;0,$C$5&lt;0),J143*(1+$C$5),J143*(1+'drop down lists'!$B$5))</f>
        <v>0</v>
      </c>
      <c r="L143" s="130">
        <f>IF(OR($C$5&gt;0,$C$5&lt;0),K143*(1+$C$5),K143*(1+'drop down lists'!$B$5))</f>
        <v>0</v>
      </c>
      <c r="M143" s="130">
        <f>IF(OR($C$5&gt;0,$C$5&lt;0),L143*(1+$C$5),L143*(1+'drop down lists'!$B$5))</f>
        <v>0</v>
      </c>
      <c r="N143" s="130">
        <f>IF(OR($C$5&gt;0,$C$5&lt;0),M143*(1+$C$5),M143*(1+'drop down lists'!$B$5))</f>
        <v>0</v>
      </c>
      <c r="O143" s="130">
        <f>IF(OR($C$5&gt;0,$C$5&lt;0),N143*(1+$C$5),N143*(1+'drop down lists'!$B$5))</f>
        <v>0</v>
      </c>
      <c r="P143" s="130">
        <f>IF(OR($C$5&gt;0,$C$5&lt;0),O143*(1+$C$5),O143*(1+'drop down lists'!$B$5))</f>
        <v>0</v>
      </c>
      <c r="Q143" s="130">
        <f>IF(OR($C$5&gt;0,$C$5&lt;0),P143*(1+$C$5),P143*(1+'drop down lists'!$B$5))</f>
        <v>0</v>
      </c>
      <c r="R143" s="130">
        <f>IF(OR($C$5&gt;0,$C$5&lt;0),Q143*(1+$C$5),Q143*(1+'drop down lists'!$B$5))</f>
        <v>0</v>
      </c>
      <c r="S143" s="130">
        <f>IF(OR($C$5&gt;0,$C$5&lt;0),R143*(1+$C$5),R143*(1+'drop down lists'!$B$5))</f>
        <v>0</v>
      </c>
      <c r="T143" s="130">
        <f>IF(OR($C$5&gt;0,$C$5&lt;0),S143*(1+$C$5),S143*(1+'drop down lists'!$B$5))</f>
        <v>0</v>
      </c>
      <c r="U143" s="130">
        <f>IF(OR($C$5&gt;0,$C$5&lt;0),T143*(1+$C$5),T143*(1+'drop down lists'!$B$5))</f>
        <v>0</v>
      </c>
      <c r="V143" s="130">
        <f>IF(OR($C$5&gt;0,$C$5&lt;0),U143*(1+$C$5),U143*(1+'drop down lists'!$B$5))</f>
        <v>0</v>
      </c>
      <c r="W143" s="130">
        <f>IF(OR($C$5&gt;0,$C$5&lt;0),V143*(1+$C$5),V143*(1+'drop down lists'!$B$5))</f>
        <v>0</v>
      </c>
      <c r="X143" s="130">
        <f>IF(OR($C$5&gt;0,$C$5&lt;0),W143*(1+$C$5),W143*(1+'drop down lists'!$B$5))</f>
        <v>0</v>
      </c>
      <c r="Y143" s="130">
        <f>IF(OR($C$5&gt;0,$C$5&lt;0),X143*(1+$C$5),X143*(1+'drop down lists'!$B$5))</f>
        <v>0</v>
      </c>
      <c r="Z143" s="131">
        <f>IF(OR($C$5&gt;0,$C$5&lt;0),Y143*(1+$C$5),Y143*(1+'drop down lists'!$B$5))</f>
        <v>0</v>
      </c>
    </row>
    <row r="144" spans="2:26" x14ac:dyDescent="0.25">
      <c r="B144" s="60" t="s">
        <v>170</v>
      </c>
      <c r="C144" s="61">
        <f>'raw sector data'!G137+'raw sector data'!P137</f>
        <v>0</v>
      </c>
      <c r="D144" s="130">
        <f>IF(OR($C$5&gt;0,$C$5&lt;0),C144*(1+$C$5),C144*(1+'drop down lists'!$B$5))</f>
        <v>0</v>
      </c>
      <c r="E144" s="130">
        <f>IF(OR($C$5&gt;0,$C$5&lt;0),D144*(1+$C$5),D144*(1+'drop down lists'!$B$5))</f>
        <v>0</v>
      </c>
      <c r="F144" s="130">
        <f>IF(OR($C$5&gt;0,$C$5&lt;0),E144*(1+$C$5),E144*(1+'drop down lists'!$B$5))</f>
        <v>0</v>
      </c>
      <c r="G144" s="130">
        <f>IF(OR($C$5&gt;0,$C$5&lt;0),F144*(1+$C$5),F144*(1+'drop down lists'!$B$5))</f>
        <v>0</v>
      </c>
      <c r="H144" s="130">
        <f>IF(OR($C$5&gt;0,$C$5&lt;0),G144*(1+$C$5),G144*(1+'drop down lists'!$B$5))</f>
        <v>0</v>
      </c>
      <c r="I144" s="130">
        <f>IF(OR($C$5&gt;0,$C$5&lt;0),H144*(1+$C$5),H144*(1+'drop down lists'!$B$5))</f>
        <v>0</v>
      </c>
      <c r="J144" s="130">
        <f>IF(OR($C$5&gt;0,$C$5&lt;0),I144*(1+$C$5),I144*(1+'drop down lists'!$B$5))</f>
        <v>0</v>
      </c>
      <c r="K144" s="131">
        <f>IF(OR($C$5&gt;0,$C$5&lt;0),J144*(1+$C$5),J144*(1+'drop down lists'!$B$5))</f>
        <v>0</v>
      </c>
      <c r="L144" s="130">
        <f>IF(OR($C$5&gt;0,$C$5&lt;0),K144*(1+$C$5),K144*(1+'drop down lists'!$B$5))</f>
        <v>0</v>
      </c>
      <c r="M144" s="130">
        <f>IF(OR($C$5&gt;0,$C$5&lt;0),L144*(1+$C$5),L144*(1+'drop down lists'!$B$5))</f>
        <v>0</v>
      </c>
      <c r="N144" s="130">
        <f>IF(OR($C$5&gt;0,$C$5&lt;0),M144*(1+$C$5),M144*(1+'drop down lists'!$B$5))</f>
        <v>0</v>
      </c>
      <c r="O144" s="130">
        <f>IF(OR($C$5&gt;0,$C$5&lt;0),N144*(1+$C$5),N144*(1+'drop down lists'!$B$5))</f>
        <v>0</v>
      </c>
      <c r="P144" s="130">
        <f>IF(OR($C$5&gt;0,$C$5&lt;0),O144*(1+$C$5),O144*(1+'drop down lists'!$B$5))</f>
        <v>0</v>
      </c>
      <c r="Q144" s="130">
        <f>IF(OR($C$5&gt;0,$C$5&lt;0),P144*(1+$C$5),P144*(1+'drop down lists'!$B$5))</f>
        <v>0</v>
      </c>
      <c r="R144" s="130">
        <f>IF(OR($C$5&gt;0,$C$5&lt;0),Q144*(1+$C$5),Q144*(1+'drop down lists'!$B$5))</f>
        <v>0</v>
      </c>
      <c r="S144" s="130">
        <f>IF(OR($C$5&gt;0,$C$5&lt;0),R144*(1+$C$5),R144*(1+'drop down lists'!$B$5))</f>
        <v>0</v>
      </c>
      <c r="T144" s="130">
        <f>IF(OR($C$5&gt;0,$C$5&lt;0),S144*(1+$C$5),S144*(1+'drop down lists'!$B$5))</f>
        <v>0</v>
      </c>
      <c r="U144" s="130">
        <f>IF(OR($C$5&gt;0,$C$5&lt;0),T144*(1+$C$5),T144*(1+'drop down lists'!$B$5))</f>
        <v>0</v>
      </c>
      <c r="V144" s="130">
        <f>IF(OR($C$5&gt;0,$C$5&lt;0),U144*(1+$C$5),U144*(1+'drop down lists'!$B$5))</f>
        <v>0</v>
      </c>
      <c r="W144" s="130">
        <f>IF(OR($C$5&gt;0,$C$5&lt;0),V144*(1+$C$5),V144*(1+'drop down lists'!$B$5))</f>
        <v>0</v>
      </c>
      <c r="X144" s="130">
        <f>IF(OR($C$5&gt;0,$C$5&lt;0),W144*(1+$C$5),W144*(1+'drop down lists'!$B$5))</f>
        <v>0</v>
      </c>
      <c r="Y144" s="130">
        <f>IF(OR($C$5&gt;0,$C$5&lt;0),X144*(1+$C$5),X144*(1+'drop down lists'!$B$5))</f>
        <v>0</v>
      </c>
      <c r="Z144" s="131">
        <f>IF(OR($C$5&gt;0,$C$5&lt;0),Y144*(1+$C$5),Y144*(1+'drop down lists'!$B$5))</f>
        <v>0</v>
      </c>
    </row>
    <row r="145" spans="2:26" x14ac:dyDescent="0.25">
      <c r="B145" s="60" t="s">
        <v>171</v>
      </c>
      <c r="C145" s="61">
        <f>'raw sector data'!G138+'raw sector data'!P138</f>
        <v>0</v>
      </c>
      <c r="D145" s="130">
        <f>IF(OR($C$5&gt;0,$C$5&lt;0),C145*(1+$C$5),C145*(1+'drop down lists'!$B$5))</f>
        <v>0</v>
      </c>
      <c r="E145" s="130">
        <f>IF(OR($C$5&gt;0,$C$5&lt;0),D145*(1+$C$5),D145*(1+'drop down lists'!$B$5))</f>
        <v>0</v>
      </c>
      <c r="F145" s="130">
        <f>IF(OR($C$5&gt;0,$C$5&lt;0),E145*(1+$C$5),E145*(1+'drop down lists'!$B$5))</f>
        <v>0</v>
      </c>
      <c r="G145" s="130">
        <f>IF(OR($C$5&gt;0,$C$5&lt;0),F145*(1+$C$5),F145*(1+'drop down lists'!$B$5))</f>
        <v>0</v>
      </c>
      <c r="H145" s="130">
        <f>IF(OR($C$5&gt;0,$C$5&lt;0),G145*(1+$C$5),G145*(1+'drop down lists'!$B$5))</f>
        <v>0</v>
      </c>
      <c r="I145" s="130">
        <f>IF(OR($C$5&gt;0,$C$5&lt;0),H145*(1+$C$5),H145*(1+'drop down lists'!$B$5))</f>
        <v>0</v>
      </c>
      <c r="J145" s="130">
        <f>IF(OR($C$5&gt;0,$C$5&lt;0),I145*(1+$C$5),I145*(1+'drop down lists'!$B$5))</f>
        <v>0</v>
      </c>
      <c r="K145" s="131">
        <f>IF(OR($C$5&gt;0,$C$5&lt;0),J145*(1+$C$5),J145*(1+'drop down lists'!$B$5))</f>
        <v>0</v>
      </c>
      <c r="L145" s="130">
        <f>IF(OR($C$5&gt;0,$C$5&lt;0),K145*(1+$C$5),K145*(1+'drop down lists'!$B$5))</f>
        <v>0</v>
      </c>
      <c r="M145" s="130">
        <f>IF(OR($C$5&gt;0,$C$5&lt;0),L145*(1+$C$5),L145*(1+'drop down lists'!$B$5))</f>
        <v>0</v>
      </c>
      <c r="N145" s="130">
        <f>IF(OR($C$5&gt;0,$C$5&lt;0),M145*(1+$C$5),M145*(1+'drop down lists'!$B$5))</f>
        <v>0</v>
      </c>
      <c r="O145" s="130">
        <f>IF(OR($C$5&gt;0,$C$5&lt;0),N145*(1+$C$5),N145*(1+'drop down lists'!$B$5))</f>
        <v>0</v>
      </c>
      <c r="P145" s="130">
        <f>IF(OR($C$5&gt;0,$C$5&lt;0),O145*(1+$C$5),O145*(1+'drop down lists'!$B$5))</f>
        <v>0</v>
      </c>
      <c r="Q145" s="130">
        <f>IF(OR($C$5&gt;0,$C$5&lt;0),P145*(1+$C$5),P145*(1+'drop down lists'!$B$5))</f>
        <v>0</v>
      </c>
      <c r="R145" s="130">
        <f>IF(OR($C$5&gt;0,$C$5&lt;0),Q145*(1+$C$5),Q145*(1+'drop down lists'!$B$5))</f>
        <v>0</v>
      </c>
      <c r="S145" s="130">
        <f>IF(OR($C$5&gt;0,$C$5&lt;0),R145*(1+$C$5),R145*(1+'drop down lists'!$B$5))</f>
        <v>0</v>
      </c>
      <c r="T145" s="130">
        <f>IF(OR($C$5&gt;0,$C$5&lt;0),S145*(1+$C$5),S145*(1+'drop down lists'!$B$5))</f>
        <v>0</v>
      </c>
      <c r="U145" s="130">
        <f>IF(OR($C$5&gt;0,$C$5&lt;0),T145*(1+$C$5),T145*(1+'drop down lists'!$B$5))</f>
        <v>0</v>
      </c>
      <c r="V145" s="130">
        <f>IF(OR($C$5&gt;0,$C$5&lt;0),U145*(1+$C$5),U145*(1+'drop down lists'!$B$5))</f>
        <v>0</v>
      </c>
      <c r="W145" s="130">
        <f>IF(OR($C$5&gt;0,$C$5&lt;0),V145*(1+$C$5),V145*(1+'drop down lists'!$B$5))</f>
        <v>0</v>
      </c>
      <c r="X145" s="130">
        <f>IF(OR($C$5&gt;0,$C$5&lt;0),W145*(1+$C$5),W145*(1+'drop down lists'!$B$5))</f>
        <v>0</v>
      </c>
      <c r="Y145" s="130">
        <f>IF(OR($C$5&gt;0,$C$5&lt;0),X145*(1+$C$5),X145*(1+'drop down lists'!$B$5))</f>
        <v>0</v>
      </c>
      <c r="Z145" s="131">
        <f>IF(OR($C$5&gt;0,$C$5&lt;0),Y145*(1+$C$5),Y145*(1+'drop down lists'!$B$5))</f>
        <v>0</v>
      </c>
    </row>
    <row r="146" spans="2:26" x14ac:dyDescent="0.25">
      <c r="B146" s="65" t="s">
        <v>172</v>
      </c>
      <c r="C146" s="61">
        <f>'raw sector data'!G139+'raw sector data'!P139</f>
        <v>24963.5</v>
      </c>
      <c r="D146" s="132">
        <f>IF(OR($C$5&gt;0,$C$5&lt;0),C146*(1+$C$5),C146*(1+'drop down lists'!$B$5))</f>
        <v>25271.536445846254</v>
      </c>
      <c r="E146" s="132">
        <f>IF(OR($C$5&gt;0,$C$5&lt;0),D146*(1+$C$5),D146*(1+'drop down lists'!$B$5))</f>
        <v>25583.373899242313</v>
      </c>
      <c r="F146" s="132">
        <f>IF(OR($C$5&gt;0,$C$5&lt;0),E146*(1+$C$5),E146*(1+'drop down lists'!$B$5))</f>
        <v>25899.059262619983</v>
      </c>
      <c r="G146" s="132">
        <f>IF(OR($C$5&gt;0,$C$5&lt;0),F146*(1+$C$5),F146*(1+'drop down lists'!$B$5))</f>
        <v>26218.640017162372</v>
      </c>
      <c r="H146" s="132">
        <f>IF(OR($C$5&gt;0,$C$5&lt;0),G146*(1+$C$5),G146*(1+'drop down lists'!$B$5))</f>
        <v>26542.164229945396</v>
      </c>
      <c r="I146" s="132">
        <f>IF(OR($C$5&gt;0,$C$5&lt;0),H146*(1+$C$5),H146*(1+'drop down lists'!$B$5))</f>
        <v>26869.680561167377</v>
      </c>
      <c r="J146" s="132">
        <f>IF(OR($C$5&gt;0,$C$5&lt;0),I146*(1+$C$5),I146*(1+'drop down lists'!$B$5))</f>
        <v>27201.238271467864</v>
      </c>
      <c r="K146" s="131">
        <f>IF(OR($C$5&gt;0,$C$5&lt;0),J146*(1+$C$5),J146*(1+'drop down lists'!$B$5))</f>
        <v>27536.887229336757</v>
      </c>
      <c r="L146" s="132">
        <f>IF(OR($C$5&gt;0,$C$5&lt;0),K146*(1+$C$5),K146*(1+'drop down lists'!$B$5))</f>
        <v>27876.677918614863</v>
      </c>
      <c r="M146" s="132">
        <f>IF(OR($C$5&gt;0,$C$5&lt;0),L146*(1+$C$5),L146*(1+'drop down lists'!$B$5))</f>
        <v>28220.661446087008</v>
      </c>
      <c r="N146" s="132">
        <f>IF(OR($C$5&gt;0,$C$5&lt;0),M146*(1+$C$5),M146*(1+'drop down lists'!$B$5))</f>
        <v>28568.889549168831</v>
      </c>
      <c r="O146" s="132">
        <f>IF(OR($C$5&gt;0,$C$5&lt;0),N146*(1+$C$5),N146*(1+'drop down lists'!$B$5))</f>
        <v>28921.414603688434</v>
      </c>
      <c r="P146" s="132">
        <f>IF(OR($C$5&gt;0,$C$5&lt;0),O146*(1+$C$5),O146*(1+'drop down lists'!$B$5))</f>
        <v>29278.28963176407</v>
      </c>
      <c r="Q146" s="132">
        <f>IF(OR($C$5&gt;0,$C$5&lt;0),P146*(1+$C$5),P146*(1+'drop down lists'!$B$5))</f>
        <v>29639.568309779006</v>
      </c>
      <c r="R146" s="132">
        <f>IF(OR($C$5&gt;0,$C$5&lt;0),Q146*(1+$C$5),Q146*(1+'drop down lists'!$B$5))</f>
        <v>30005.304976454816</v>
      </c>
      <c r="S146" s="132">
        <f>IF(OR($C$5&gt;0,$C$5&lt;0),R146*(1+$C$5),R146*(1+'drop down lists'!$B$5))</f>
        <v>30375.55464102429</v>
      </c>
      <c r="T146" s="132">
        <f>IF(OR($C$5&gt;0,$C$5&lt;0),S146*(1+$C$5),S146*(1+'drop down lists'!$B$5))</f>
        <v>30750.372991505184</v>
      </c>
      <c r="U146" s="132">
        <f>IF(OR($C$5&gt;0,$C$5&lt;0),T146*(1+$C$5),T146*(1+'drop down lists'!$B$5))</f>
        <v>31129.816403076074</v>
      </c>
      <c r="V146" s="132">
        <f>IF(OR($C$5&gt;0,$C$5&lt;0),U146*(1+$C$5),U146*(1+'drop down lists'!$B$5))</f>
        <v>31513.941946555555</v>
      </c>
      <c r="W146" s="132">
        <f>IF(OR($C$5&gt;0,$C$5&lt;0),V146*(1+$C$5),V146*(1+'drop down lists'!$B$5))</f>
        <v>31902.807396986071</v>
      </c>
      <c r="X146" s="132">
        <f>IF(OR($C$5&gt;0,$C$5&lt;0),W146*(1+$C$5),W146*(1+'drop down lists'!$B$5))</f>
        <v>32296.471242323671</v>
      </c>
      <c r="Y146" s="132">
        <f>IF(OR($C$5&gt;0,$C$5&lt;0),X146*(1+$C$5),X146*(1+'drop down lists'!$B$5))</f>
        <v>32694.992692234988</v>
      </c>
      <c r="Z146" s="131">
        <f>IF(OR($C$5&gt;0,$C$5&lt;0),Y146*(1+$C$5),Y146*(1+'drop down lists'!$B$5))</f>
        <v>33098.431687002761</v>
      </c>
    </row>
    <row r="147" spans="2:26" x14ac:dyDescent="0.25">
      <c r="B147" s="65" t="s">
        <v>173</v>
      </c>
      <c r="C147" s="61">
        <f>'raw sector data'!G140+'raw sector data'!P140</f>
        <v>0</v>
      </c>
      <c r="D147" s="132">
        <f>IF(OR($C$5&gt;0,$C$5&lt;0),C147*(1+$C$5),C147*(1+'drop down lists'!$B$5))</f>
        <v>0</v>
      </c>
      <c r="E147" s="132">
        <f>IF(OR($C$5&gt;0,$C$5&lt;0),D147*(1+$C$5),D147*(1+'drop down lists'!$B$5))</f>
        <v>0</v>
      </c>
      <c r="F147" s="132">
        <f>IF(OR($C$5&gt;0,$C$5&lt;0),E147*(1+$C$5),E147*(1+'drop down lists'!$B$5))</f>
        <v>0</v>
      </c>
      <c r="G147" s="132">
        <f>IF(OR($C$5&gt;0,$C$5&lt;0),F147*(1+$C$5),F147*(1+'drop down lists'!$B$5))</f>
        <v>0</v>
      </c>
      <c r="H147" s="132">
        <f>IF(OR($C$5&gt;0,$C$5&lt;0),G147*(1+$C$5),G147*(1+'drop down lists'!$B$5))</f>
        <v>0</v>
      </c>
      <c r="I147" s="132">
        <f>IF(OR($C$5&gt;0,$C$5&lt;0),H147*(1+$C$5),H147*(1+'drop down lists'!$B$5))</f>
        <v>0</v>
      </c>
      <c r="J147" s="132">
        <f>IF(OR($C$5&gt;0,$C$5&lt;0),I147*(1+$C$5),I147*(1+'drop down lists'!$B$5))</f>
        <v>0</v>
      </c>
      <c r="K147" s="131">
        <f>IF(OR($C$5&gt;0,$C$5&lt;0),J147*(1+$C$5),J147*(1+'drop down lists'!$B$5))</f>
        <v>0</v>
      </c>
      <c r="L147" s="132">
        <f>IF(OR($C$5&gt;0,$C$5&lt;0),K147*(1+$C$5),K147*(1+'drop down lists'!$B$5))</f>
        <v>0</v>
      </c>
      <c r="M147" s="132">
        <f>IF(OR($C$5&gt;0,$C$5&lt;0),L147*(1+$C$5),L147*(1+'drop down lists'!$B$5))</f>
        <v>0</v>
      </c>
      <c r="N147" s="132">
        <f>IF(OR($C$5&gt;0,$C$5&lt;0),M147*(1+$C$5),M147*(1+'drop down lists'!$B$5))</f>
        <v>0</v>
      </c>
      <c r="O147" s="132">
        <f>IF(OR($C$5&gt;0,$C$5&lt;0),N147*(1+$C$5),N147*(1+'drop down lists'!$B$5))</f>
        <v>0</v>
      </c>
      <c r="P147" s="132">
        <f>IF(OR($C$5&gt;0,$C$5&lt;0),O147*(1+$C$5),O147*(1+'drop down lists'!$B$5))</f>
        <v>0</v>
      </c>
      <c r="Q147" s="132">
        <f>IF(OR($C$5&gt;0,$C$5&lt;0),P147*(1+$C$5),P147*(1+'drop down lists'!$B$5))</f>
        <v>0</v>
      </c>
      <c r="R147" s="132">
        <f>IF(OR($C$5&gt;0,$C$5&lt;0),Q147*(1+$C$5),Q147*(1+'drop down lists'!$B$5))</f>
        <v>0</v>
      </c>
      <c r="S147" s="132">
        <f>IF(OR($C$5&gt;0,$C$5&lt;0),R147*(1+$C$5),R147*(1+'drop down lists'!$B$5))</f>
        <v>0</v>
      </c>
      <c r="T147" s="132">
        <f>IF(OR($C$5&gt;0,$C$5&lt;0),S147*(1+$C$5),S147*(1+'drop down lists'!$B$5))</f>
        <v>0</v>
      </c>
      <c r="U147" s="132">
        <f>IF(OR($C$5&gt;0,$C$5&lt;0),T147*(1+$C$5),T147*(1+'drop down lists'!$B$5))</f>
        <v>0</v>
      </c>
      <c r="V147" s="132">
        <f>IF(OR($C$5&gt;0,$C$5&lt;0),U147*(1+$C$5),U147*(1+'drop down lists'!$B$5))</f>
        <v>0</v>
      </c>
      <c r="W147" s="132">
        <f>IF(OR($C$5&gt;0,$C$5&lt;0),V147*(1+$C$5),V147*(1+'drop down lists'!$B$5))</f>
        <v>0</v>
      </c>
      <c r="X147" s="132">
        <f>IF(OR($C$5&gt;0,$C$5&lt;0),W147*(1+$C$5),W147*(1+'drop down lists'!$B$5))</f>
        <v>0</v>
      </c>
      <c r="Y147" s="132">
        <f>IF(OR($C$5&gt;0,$C$5&lt;0),X147*(1+$C$5),X147*(1+'drop down lists'!$B$5))</f>
        <v>0</v>
      </c>
      <c r="Z147" s="131">
        <f>IF(OR($C$5&gt;0,$C$5&lt;0),Y147*(1+$C$5),Y147*(1+'drop down lists'!$B$5))</f>
        <v>0</v>
      </c>
    </row>
    <row r="148" spans="2:26" x14ac:dyDescent="0.25">
      <c r="B148" s="65" t="s">
        <v>174</v>
      </c>
      <c r="C148" s="61">
        <f>'raw sector data'!G141+'raw sector data'!P141</f>
        <v>0</v>
      </c>
      <c r="D148" s="132">
        <f>IF(OR($C$5&gt;0,$C$5&lt;0),C148*(1+$C$5),C148*(1+'drop down lists'!$B$5))</f>
        <v>0</v>
      </c>
      <c r="E148" s="132">
        <f>IF(OR($C$5&gt;0,$C$5&lt;0),D148*(1+$C$5),D148*(1+'drop down lists'!$B$5))</f>
        <v>0</v>
      </c>
      <c r="F148" s="132">
        <f>IF(OR($C$5&gt;0,$C$5&lt;0),E148*(1+$C$5),E148*(1+'drop down lists'!$B$5))</f>
        <v>0</v>
      </c>
      <c r="G148" s="132">
        <f>IF(OR($C$5&gt;0,$C$5&lt;0),F148*(1+$C$5),F148*(1+'drop down lists'!$B$5))</f>
        <v>0</v>
      </c>
      <c r="H148" s="132">
        <f>IF(OR($C$5&gt;0,$C$5&lt;0),G148*(1+$C$5),G148*(1+'drop down lists'!$B$5))</f>
        <v>0</v>
      </c>
      <c r="I148" s="132">
        <f>IF(OR($C$5&gt;0,$C$5&lt;0),H148*(1+$C$5),H148*(1+'drop down lists'!$B$5))</f>
        <v>0</v>
      </c>
      <c r="J148" s="132">
        <f>IF(OR($C$5&gt;0,$C$5&lt;0),I148*(1+$C$5),I148*(1+'drop down lists'!$B$5))</f>
        <v>0</v>
      </c>
      <c r="K148" s="131">
        <f>IF(OR($C$5&gt;0,$C$5&lt;0),J148*(1+$C$5),J148*(1+'drop down lists'!$B$5))</f>
        <v>0</v>
      </c>
      <c r="L148" s="132">
        <f>IF(OR($C$5&gt;0,$C$5&lt;0),K148*(1+$C$5),K148*(1+'drop down lists'!$B$5))</f>
        <v>0</v>
      </c>
      <c r="M148" s="132">
        <f>IF(OR($C$5&gt;0,$C$5&lt;0),L148*(1+$C$5),L148*(1+'drop down lists'!$B$5))</f>
        <v>0</v>
      </c>
      <c r="N148" s="132">
        <f>IF(OR($C$5&gt;0,$C$5&lt;0),M148*(1+$C$5),M148*(1+'drop down lists'!$B$5))</f>
        <v>0</v>
      </c>
      <c r="O148" s="132">
        <f>IF(OR($C$5&gt;0,$C$5&lt;0),N148*(1+$C$5),N148*(1+'drop down lists'!$B$5))</f>
        <v>0</v>
      </c>
      <c r="P148" s="132">
        <f>IF(OR($C$5&gt;0,$C$5&lt;0),O148*(1+$C$5),O148*(1+'drop down lists'!$B$5))</f>
        <v>0</v>
      </c>
      <c r="Q148" s="132">
        <f>IF(OR($C$5&gt;0,$C$5&lt;0),P148*(1+$C$5),P148*(1+'drop down lists'!$B$5))</f>
        <v>0</v>
      </c>
      <c r="R148" s="132">
        <f>IF(OR($C$5&gt;0,$C$5&lt;0),Q148*(1+$C$5),Q148*(1+'drop down lists'!$B$5))</f>
        <v>0</v>
      </c>
      <c r="S148" s="132">
        <f>IF(OR($C$5&gt;0,$C$5&lt;0),R148*(1+$C$5),R148*(1+'drop down lists'!$B$5))</f>
        <v>0</v>
      </c>
      <c r="T148" s="132">
        <f>IF(OR($C$5&gt;0,$C$5&lt;0),S148*(1+$C$5),S148*(1+'drop down lists'!$B$5))</f>
        <v>0</v>
      </c>
      <c r="U148" s="132">
        <f>IF(OR($C$5&gt;0,$C$5&lt;0),T148*(1+$C$5),T148*(1+'drop down lists'!$B$5))</f>
        <v>0</v>
      </c>
      <c r="V148" s="132">
        <f>IF(OR($C$5&gt;0,$C$5&lt;0),U148*(1+$C$5),U148*(1+'drop down lists'!$B$5))</f>
        <v>0</v>
      </c>
      <c r="W148" s="132">
        <f>IF(OR($C$5&gt;0,$C$5&lt;0),V148*(1+$C$5),V148*(1+'drop down lists'!$B$5))</f>
        <v>0</v>
      </c>
      <c r="X148" s="132">
        <f>IF(OR($C$5&gt;0,$C$5&lt;0),W148*(1+$C$5),W148*(1+'drop down lists'!$B$5))</f>
        <v>0</v>
      </c>
      <c r="Y148" s="132">
        <f>IF(OR($C$5&gt;0,$C$5&lt;0),X148*(1+$C$5),X148*(1+'drop down lists'!$B$5))</f>
        <v>0</v>
      </c>
      <c r="Z148" s="131">
        <f>IF(OR($C$5&gt;0,$C$5&lt;0),Y148*(1+$C$5),Y148*(1+'drop down lists'!$B$5))</f>
        <v>0</v>
      </c>
    </row>
    <row r="149" spans="2:26" x14ac:dyDescent="0.25">
      <c r="B149" s="65" t="s">
        <v>175</v>
      </c>
      <c r="C149" s="61">
        <f>'raw sector data'!G142+'raw sector data'!P142</f>
        <v>0</v>
      </c>
      <c r="D149" s="132">
        <f>IF(OR($C$5&gt;0,$C$5&lt;0),C149*(1+$C$5),C149*(1+'drop down lists'!$B$5))</f>
        <v>0</v>
      </c>
      <c r="E149" s="132">
        <f>IF(OR($C$5&gt;0,$C$5&lt;0),D149*(1+$C$5),D149*(1+'drop down lists'!$B$5))</f>
        <v>0</v>
      </c>
      <c r="F149" s="132">
        <f>IF(OR($C$5&gt;0,$C$5&lt;0),E149*(1+$C$5),E149*(1+'drop down lists'!$B$5))</f>
        <v>0</v>
      </c>
      <c r="G149" s="132">
        <f>IF(OR($C$5&gt;0,$C$5&lt;0),F149*(1+$C$5),F149*(1+'drop down lists'!$B$5))</f>
        <v>0</v>
      </c>
      <c r="H149" s="132">
        <f>IF(OR($C$5&gt;0,$C$5&lt;0),G149*(1+$C$5),G149*(1+'drop down lists'!$B$5))</f>
        <v>0</v>
      </c>
      <c r="I149" s="132">
        <f>IF(OR($C$5&gt;0,$C$5&lt;0),H149*(1+$C$5),H149*(1+'drop down lists'!$B$5))</f>
        <v>0</v>
      </c>
      <c r="J149" s="132">
        <f>IF(OR($C$5&gt;0,$C$5&lt;0),I149*(1+$C$5),I149*(1+'drop down lists'!$B$5))</f>
        <v>0</v>
      </c>
      <c r="K149" s="131">
        <f>IF(OR($C$5&gt;0,$C$5&lt;0),J149*(1+$C$5),J149*(1+'drop down lists'!$B$5))</f>
        <v>0</v>
      </c>
      <c r="L149" s="132">
        <f>IF(OR($C$5&gt;0,$C$5&lt;0),K149*(1+$C$5),K149*(1+'drop down lists'!$B$5))</f>
        <v>0</v>
      </c>
      <c r="M149" s="132">
        <f>IF(OR($C$5&gt;0,$C$5&lt;0),L149*(1+$C$5),L149*(1+'drop down lists'!$B$5))</f>
        <v>0</v>
      </c>
      <c r="N149" s="132">
        <f>IF(OR($C$5&gt;0,$C$5&lt;0),M149*(1+$C$5),M149*(1+'drop down lists'!$B$5))</f>
        <v>0</v>
      </c>
      <c r="O149" s="132">
        <f>IF(OR($C$5&gt;0,$C$5&lt;0),N149*(1+$C$5),N149*(1+'drop down lists'!$B$5))</f>
        <v>0</v>
      </c>
      <c r="P149" s="132">
        <f>IF(OR($C$5&gt;0,$C$5&lt;0),O149*(1+$C$5),O149*(1+'drop down lists'!$B$5))</f>
        <v>0</v>
      </c>
      <c r="Q149" s="132">
        <f>IF(OR($C$5&gt;0,$C$5&lt;0),P149*(1+$C$5),P149*(1+'drop down lists'!$B$5))</f>
        <v>0</v>
      </c>
      <c r="R149" s="132">
        <f>IF(OR($C$5&gt;0,$C$5&lt;0),Q149*(1+$C$5),Q149*(1+'drop down lists'!$B$5))</f>
        <v>0</v>
      </c>
      <c r="S149" s="132">
        <f>IF(OR($C$5&gt;0,$C$5&lt;0),R149*(1+$C$5),R149*(1+'drop down lists'!$B$5))</f>
        <v>0</v>
      </c>
      <c r="T149" s="132">
        <f>IF(OR($C$5&gt;0,$C$5&lt;0),S149*(1+$C$5),S149*(1+'drop down lists'!$B$5))</f>
        <v>0</v>
      </c>
      <c r="U149" s="132">
        <f>IF(OR($C$5&gt;0,$C$5&lt;0),T149*(1+$C$5),T149*(1+'drop down lists'!$B$5))</f>
        <v>0</v>
      </c>
      <c r="V149" s="132">
        <f>IF(OR($C$5&gt;0,$C$5&lt;0),U149*(1+$C$5),U149*(1+'drop down lists'!$B$5))</f>
        <v>0</v>
      </c>
      <c r="W149" s="132">
        <f>IF(OR($C$5&gt;0,$C$5&lt;0),V149*(1+$C$5),V149*(1+'drop down lists'!$B$5))</f>
        <v>0</v>
      </c>
      <c r="X149" s="132">
        <f>IF(OR($C$5&gt;0,$C$5&lt;0),W149*(1+$C$5),W149*(1+'drop down lists'!$B$5))</f>
        <v>0</v>
      </c>
      <c r="Y149" s="132">
        <f>IF(OR($C$5&gt;0,$C$5&lt;0),X149*(1+$C$5),X149*(1+'drop down lists'!$B$5))</f>
        <v>0</v>
      </c>
      <c r="Z149" s="131">
        <f>IF(OR($C$5&gt;0,$C$5&lt;0),Y149*(1+$C$5),Y149*(1+'drop down lists'!$B$5))</f>
        <v>0</v>
      </c>
    </row>
    <row r="150" spans="2:26" x14ac:dyDescent="0.25">
      <c r="B150" s="65" t="s">
        <v>176</v>
      </c>
      <c r="C150" s="61">
        <f>'raw sector data'!G143+'raw sector data'!P143</f>
        <v>0</v>
      </c>
      <c r="D150" s="132">
        <f>IF(OR($C$5&gt;0,$C$5&lt;0),C150*(1+$C$5),C150*(1+'drop down lists'!$B$5))</f>
        <v>0</v>
      </c>
      <c r="E150" s="132">
        <f>IF(OR($C$5&gt;0,$C$5&lt;0),D150*(1+$C$5),D150*(1+'drop down lists'!$B$5))</f>
        <v>0</v>
      </c>
      <c r="F150" s="132">
        <f>IF(OR($C$5&gt;0,$C$5&lt;0),E150*(1+$C$5),E150*(1+'drop down lists'!$B$5))</f>
        <v>0</v>
      </c>
      <c r="G150" s="132">
        <f>IF(OR($C$5&gt;0,$C$5&lt;0),F150*(1+$C$5),F150*(1+'drop down lists'!$B$5))</f>
        <v>0</v>
      </c>
      <c r="H150" s="132">
        <f>IF(OR($C$5&gt;0,$C$5&lt;0),G150*(1+$C$5),G150*(1+'drop down lists'!$B$5))</f>
        <v>0</v>
      </c>
      <c r="I150" s="132">
        <f>IF(OR($C$5&gt;0,$C$5&lt;0),H150*(1+$C$5),H150*(1+'drop down lists'!$B$5))</f>
        <v>0</v>
      </c>
      <c r="J150" s="132">
        <f>IF(OR($C$5&gt;0,$C$5&lt;0),I150*(1+$C$5),I150*(1+'drop down lists'!$B$5))</f>
        <v>0</v>
      </c>
      <c r="K150" s="131">
        <f>IF(OR($C$5&gt;0,$C$5&lt;0),J150*(1+$C$5),J150*(1+'drop down lists'!$B$5))</f>
        <v>0</v>
      </c>
      <c r="L150" s="132">
        <f>IF(OR($C$5&gt;0,$C$5&lt;0),K150*(1+$C$5),K150*(1+'drop down lists'!$B$5))</f>
        <v>0</v>
      </c>
      <c r="M150" s="132">
        <f>IF(OR($C$5&gt;0,$C$5&lt;0),L150*(1+$C$5),L150*(1+'drop down lists'!$B$5))</f>
        <v>0</v>
      </c>
      <c r="N150" s="132">
        <f>IF(OR($C$5&gt;0,$C$5&lt;0),M150*(1+$C$5),M150*(1+'drop down lists'!$B$5))</f>
        <v>0</v>
      </c>
      <c r="O150" s="132">
        <f>IF(OR($C$5&gt;0,$C$5&lt;0),N150*(1+$C$5),N150*(1+'drop down lists'!$B$5))</f>
        <v>0</v>
      </c>
      <c r="P150" s="132">
        <f>IF(OR($C$5&gt;0,$C$5&lt;0),O150*(1+$C$5),O150*(1+'drop down lists'!$B$5))</f>
        <v>0</v>
      </c>
      <c r="Q150" s="132">
        <f>IF(OR($C$5&gt;0,$C$5&lt;0),P150*(1+$C$5),P150*(1+'drop down lists'!$B$5))</f>
        <v>0</v>
      </c>
      <c r="R150" s="132">
        <f>IF(OR($C$5&gt;0,$C$5&lt;0),Q150*(1+$C$5),Q150*(1+'drop down lists'!$B$5))</f>
        <v>0</v>
      </c>
      <c r="S150" s="132">
        <f>IF(OR($C$5&gt;0,$C$5&lt;0),R150*(1+$C$5),R150*(1+'drop down lists'!$B$5))</f>
        <v>0</v>
      </c>
      <c r="T150" s="132">
        <f>IF(OR($C$5&gt;0,$C$5&lt;0),S150*(1+$C$5),S150*(1+'drop down lists'!$B$5))</f>
        <v>0</v>
      </c>
      <c r="U150" s="132">
        <f>IF(OR($C$5&gt;0,$C$5&lt;0),T150*(1+$C$5),T150*(1+'drop down lists'!$B$5))</f>
        <v>0</v>
      </c>
      <c r="V150" s="132">
        <f>IF(OR($C$5&gt;0,$C$5&lt;0),U150*(1+$C$5),U150*(1+'drop down lists'!$B$5))</f>
        <v>0</v>
      </c>
      <c r="W150" s="132">
        <f>IF(OR($C$5&gt;0,$C$5&lt;0),V150*(1+$C$5),V150*(1+'drop down lists'!$B$5))</f>
        <v>0</v>
      </c>
      <c r="X150" s="132">
        <f>IF(OR($C$5&gt;0,$C$5&lt;0),W150*(1+$C$5),W150*(1+'drop down lists'!$B$5))</f>
        <v>0</v>
      </c>
      <c r="Y150" s="132">
        <f>IF(OR($C$5&gt;0,$C$5&lt;0),X150*(1+$C$5),X150*(1+'drop down lists'!$B$5))</f>
        <v>0</v>
      </c>
      <c r="Z150" s="131">
        <f>IF(OR($C$5&gt;0,$C$5&lt;0),Y150*(1+$C$5),Y150*(1+'drop down lists'!$B$5))</f>
        <v>0</v>
      </c>
    </row>
    <row r="151" spans="2:26" x14ac:dyDescent="0.25">
      <c r="B151" s="65" t="s">
        <v>177</v>
      </c>
      <c r="C151" s="61">
        <f>'raw sector data'!G144+'raw sector data'!P144</f>
        <v>0</v>
      </c>
      <c r="D151" s="132">
        <f>IF(OR($C$5&gt;0,$C$5&lt;0),C151*(1+$C$5),C151*(1+'drop down lists'!$B$5))</f>
        <v>0</v>
      </c>
      <c r="E151" s="132">
        <f>IF(OR($C$5&gt;0,$C$5&lt;0),D151*(1+$C$5),D151*(1+'drop down lists'!$B$5))</f>
        <v>0</v>
      </c>
      <c r="F151" s="132">
        <f>IF(OR($C$5&gt;0,$C$5&lt;0),E151*(1+$C$5),E151*(1+'drop down lists'!$B$5))</f>
        <v>0</v>
      </c>
      <c r="G151" s="132">
        <f>IF(OR($C$5&gt;0,$C$5&lt;0),F151*(1+$C$5),F151*(1+'drop down lists'!$B$5))</f>
        <v>0</v>
      </c>
      <c r="H151" s="132">
        <f>IF(OR($C$5&gt;0,$C$5&lt;0),G151*(1+$C$5),G151*(1+'drop down lists'!$B$5))</f>
        <v>0</v>
      </c>
      <c r="I151" s="132">
        <f>IF(OR($C$5&gt;0,$C$5&lt;0),H151*(1+$C$5),H151*(1+'drop down lists'!$B$5))</f>
        <v>0</v>
      </c>
      <c r="J151" s="132">
        <f>IF(OR($C$5&gt;0,$C$5&lt;0),I151*(1+$C$5),I151*(1+'drop down lists'!$B$5))</f>
        <v>0</v>
      </c>
      <c r="K151" s="131">
        <f>IF(OR($C$5&gt;0,$C$5&lt;0),J151*(1+$C$5),J151*(1+'drop down lists'!$B$5))</f>
        <v>0</v>
      </c>
      <c r="L151" s="132">
        <f>IF(OR($C$5&gt;0,$C$5&lt;0),K151*(1+$C$5),K151*(1+'drop down lists'!$B$5))</f>
        <v>0</v>
      </c>
      <c r="M151" s="132">
        <f>IF(OR($C$5&gt;0,$C$5&lt;0),L151*(1+$C$5),L151*(1+'drop down lists'!$B$5))</f>
        <v>0</v>
      </c>
      <c r="N151" s="132">
        <f>IF(OR($C$5&gt;0,$C$5&lt;0),M151*(1+$C$5),M151*(1+'drop down lists'!$B$5))</f>
        <v>0</v>
      </c>
      <c r="O151" s="132">
        <f>IF(OR($C$5&gt;0,$C$5&lt;0),N151*(1+$C$5),N151*(1+'drop down lists'!$B$5))</f>
        <v>0</v>
      </c>
      <c r="P151" s="132">
        <f>IF(OR($C$5&gt;0,$C$5&lt;0),O151*(1+$C$5),O151*(1+'drop down lists'!$B$5))</f>
        <v>0</v>
      </c>
      <c r="Q151" s="132">
        <f>IF(OR($C$5&gt;0,$C$5&lt;0),P151*(1+$C$5),P151*(1+'drop down lists'!$B$5))</f>
        <v>0</v>
      </c>
      <c r="R151" s="132">
        <f>IF(OR($C$5&gt;0,$C$5&lt;0),Q151*(1+$C$5),Q151*(1+'drop down lists'!$B$5))</f>
        <v>0</v>
      </c>
      <c r="S151" s="132">
        <f>IF(OR($C$5&gt;0,$C$5&lt;0),R151*(1+$C$5),R151*(1+'drop down lists'!$B$5))</f>
        <v>0</v>
      </c>
      <c r="T151" s="132">
        <f>IF(OR($C$5&gt;0,$C$5&lt;0),S151*(1+$C$5),S151*(1+'drop down lists'!$B$5))</f>
        <v>0</v>
      </c>
      <c r="U151" s="132">
        <f>IF(OR($C$5&gt;0,$C$5&lt;0),T151*(1+$C$5),T151*(1+'drop down lists'!$B$5))</f>
        <v>0</v>
      </c>
      <c r="V151" s="132">
        <f>IF(OR($C$5&gt;0,$C$5&lt;0),U151*(1+$C$5),U151*(1+'drop down lists'!$B$5))</f>
        <v>0</v>
      </c>
      <c r="W151" s="132">
        <f>IF(OR($C$5&gt;0,$C$5&lt;0),V151*(1+$C$5),V151*(1+'drop down lists'!$B$5))</f>
        <v>0</v>
      </c>
      <c r="X151" s="132">
        <f>IF(OR($C$5&gt;0,$C$5&lt;0),W151*(1+$C$5),W151*(1+'drop down lists'!$B$5))</f>
        <v>0</v>
      </c>
      <c r="Y151" s="132">
        <f>IF(OR($C$5&gt;0,$C$5&lt;0),X151*(1+$C$5),X151*(1+'drop down lists'!$B$5))</f>
        <v>0</v>
      </c>
      <c r="Z151" s="131">
        <f>IF(OR($C$5&gt;0,$C$5&lt;0),Y151*(1+$C$5),Y151*(1+'drop down lists'!$B$5))</f>
        <v>0</v>
      </c>
    </row>
    <row r="152" spans="2:26" x14ac:dyDescent="0.25">
      <c r="B152" s="65" t="s">
        <v>178</v>
      </c>
      <c r="C152" s="61">
        <f>'raw sector data'!G145+'raw sector data'!P145</f>
        <v>0</v>
      </c>
      <c r="D152" s="132">
        <f>IF(OR($C$5&gt;0,$C$5&lt;0),C152*(1+$C$5),C152*(1+'drop down lists'!$B$5))</f>
        <v>0</v>
      </c>
      <c r="E152" s="132">
        <f>IF(OR($C$5&gt;0,$C$5&lt;0),D152*(1+$C$5),D152*(1+'drop down lists'!$B$5))</f>
        <v>0</v>
      </c>
      <c r="F152" s="132">
        <f>IF(OR($C$5&gt;0,$C$5&lt;0),E152*(1+$C$5),E152*(1+'drop down lists'!$B$5))</f>
        <v>0</v>
      </c>
      <c r="G152" s="132">
        <f>IF(OR($C$5&gt;0,$C$5&lt;0),F152*(1+$C$5),F152*(1+'drop down lists'!$B$5))</f>
        <v>0</v>
      </c>
      <c r="H152" s="132">
        <f>IF(OR($C$5&gt;0,$C$5&lt;0),G152*(1+$C$5),G152*(1+'drop down lists'!$B$5))</f>
        <v>0</v>
      </c>
      <c r="I152" s="132">
        <f>IF(OR($C$5&gt;0,$C$5&lt;0),H152*(1+$C$5),H152*(1+'drop down lists'!$B$5))</f>
        <v>0</v>
      </c>
      <c r="J152" s="132">
        <f>IF(OR($C$5&gt;0,$C$5&lt;0),I152*(1+$C$5),I152*(1+'drop down lists'!$B$5))</f>
        <v>0</v>
      </c>
      <c r="K152" s="131">
        <f>IF(OR($C$5&gt;0,$C$5&lt;0),J152*(1+$C$5),J152*(1+'drop down lists'!$B$5))</f>
        <v>0</v>
      </c>
      <c r="L152" s="132">
        <f>IF(OR($C$5&gt;0,$C$5&lt;0),K152*(1+$C$5),K152*(1+'drop down lists'!$B$5))</f>
        <v>0</v>
      </c>
      <c r="M152" s="132">
        <f>IF(OR($C$5&gt;0,$C$5&lt;0),L152*(1+$C$5),L152*(1+'drop down lists'!$B$5))</f>
        <v>0</v>
      </c>
      <c r="N152" s="132">
        <f>IF(OR($C$5&gt;0,$C$5&lt;0),M152*(1+$C$5),M152*(1+'drop down lists'!$B$5))</f>
        <v>0</v>
      </c>
      <c r="O152" s="132">
        <f>IF(OR($C$5&gt;0,$C$5&lt;0),N152*(1+$C$5),N152*(1+'drop down lists'!$B$5))</f>
        <v>0</v>
      </c>
      <c r="P152" s="132">
        <f>IF(OR($C$5&gt;0,$C$5&lt;0),O152*(1+$C$5),O152*(1+'drop down lists'!$B$5))</f>
        <v>0</v>
      </c>
      <c r="Q152" s="132">
        <f>IF(OR($C$5&gt;0,$C$5&lt;0),P152*(1+$C$5),P152*(1+'drop down lists'!$B$5))</f>
        <v>0</v>
      </c>
      <c r="R152" s="132">
        <f>IF(OR($C$5&gt;0,$C$5&lt;0),Q152*(1+$C$5),Q152*(1+'drop down lists'!$B$5))</f>
        <v>0</v>
      </c>
      <c r="S152" s="132">
        <f>IF(OR($C$5&gt;0,$C$5&lt;0),R152*(1+$C$5),R152*(1+'drop down lists'!$B$5))</f>
        <v>0</v>
      </c>
      <c r="T152" s="132">
        <f>IF(OR($C$5&gt;0,$C$5&lt;0),S152*(1+$C$5),S152*(1+'drop down lists'!$B$5))</f>
        <v>0</v>
      </c>
      <c r="U152" s="132">
        <f>IF(OR($C$5&gt;0,$C$5&lt;0),T152*(1+$C$5),T152*(1+'drop down lists'!$B$5))</f>
        <v>0</v>
      </c>
      <c r="V152" s="132">
        <f>IF(OR($C$5&gt;0,$C$5&lt;0),U152*(1+$C$5),U152*(1+'drop down lists'!$B$5))</f>
        <v>0</v>
      </c>
      <c r="W152" s="132">
        <f>IF(OR($C$5&gt;0,$C$5&lt;0),V152*(1+$C$5),V152*(1+'drop down lists'!$B$5))</f>
        <v>0</v>
      </c>
      <c r="X152" s="132">
        <f>IF(OR($C$5&gt;0,$C$5&lt;0),W152*(1+$C$5),W152*(1+'drop down lists'!$B$5))</f>
        <v>0</v>
      </c>
      <c r="Y152" s="132">
        <f>IF(OR($C$5&gt;0,$C$5&lt;0),X152*(1+$C$5),X152*(1+'drop down lists'!$B$5))</f>
        <v>0</v>
      </c>
      <c r="Z152" s="131">
        <f>IF(OR($C$5&gt;0,$C$5&lt;0),Y152*(1+$C$5),Y152*(1+'drop down lists'!$B$5))</f>
        <v>0</v>
      </c>
    </row>
    <row r="153" spans="2:26" x14ac:dyDescent="0.25">
      <c r="B153" s="65" t="s">
        <v>179</v>
      </c>
      <c r="C153" s="61">
        <f>'raw sector data'!G146+'raw sector data'!P146</f>
        <v>0</v>
      </c>
      <c r="D153" s="132">
        <f>IF(OR($C$5&gt;0,$C$5&lt;0),C153*(1+$C$5),C153*(1+'drop down lists'!$B$5))</f>
        <v>0</v>
      </c>
      <c r="E153" s="132">
        <f>IF(OR($C$5&gt;0,$C$5&lt;0),D153*(1+$C$5),D153*(1+'drop down lists'!$B$5))</f>
        <v>0</v>
      </c>
      <c r="F153" s="132">
        <f>IF(OR($C$5&gt;0,$C$5&lt;0),E153*(1+$C$5),E153*(1+'drop down lists'!$B$5))</f>
        <v>0</v>
      </c>
      <c r="G153" s="132">
        <f>IF(OR($C$5&gt;0,$C$5&lt;0),F153*(1+$C$5),F153*(1+'drop down lists'!$B$5))</f>
        <v>0</v>
      </c>
      <c r="H153" s="132">
        <f>IF(OR($C$5&gt;0,$C$5&lt;0),G153*(1+$C$5),G153*(1+'drop down lists'!$B$5))</f>
        <v>0</v>
      </c>
      <c r="I153" s="132">
        <f>IF(OR($C$5&gt;0,$C$5&lt;0),H153*(1+$C$5),H153*(1+'drop down lists'!$B$5))</f>
        <v>0</v>
      </c>
      <c r="J153" s="132">
        <f>IF(OR($C$5&gt;0,$C$5&lt;0),I153*(1+$C$5),I153*(1+'drop down lists'!$B$5))</f>
        <v>0</v>
      </c>
      <c r="K153" s="131">
        <f>IF(OR($C$5&gt;0,$C$5&lt;0),J153*(1+$C$5),J153*(1+'drop down lists'!$B$5))</f>
        <v>0</v>
      </c>
      <c r="L153" s="132">
        <f>IF(OR($C$5&gt;0,$C$5&lt;0),K153*(1+$C$5),K153*(1+'drop down lists'!$B$5))</f>
        <v>0</v>
      </c>
      <c r="M153" s="132">
        <f>IF(OR($C$5&gt;0,$C$5&lt;0),L153*(1+$C$5),L153*(1+'drop down lists'!$B$5))</f>
        <v>0</v>
      </c>
      <c r="N153" s="132">
        <f>IF(OR($C$5&gt;0,$C$5&lt;0),M153*(1+$C$5),M153*(1+'drop down lists'!$B$5))</f>
        <v>0</v>
      </c>
      <c r="O153" s="132">
        <f>IF(OR($C$5&gt;0,$C$5&lt;0),N153*(1+$C$5),N153*(1+'drop down lists'!$B$5))</f>
        <v>0</v>
      </c>
      <c r="P153" s="132">
        <f>IF(OR($C$5&gt;0,$C$5&lt;0),O153*(1+$C$5),O153*(1+'drop down lists'!$B$5))</f>
        <v>0</v>
      </c>
      <c r="Q153" s="132">
        <f>IF(OR($C$5&gt;0,$C$5&lt;0),P153*(1+$C$5),P153*(1+'drop down lists'!$B$5))</f>
        <v>0</v>
      </c>
      <c r="R153" s="132">
        <f>IF(OR($C$5&gt;0,$C$5&lt;0),Q153*(1+$C$5),Q153*(1+'drop down lists'!$B$5))</f>
        <v>0</v>
      </c>
      <c r="S153" s="132">
        <f>IF(OR($C$5&gt;0,$C$5&lt;0),R153*(1+$C$5),R153*(1+'drop down lists'!$B$5))</f>
        <v>0</v>
      </c>
      <c r="T153" s="132">
        <f>IF(OR($C$5&gt;0,$C$5&lt;0),S153*(1+$C$5),S153*(1+'drop down lists'!$B$5))</f>
        <v>0</v>
      </c>
      <c r="U153" s="132">
        <f>IF(OR($C$5&gt;0,$C$5&lt;0),T153*(1+$C$5),T153*(1+'drop down lists'!$B$5))</f>
        <v>0</v>
      </c>
      <c r="V153" s="132">
        <f>IF(OR($C$5&gt;0,$C$5&lt;0),U153*(1+$C$5),U153*(1+'drop down lists'!$B$5))</f>
        <v>0</v>
      </c>
      <c r="W153" s="132">
        <f>IF(OR($C$5&gt;0,$C$5&lt;0),V153*(1+$C$5),V153*(1+'drop down lists'!$B$5))</f>
        <v>0</v>
      </c>
      <c r="X153" s="132">
        <f>IF(OR($C$5&gt;0,$C$5&lt;0),W153*(1+$C$5),W153*(1+'drop down lists'!$B$5))</f>
        <v>0</v>
      </c>
      <c r="Y153" s="132">
        <f>IF(OR($C$5&gt;0,$C$5&lt;0),X153*(1+$C$5),X153*(1+'drop down lists'!$B$5))</f>
        <v>0</v>
      </c>
      <c r="Z153" s="131">
        <f>IF(OR($C$5&gt;0,$C$5&lt;0),Y153*(1+$C$5),Y153*(1+'drop down lists'!$B$5))</f>
        <v>0</v>
      </c>
    </row>
    <row r="154" spans="2:26" x14ac:dyDescent="0.25">
      <c r="B154" s="65" t="s">
        <v>180</v>
      </c>
      <c r="C154" s="61">
        <f>'raw sector data'!G147+'raw sector data'!P147</f>
        <v>0</v>
      </c>
      <c r="D154" s="132">
        <f>IF(OR($C$5&gt;0,$C$5&lt;0),C154*(1+$C$5),C154*(1+'drop down lists'!$B$5))</f>
        <v>0</v>
      </c>
      <c r="E154" s="132">
        <f>IF(OR($C$5&gt;0,$C$5&lt;0),D154*(1+$C$5),D154*(1+'drop down lists'!$B$5))</f>
        <v>0</v>
      </c>
      <c r="F154" s="132">
        <f>IF(OR($C$5&gt;0,$C$5&lt;0),E154*(1+$C$5),E154*(1+'drop down lists'!$B$5))</f>
        <v>0</v>
      </c>
      <c r="G154" s="132">
        <f>IF(OR($C$5&gt;0,$C$5&lt;0),F154*(1+$C$5),F154*(1+'drop down lists'!$B$5))</f>
        <v>0</v>
      </c>
      <c r="H154" s="132">
        <f>IF(OR($C$5&gt;0,$C$5&lt;0),G154*(1+$C$5),G154*(1+'drop down lists'!$B$5))</f>
        <v>0</v>
      </c>
      <c r="I154" s="132">
        <f>IF(OR($C$5&gt;0,$C$5&lt;0),H154*(1+$C$5),H154*(1+'drop down lists'!$B$5))</f>
        <v>0</v>
      </c>
      <c r="J154" s="132">
        <f>IF(OR($C$5&gt;0,$C$5&lt;0),I154*(1+$C$5),I154*(1+'drop down lists'!$B$5))</f>
        <v>0</v>
      </c>
      <c r="K154" s="131">
        <f>IF(OR($C$5&gt;0,$C$5&lt;0),J154*(1+$C$5),J154*(1+'drop down lists'!$B$5))</f>
        <v>0</v>
      </c>
      <c r="L154" s="132">
        <f>IF(OR($C$5&gt;0,$C$5&lt;0),K154*(1+$C$5),K154*(1+'drop down lists'!$B$5))</f>
        <v>0</v>
      </c>
      <c r="M154" s="132">
        <f>IF(OR($C$5&gt;0,$C$5&lt;0),L154*(1+$C$5),L154*(1+'drop down lists'!$B$5))</f>
        <v>0</v>
      </c>
      <c r="N154" s="132">
        <f>IF(OR($C$5&gt;0,$C$5&lt;0),M154*(1+$C$5),M154*(1+'drop down lists'!$B$5))</f>
        <v>0</v>
      </c>
      <c r="O154" s="132">
        <f>IF(OR($C$5&gt;0,$C$5&lt;0),N154*(1+$C$5),N154*(1+'drop down lists'!$B$5))</f>
        <v>0</v>
      </c>
      <c r="P154" s="132">
        <f>IF(OR($C$5&gt;0,$C$5&lt;0),O154*(1+$C$5),O154*(1+'drop down lists'!$B$5))</f>
        <v>0</v>
      </c>
      <c r="Q154" s="132">
        <f>IF(OR($C$5&gt;0,$C$5&lt;0),P154*(1+$C$5),P154*(1+'drop down lists'!$B$5))</f>
        <v>0</v>
      </c>
      <c r="R154" s="132">
        <f>IF(OR($C$5&gt;0,$C$5&lt;0),Q154*(1+$C$5),Q154*(1+'drop down lists'!$B$5))</f>
        <v>0</v>
      </c>
      <c r="S154" s="132">
        <f>IF(OR($C$5&gt;0,$C$5&lt;0),R154*(1+$C$5),R154*(1+'drop down lists'!$B$5))</f>
        <v>0</v>
      </c>
      <c r="T154" s="132">
        <f>IF(OR($C$5&gt;0,$C$5&lt;0),S154*(1+$C$5),S154*(1+'drop down lists'!$B$5))</f>
        <v>0</v>
      </c>
      <c r="U154" s="132">
        <f>IF(OR($C$5&gt;0,$C$5&lt;0),T154*(1+$C$5),T154*(1+'drop down lists'!$B$5))</f>
        <v>0</v>
      </c>
      <c r="V154" s="132">
        <f>IF(OR($C$5&gt;0,$C$5&lt;0),U154*(1+$C$5),U154*(1+'drop down lists'!$B$5))</f>
        <v>0</v>
      </c>
      <c r="W154" s="132">
        <f>IF(OR($C$5&gt;0,$C$5&lt;0),V154*(1+$C$5),V154*(1+'drop down lists'!$B$5))</f>
        <v>0</v>
      </c>
      <c r="X154" s="132">
        <f>IF(OR($C$5&gt;0,$C$5&lt;0),W154*(1+$C$5),W154*(1+'drop down lists'!$B$5))</f>
        <v>0</v>
      </c>
      <c r="Y154" s="132">
        <f>IF(OR($C$5&gt;0,$C$5&lt;0),X154*(1+$C$5),X154*(1+'drop down lists'!$B$5))</f>
        <v>0</v>
      </c>
      <c r="Z154" s="131">
        <f>IF(OR($C$5&gt;0,$C$5&lt;0),Y154*(1+$C$5),Y154*(1+'drop down lists'!$B$5))</f>
        <v>0</v>
      </c>
    </row>
    <row r="155" spans="2:26" x14ac:dyDescent="0.25">
      <c r="B155" s="65" t="s">
        <v>181</v>
      </c>
      <c r="C155" s="61">
        <f>'raw sector data'!G148+'raw sector data'!P148</f>
        <v>0</v>
      </c>
      <c r="D155" s="132">
        <f>IF(OR($C$5&gt;0,$C$5&lt;0),C155*(1+$C$5),C155*(1+'drop down lists'!$B$5))</f>
        <v>0</v>
      </c>
      <c r="E155" s="132">
        <f>IF(OR($C$5&gt;0,$C$5&lt;0),D155*(1+$C$5),D155*(1+'drop down lists'!$B$5))</f>
        <v>0</v>
      </c>
      <c r="F155" s="132">
        <f>IF(OR($C$5&gt;0,$C$5&lt;0),E155*(1+$C$5),E155*(1+'drop down lists'!$B$5))</f>
        <v>0</v>
      </c>
      <c r="G155" s="132">
        <f>IF(OR($C$5&gt;0,$C$5&lt;0),F155*(1+$C$5),F155*(1+'drop down lists'!$B$5))</f>
        <v>0</v>
      </c>
      <c r="H155" s="132">
        <f>IF(OR($C$5&gt;0,$C$5&lt;0),G155*(1+$C$5),G155*(1+'drop down lists'!$B$5))</f>
        <v>0</v>
      </c>
      <c r="I155" s="132">
        <f>IF(OR($C$5&gt;0,$C$5&lt;0),H155*(1+$C$5),H155*(1+'drop down lists'!$B$5))</f>
        <v>0</v>
      </c>
      <c r="J155" s="132">
        <f>IF(OR($C$5&gt;0,$C$5&lt;0),I155*(1+$C$5),I155*(1+'drop down lists'!$B$5))</f>
        <v>0</v>
      </c>
      <c r="K155" s="131">
        <f>IF(OR($C$5&gt;0,$C$5&lt;0),J155*(1+$C$5),J155*(1+'drop down lists'!$B$5))</f>
        <v>0</v>
      </c>
      <c r="L155" s="132">
        <f>IF(OR($C$5&gt;0,$C$5&lt;0),K155*(1+$C$5),K155*(1+'drop down lists'!$B$5))</f>
        <v>0</v>
      </c>
      <c r="M155" s="132">
        <f>IF(OR($C$5&gt;0,$C$5&lt;0),L155*(1+$C$5),L155*(1+'drop down lists'!$B$5))</f>
        <v>0</v>
      </c>
      <c r="N155" s="132">
        <f>IF(OR($C$5&gt;0,$C$5&lt;0),M155*(1+$C$5),M155*(1+'drop down lists'!$B$5))</f>
        <v>0</v>
      </c>
      <c r="O155" s="132">
        <f>IF(OR($C$5&gt;0,$C$5&lt;0),N155*(1+$C$5),N155*(1+'drop down lists'!$B$5))</f>
        <v>0</v>
      </c>
      <c r="P155" s="132">
        <f>IF(OR($C$5&gt;0,$C$5&lt;0),O155*(1+$C$5),O155*(1+'drop down lists'!$B$5))</f>
        <v>0</v>
      </c>
      <c r="Q155" s="132">
        <f>IF(OR($C$5&gt;0,$C$5&lt;0),P155*(1+$C$5),P155*(1+'drop down lists'!$B$5))</f>
        <v>0</v>
      </c>
      <c r="R155" s="132">
        <f>IF(OR($C$5&gt;0,$C$5&lt;0),Q155*(1+$C$5),Q155*(1+'drop down lists'!$B$5))</f>
        <v>0</v>
      </c>
      <c r="S155" s="132">
        <f>IF(OR($C$5&gt;0,$C$5&lt;0),R155*(1+$C$5),R155*(1+'drop down lists'!$B$5))</f>
        <v>0</v>
      </c>
      <c r="T155" s="132">
        <f>IF(OR($C$5&gt;0,$C$5&lt;0),S155*(1+$C$5),S155*(1+'drop down lists'!$B$5))</f>
        <v>0</v>
      </c>
      <c r="U155" s="132">
        <f>IF(OR($C$5&gt;0,$C$5&lt;0),T155*(1+$C$5),T155*(1+'drop down lists'!$B$5))</f>
        <v>0</v>
      </c>
      <c r="V155" s="132">
        <f>IF(OR($C$5&gt;0,$C$5&lt;0),U155*(1+$C$5),U155*(1+'drop down lists'!$B$5))</f>
        <v>0</v>
      </c>
      <c r="W155" s="132">
        <f>IF(OR($C$5&gt;0,$C$5&lt;0),V155*(1+$C$5),V155*(1+'drop down lists'!$B$5))</f>
        <v>0</v>
      </c>
      <c r="X155" s="132">
        <f>IF(OR($C$5&gt;0,$C$5&lt;0),W155*(1+$C$5),W155*(1+'drop down lists'!$B$5))</f>
        <v>0</v>
      </c>
      <c r="Y155" s="132">
        <f>IF(OR($C$5&gt;0,$C$5&lt;0),X155*(1+$C$5),X155*(1+'drop down lists'!$B$5))</f>
        <v>0</v>
      </c>
      <c r="Z155" s="131">
        <f>IF(OR($C$5&gt;0,$C$5&lt;0),Y155*(1+$C$5),Y155*(1+'drop down lists'!$B$5))</f>
        <v>0</v>
      </c>
    </row>
    <row r="156" spans="2:26" x14ac:dyDescent="0.25">
      <c r="B156" s="65" t="s">
        <v>182</v>
      </c>
      <c r="C156" s="61">
        <f>'raw sector data'!G149+'raw sector data'!P149</f>
        <v>0</v>
      </c>
      <c r="D156" s="132">
        <f>IF(OR($C$5&gt;0,$C$5&lt;0),C156*(1+$C$5),C156*(1+'drop down lists'!$B$5))</f>
        <v>0</v>
      </c>
      <c r="E156" s="132">
        <f>IF(OR($C$5&gt;0,$C$5&lt;0),D156*(1+$C$5),D156*(1+'drop down lists'!$B$5))</f>
        <v>0</v>
      </c>
      <c r="F156" s="132">
        <f>IF(OR($C$5&gt;0,$C$5&lt;0),E156*(1+$C$5),E156*(1+'drop down lists'!$B$5))</f>
        <v>0</v>
      </c>
      <c r="G156" s="132">
        <f>IF(OR($C$5&gt;0,$C$5&lt;0),F156*(1+$C$5),F156*(1+'drop down lists'!$B$5))</f>
        <v>0</v>
      </c>
      <c r="H156" s="132">
        <f>IF(OR($C$5&gt;0,$C$5&lt;0),G156*(1+$C$5),G156*(1+'drop down lists'!$B$5))</f>
        <v>0</v>
      </c>
      <c r="I156" s="132">
        <f>IF(OR($C$5&gt;0,$C$5&lt;0),H156*(1+$C$5),H156*(1+'drop down lists'!$B$5))</f>
        <v>0</v>
      </c>
      <c r="J156" s="132">
        <f>IF(OR($C$5&gt;0,$C$5&lt;0),I156*(1+$C$5),I156*(1+'drop down lists'!$B$5))</f>
        <v>0</v>
      </c>
      <c r="K156" s="131">
        <f>IF(OR($C$5&gt;0,$C$5&lt;0),J156*(1+$C$5),J156*(1+'drop down lists'!$B$5))</f>
        <v>0</v>
      </c>
      <c r="L156" s="132">
        <f>IF(OR($C$5&gt;0,$C$5&lt;0),K156*(1+$C$5),K156*(1+'drop down lists'!$B$5))</f>
        <v>0</v>
      </c>
      <c r="M156" s="132">
        <f>IF(OR($C$5&gt;0,$C$5&lt;0),L156*(1+$C$5),L156*(1+'drop down lists'!$B$5))</f>
        <v>0</v>
      </c>
      <c r="N156" s="132">
        <f>IF(OR($C$5&gt;0,$C$5&lt;0),M156*(1+$C$5),M156*(1+'drop down lists'!$B$5))</f>
        <v>0</v>
      </c>
      <c r="O156" s="132">
        <f>IF(OR($C$5&gt;0,$C$5&lt;0),N156*(1+$C$5),N156*(1+'drop down lists'!$B$5))</f>
        <v>0</v>
      </c>
      <c r="P156" s="132">
        <f>IF(OR($C$5&gt;0,$C$5&lt;0),O156*(1+$C$5),O156*(1+'drop down lists'!$B$5))</f>
        <v>0</v>
      </c>
      <c r="Q156" s="132">
        <f>IF(OR($C$5&gt;0,$C$5&lt;0),P156*(1+$C$5),P156*(1+'drop down lists'!$B$5))</f>
        <v>0</v>
      </c>
      <c r="R156" s="132">
        <f>IF(OR($C$5&gt;0,$C$5&lt;0),Q156*(1+$C$5),Q156*(1+'drop down lists'!$B$5))</f>
        <v>0</v>
      </c>
      <c r="S156" s="132">
        <f>IF(OR($C$5&gt;0,$C$5&lt;0),R156*(1+$C$5),R156*(1+'drop down lists'!$B$5))</f>
        <v>0</v>
      </c>
      <c r="T156" s="132">
        <f>IF(OR($C$5&gt;0,$C$5&lt;0),S156*(1+$C$5),S156*(1+'drop down lists'!$B$5))</f>
        <v>0</v>
      </c>
      <c r="U156" s="132">
        <f>IF(OR($C$5&gt;0,$C$5&lt;0),T156*(1+$C$5),T156*(1+'drop down lists'!$B$5))</f>
        <v>0</v>
      </c>
      <c r="V156" s="132">
        <f>IF(OR($C$5&gt;0,$C$5&lt;0),U156*(1+$C$5),U156*(1+'drop down lists'!$B$5))</f>
        <v>0</v>
      </c>
      <c r="W156" s="132">
        <f>IF(OR($C$5&gt;0,$C$5&lt;0),V156*(1+$C$5),V156*(1+'drop down lists'!$B$5))</f>
        <v>0</v>
      </c>
      <c r="X156" s="132">
        <f>IF(OR($C$5&gt;0,$C$5&lt;0),W156*(1+$C$5),W156*(1+'drop down lists'!$B$5))</f>
        <v>0</v>
      </c>
      <c r="Y156" s="132">
        <f>IF(OR($C$5&gt;0,$C$5&lt;0),X156*(1+$C$5),X156*(1+'drop down lists'!$B$5))</f>
        <v>0</v>
      </c>
      <c r="Z156" s="131">
        <f>IF(OR($C$5&gt;0,$C$5&lt;0),Y156*(1+$C$5),Y156*(1+'drop down lists'!$B$5))</f>
        <v>0</v>
      </c>
    </row>
    <row r="157" spans="2:26" x14ac:dyDescent="0.25">
      <c r="B157" s="65" t="s">
        <v>183</v>
      </c>
      <c r="C157" s="61">
        <f>'raw sector data'!G150+'raw sector data'!P150</f>
        <v>0</v>
      </c>
      <c r="D157" s="132">
        <f>IF(OR($C$5&gt;0,$C$5&lt;0),C157*(1+$C$5),C157*(1+'drop down lists'!$B$5))</f>
        <v>0</v>
      </c>
      <c r="E157" s="132">
        <f>IF(OR($C$5&gt;0,$C$5&lt;0),D157*(1+$C$5),D157*(1+'drop down lists'!$B$5))</f>
        <v>0</v>
      </c>
      <c r="F157" s="132">
        <f>IF(OR($C$5&gt;0,$C$5&lt;0),E157*(1+$C$5),E157*(1+'drop down lists'!$B$5))</f>
        <v>0</v>
      </c>
      <c r="G157" s="132">
        <f>IF(OR($C$5&gt;0,$C$5&lt;0),F157*(1+$C$5),F157*(1+'drop down lists'!$B$5))</f>
        <v>0</v>
      </c>
      <c r="H157" s="132">
        <f>IF(OR($C$5&gt;0,$C$5&lt;0),G157*(1+$C$5),G157*(1+'drop down lists'!$B$5))</f>
        <v>0</v>
      </c>
      <c r="I157" s="132">
        <f>IF(OR($C$5&gt;0,$C$5&lt;0),H157*(1+$C$5),H157*(1+'drop down lists'!$B$5))</f>
        <v>0</v>
      </c>
      <c r="J157" s="132">
        <f>IF(OR($C$5&gt;0,$C$5&lt;0),I157*(1+$C$5),I157*(1+'drop down lists'!$B$5))</f>
        <v>0</v>
      </c>
      <c r="K157" s="131">
        <f>IF(OR($C$5&gt;0,$C$5&lt;0),J157*(1+$C$5),J157*(1+'drop down lists'!$B$5))</f>
        <v>0</v>
      </c>
      <c r="L157" s="132">
        <f>IF(OR($C$5&gt;0,$C$5&lt;0),K157*(1+$C$5),K157*(1+'drop down lists'!$B$5))</f>
        <v>0</v>
      </c>
      <c r="M157" s="132">
        <f>IF(OR($C$5&gt;0,$C$5&lt;0),L157*(1+$C$5),L157*(1+'drop down lists'!$B$5))</f>
        <v>0</v>
      </c>
      <c r="N157" s="132">
        <f>IF(OR($C$5&gt;0,$C$5&lt;0),M157*(1+$C$5),M157*(1+'drop down lists'!$B$5))</f>
        <v>0</v>
      </c>
      <c r="O157" s="132">
        <f>IF(OR($C$5&gt;0,$C$5&lt;0),N157*(1+$C$5),N157*(1+'drop down lists'!$B$5))</f>
        <v>0</v>
      </c>
      <c r="P157" s="132">
        <f>IF(OR($C$5&gt;0,$C$5&lt;0),O157*(1+$C$5),O157*(1+'drop down lists'!$B$5))</f>
        <v>0</v>
      </c>
      <c r="Q157" s="132">
        <f>IF(OR($C$5&gt;0,$C$5&lt;0),P157*(1+$C$5),P157*(1+'drop down lists'!$B$5))</f>
        <v>0</v>
      </c>
      <c r="R157" s="132">
        <f>IF(OR($C$5&gt;0,$C$5&lt;0),Q157*(1+$C$5),Q157*(1+'drop down lists'!$B$5))</f>
        <v>0</v>
      </c>
      <c r="S157" s="132">
        <f>IF(OR($C$5&gt;0,$C$5&lt;0),R157*(1+$C$5),R157*(1+'drop down lists'!$B$5))</f>
        <v>0</v>
      </c>
      <c r="T157" s="132">
        <f>IF(OR($C$5&gt;0,$C$5&lt;0),S157*(1+$C$5),S157*(1+'drop down lists'!$B$5))</f>
        <v>0</v>
      </c>
      <c r="U157" s="132">
        <f>IF(OR($C$5&gt;0,$C$5&lt;0),T157*(1+$C$5),T157*(1+'drop down lists'!$B$5))</f>
        <v>0</v>
      </c>
      <c r="V157" s="132">
        <f>IF(OR($C$5&gt;0,$C$5&lt;0),U157*(1+$C$5),U157*(1+'drop down lists'!$B$5))</f>
        <v>0</v>
      </c>
      <c r="W157" s="132">
        <f>IF(OR($C$5&gt;0,$C$5&lt;0),V157*(1+$C$5),V157*(1+'drop down lists'!$B$5))</f>
        <v>0</v>
      </c>
      <c r="X157" s="132">
        <f>IF(OR($C$5&gt;0,$C$5&lt;0),W157*(1+$C$5),W157*(1+'drop down lists'!$B$5))</f>
        <v>0</v>
      </c>
      <c r="Y157" s="132">
        <f>IF(OR($C$5&gt;0,$C$5&lt;0),X157*(1+$C$5),X157*(1+'drop down lists'!$B$5))</f>
        <v>0</v>
      </c>
      <c r="Z157" s="131">
        <f>IF(OR($C$5&gt;0,$C$5&lt;0),Y157*(1+$C$5),Y157*(1+'drop down lists'!$B$5))</f>
        <v>0</v>
      </c>
    </row>
    <row r="158" spans="2:26" x14ac:dyDescent="0.25">
      <c r="B158" s="65" t="s">
        <v>184</v>
      </c>
      <c r="C158" s="61">
        <f>'raw sector data'!G151+'raw sector data'!P151</f>
        <v>25905</v>
      </c>
      <c r="D158" s="132">
        <f>IF(OR($C$5&gt;0,$C$5&lt;0),C158*(1+$C$5),C158*(1+'drop down lists'!$B$5))</f>
        <v>26224.654060113655</v>
      </c>
      <c r="E158" s="132">
        <f>IF(OR($C$5&gt;0,$C$5&lt;0),D158*(1+$C$5),D158*(1+'drop down lists'!$B$5))</f>
        <v>26548.252483020096</v>
      </c>
      <c r="F158" s="132">
        <f>IF(OR($C$5&gt;0,$C$5&lt;0),E158*(1+$C$5),E158*(1+'drop down lists'!$B$5))</f>
        <v>26875.843940079343</v>
      </c>
      <c r="G158" s="132">
        <f>IF(OR($C$5&gt;0,$C$5&lt;0),F158*(1+$C$5),F158*(1+'drop down lists'!$B$5))</f>
        <v>27207.477703230368</v>
      </c>
      <c r="H158" s="132">
        <f>IF(OR($C$5&gt;0,$C$5&lt;0),G158*(1+$C$5),G158*(1+'drop down lists'!$B$5))</f>
        <v>27543.203652401931</v>
      </c>
      <c r="I158" s="132">
        <f>IF(OR($C$5&gt;0,$C$5&lt;0),H158*(1+$C$5),H158*(1+'drop down lists'!$B$5))</f>
        <v>27883.072283014844</v>
      </c>
      <c r="J158" s="132">
        <f>IF(OR($C$5&gt;0,$C$5&lt;0),I158*(1+$C$5),I158*(1+'drop down lists'!$B$5))</f>
        <v>28227.134713576826</v>
      </c>
      <c r="K158" s="131">
        <f>IF(OR($C$5&gt;0,$C$5&lt;0),J158*(1+$C$5),J158*(1+'drop down lists'!$B$5))</f>
        <v>28575.442693371071</v>
      </c>
      <c r="L158" s="132">
        <f>IF(OR($C$5&gt;0,$C$5&lt;0),K158*(1+$C$5),K158*(1+'drop down lists'!$B$5))</f>
        <v>28928.048610239672</v>
      </c>
      <c r="M158" s="132">
        <f>IF(OR($C$5&gt;0,$C$5&lt;0),L158*(1+$C$5),L158*(1+'drop down lists'!$B$5))</f>
        <v>29285.005498463113</v>
      </c>
      <c r="N158" s="132">
        <f>IF(OR($C$5&gt;0,$C$5&lt;0),M158*(1+$C$5),M158*(1+'drop down lists'!$B$5))</f>
        <v>29646.367046736977</v>
      </c>
      <c r="O158" s="132">
        <f>IF(OR($C$5&gt;0,$C$5&lt;0),N158*(1+$C$5),N158*(1+'drop down lists'!$B$5))</f>
        <v>30012.187606247076</v>
      </c>
      <c r="P158" s="132">
        <f>IF(OR($C$5&gt;0,$C$5&lt;0),O158*(1+$C$5),O158*(1+'drop down lists'!$B$5))</f>
        <v>30382.522198844243</v>
      </c>
      <c r="Q158" s="132">
        <f>IF(OR($C$5&gt;0,$C$5&lt;0),P158*(1+$C$5),P158*(1+'drop down lists'!$B$5))</f>
        <v>30757.426525319974</v>
      </c>
      <c r="R158" s="132">
        <f>IF(OR($C$5&gt;0,$C$5&lt;0),Q158*(1+$C$5),Q158*(1+'drop down lists'!$B$5))</f>
        <v>31136.956973784207</v>
      </c>
      <c r="S158" s="132">
        <f>IF(OR($C$5&gt;0,$C$5&lt;0),R158*(1+$C$5),R158*(1+'drop down lists'!$B$5))</f>
        <v>31521.170628146465</v>
      </c>
      <c r="T158" s="132">
        <f>IF(OR($C$5&gt;0,$C$5&lt;0),S158*(1+$C$5),S158*(1+'drop down lists'!$B$5))</f>
        <v>31910.125276701659</v>
      </c>
      <c r="U158" s="132">
        <f>IF(OR($C$5&gt;0,$C$5&lt;0),T158*(1+$C$5),T158*(1+'drop down lists'!$B$5))</f>
        <v>32303.879420821831</v>
      </c>
      <c r="V158" s="132">
        <f>IF(OR($C$5&gt;0,$C$5&lt;0),U158*(1+$C$5),U158*(1+'drop down lists'!$B$5))</f>
        <v>32702.492283755149</v>
      </c>
      <c r="W158" s="132">
        <f>IF(OR($C$5&gt;0,$C$5&lt;0),V158*(1+$C$5),V158*(1+'drop down lists'!$B$5))</f>
        <v>33106.023819533482</v>
      </c>
      <c r="X158" s="132">
        <f>IF(OR($C$5&gt;0,$C$5&lt;0),W158*(1+$C$5),W158*(1+'drop down lists'!$B$5))</f>
        <v>33514.53472198989</v>
      </c>
      <c r="Y158" s="132">
        <f>IF(OR($C$5&gt;0,$C$5&lt;0),X158*(1+$C$5),X158*(1+'drop down lists'!$B$5))</f>
        <v>33928.086433887365</v>
      </c>
      <c r="Z158" s="131">
        <f>IF(OR($C$5&gt;0,$C$5&lt;0),Y158*(1+$C$5),Y158*(1+'drop down lists'!$B$5))</f>
        <v>34346.741156160249</v>
      </c>
    </row>
    <row r="159" spans="2:26" x14ac:dyDescent="0.25">
      <c r="B159" s="65" t="s">
        <v>185</v>
      </c>
      <c r="C159" s="61">
        <f>'raw sector data'!G152+'raw sector data'!P152</f>
        <v>0</v>
      </c>
      <c r="D159" s="132">
        <f>IF(OR($C$5&gt;0,$C$5&lt;0),C159*(1+$C$5),C159*(1+'drop down lists'!$B$5))</f>
        <v>0</v>
      </c>
      <c r="E159" s="132">
        <f>IF(OR($C$5&gt;0,$C$5&lt;0),D159*(1+$C$5),D159*(1+'drop down lists'!$B$5))</f>
        <v>0</v>
      </c>
      <c r="F159" s="132">
        <f>IF(OR($C$5&gt;0,$C$5&lt;0),E159*(1+$C$5),E159*(1+'drop down lists'!$B$5))</f>
        <v>0</v>
      </c>
      <c r="G159" s="132">
        <f>IF(OR($C$5&gt;0,$C$5&lt;0),F159*(1+$C$5),F159*(1+'drop down lists'!$B$5))</f>
        <v>0</v>
      </c>
      <c r="H159" s="132">
        <f>IF(OR($C$5&gt;0,$C$5&lt;0),G159*(1+$C$5),G159*(1+'drop down lists'!$B$5))</f>
        <v>0</v>
      </c>
      <c r="I159" s="132">
        <f>IF(OR($C$5&gt;0,$C$5&lt;0),H159*(1+$C$5),H159*(1+'drop down lists'!$B$5))</f>
        <v>0</v>
      </c>
      <c r="J159" s="132">
        <f>IF(OR($C$5&gt;0,$C$5&lt;0),I159*(1+$C$5),I159*(1+'drop down lists'!$B$5))</f>
        <v>0</v>
      </c>
      <c r="K159" s="131">
        <f>IF(OR($C$5&gt;0,$C$5&lt;0),J159*(1+$C$5),J159*(1+'drop down lists'!$B$5))</f>
        <v>0</v>
      </c>
      <c r="L159" s="132">
        <f>IF(OR($C$5&gt;0,$C$5&lt;0),K159*(1+$C$5),K159*(1+'drop down lists'!$B$5))</f>
        <v>0</v>
      </c>
      <c r="M159" s="132">
        <f>IF(OR($C$5&gt;0,$C$5&lt;0),L159*(1+$C$5),L159*(1+'drop down lists'!$B$5))</f>
        <v>0</v>
      </c>
      <c r="N159" s="132">
        <f>IF(OR($C$5&gt;0,$C$5&lt;0),M159*(1+$C$5),M159*(1+'drop down lists'!$B$5))</f>
        <v>0</v>
      </c>
      <c r="O159" s="132">
        <f>IF(OR($C$5&gt;0,$C$5&lt;0),N159*(1+$C$5),N159*(1+'drop down lists'!$B$5))</f>
        <v>0</v>
      </c>
      <c r="P159" s="132">
        <f>IF(OR($C$5&gt;0,$C$5&lt;0),O159*(1+$C$5),O159*(1+'drop down lists'!$B$5))</f>
        <v>0</v>
      </c>
      <c r="Q159" s="132">
        <f>IF(OR($C$5&gt;0,$C$5&lt;0),P159*(1+$C$5),P159*(1+'drop down lists'!$B$5))</f>
        <v>0</v>
      </c>
      <c r="R159" s="132">
        <f>IF(OR($C$5&gt;0,$C$5&lt;0),Q159*(1+$C$5),Q159*(1+'drop down lists'!$B$5))</f>
        <v>0</v>
      </c>
      <c r="S159" s="132">
        <f>IF(OR($C$5&gt;0,$C$5&lt;0),R159*(1+$C$5),R159*(1+'drop down lists'!$B$5))</f>
        <v>0</v>
      </c>
      <c r="T159" s="132">
        <f>IF(OR($C$5&gt;0,$C$5&lt;0),S159*(1+$C$5),S159*(1+'drop down lists'!$B$5))</f>
        <v>0</v>
      </c>
      <c r="U159" s="132">
        <f>IF(OR($C$5&gt;0,$C$5&lt;0),T159*(1+$C$5),T159*(1+'drop down lists'!$B$5))</f>
        <v>0</v>
      </c>
      <c r="V159" s="132">
        <f>IF(OR($C$5&gt;0,$C$5&lt;0),U159*(1+$C$5),U159*(1+'drop down lists'!$B$5))</f>
        <v>0</v>
      </c>
      <c r="W159" s="132">
        <f>IF(OR($C$5&gt;0,$C$5&lt;0),V159*(1+$C$5),V159*(1+'drop down lists'!$B$5))</f>
        <v>0</v>
      </c>
      <c r="X159" s="132">
        <f>IF(OR($C$5&gt;0,$C$5&lt;0),W159*(1+$C$5),W159*(1+'drop down lists'!$B$5))</f>
        <v>0</v>
      </c>
      <c r="Y159" s="132">
        <f>IF(OR($C$5&gt;0,$C$5&lt;0),X159*(1+$C$5),X159*(1+'drop down lists'!$B$5))</f>
        <v>0</v>
      </c>
      <c r="Z159" s="131">
        <f>IF(OR($C$5&gt;0,$C$5&lt;0),Y159*(1+$C$5),Y159*(1+'drop down lists'!$B$5))</f>
        <v>0</v>
      </c>
    </row>
    <row r="160" spans="2:26" x14ac:dyDescent="0.25">
      <c r="B160" s="65" t="s">
        <v>186</v>
      </c>
      <c r="C160" s="61">
        <f>'raw sector data'!G153+'raw sector data'!P153</f>
        <v>0</v>
      </c>
      <c r="D160" s="132">
        <f>IF(OR($C$5&gt;0,$C$5&lt;0),C160*(1+$C$5),C160*(1+'drop down lists'!$B$5))</f>
        <v>0</v>
      </c>
      <c r="E160" s="132">
        <f>IF(OR($C$5&gt;0,$C$5&lt;0),D160*(1+$C$5),D160*(1+'drop down lists'!$B$5))</f>
        <v>0</v>
      </c>
      <c r="F160" s="132">
        <f>IF(OR($C$5&gt;0,$C$5&lt;0),E160*(1+$C$5),E160*(1+'drop down lists'!$B$5))</f>
        <v>0</v>
      </c>
      <c r="G160" s="132">
        <f>IF(OR($C$5&gt;0,$C$5&lt;0),F160*(1+$C$5),F160*(1+'drop down lists'!$B$5))</f>
        <v>0</v>
      </c>
      <c r="H160" s="132">
        <f>IF(OR($C$5&gt;0,$C$5&lt;0),G160*(1+$C$5),G160*(1+'drop down lists'!$B$5))</f>
        <v>0</v>
      </c>
      <c r="I160" s="132">
        <f>IF(OR($C$5&gt;0,$C$5&lt;0),H160*(1+$C$5),H160*(1+'drop down lists'!$B$5))</f>
        <v>0</v>
      </c>
      <c r="J160" s="132">
        <f>IF(OR($C$5&gt;0,$C$5&lt;0),I160*(1+$C$5),I160*(1+'drop down lists'!$B$5))</f>
        <v>0</v>
      </c>
      <c r="K160" s="131">
        <f>IF(OR($C$5&gt;0,$C$5&lt;0),J160*(1+$C$5),J160*(1+'drop down lists'!$B$5))</f>
        <v>0</v>
      </c>
      <c r="L160" s="132">
        <f>IF(OR($C$5&gt;0,$C$5&lt;0),K160*(1+$C$5),K160*(1+'drop down lists'!$B$5))</f>
        <v>0</v>
      </c>
      <c r="M160" s="132">
        <f>IF(OR($C$5&gt;0,$C$5&lt;0),L160*(1+$C$5),L160*(1+'drop down lists'!$B$5))</f>
        <v>0</v>
      </c>
      <c r="N160" s="132">
        <f>IF(OR($C$5&gt;0,$C$5&lt;0),M160*(1+$C$5),M160*(1+'drop down lists'!$B$5))</f>
        <v>0</v>
      </c>
      <c r="O160" s="132">
        <f>IF(OR($C$5&gt;0,$C$5&lt;0),N160*(1+$C$5),N160*(1+'drop down lists'!$B$5))</f>
        <v>0</v>
      </c>
      <c r="P160" s="132">
        <f>IF(OR($C$5&gt;0,$C$5&lt;0),O160*(1+$C$5),O160*(1+'drop down lists'!$B$5))</f>
        <v>0</v>
      </c>
      <c r="Q160" s="132">
        <f>IF(OR($C$5&gt;0,$C$5&lt;0),P160*(1+$C$5),P160*(1+'drop down lists'!$B$5))</f>
        <v>0</v>
      </c>
      <c r="R160" s="132">
        <f>IF(OR($C$5&gt;0,$C$5&lt;0),Q160*(1+$C$5),Q160*(1+'drop down lists'!$B$5))</f>
        <v>0</v>
      </c>
      <c r="S160" s="132">
        <f>IF(OR($C$5&gt;0,$C$5&lt;0),R160*(1+$C$5),R160*(1+'drop down lists'!$B$5))</f>
        <v>0</v>
      </c>
      <c r="T160" s="132">
        <f>IF(OR($C$5&gt;0,$C$5&lt;0),S160*(1+$C$5),S160*(1+'drop down lists'!$B$5))</f>
        <v>0</v>
      </c>
      <c r="U160" s="132">
        <f>IF(OR($C$5&gt;0,$C$5&lt;0),T160*(1+$C$5),T160*(1+'drop down lists'!$B$5))</f>
        <v>0</v>
      </c>
      <c r="V160" s="132">
        <f>IF(OR($C$5&gt;0,$C$5&lt;0),U160*(1+$C$5),U160*(1+'drop down lists'!$B$5))</f>
        <v>0</v>
      </c>
      <c r="W160" s="132">
        <f>IF(OR($C$5&gt;0,$C$5&lt;0),V160*(1+$C$5),V160*(1+'drop down lists'!$B$5))</f>
        <v>0</v>
      </c>
      <c r="X160" s="132">
        <f>IF(OR($C$5&gt;0,$C$5&lt;0),W160*(1+$C$5),W160*(1+'drop down lists'!$B$5))</f>
        <v>0</v>
      </c>
      <c r="Y160" s="132">
        <f>IF(OR($C$5&gt;0,$C$5&lt;0),X160*(1+$C$5),X160*(1+'drop down lists'!$B$5))</f>
        <v>0</v>
      </c>
      <c r="Z160" s="131">
        <f>IF(OR($C$5&gt;0,$C$5&lt;0),Y160*(1+$C$5),Y160*(1+'drop down lists'!$B$5))</f>
        <v>0</v>
      </c>
    </row>
    <row r="161" spans="2:26" x14ac:dyDescent="0.25">
      <c r="B161" s="65" t="s">
        <v>187</v>
      </c>
      <c r="C161" s="61">
        <f>'raw sector data'!G154+'raw sector data'!P154</f>
        <v>0</v>
      </c>
      <c r="D161" s="132">
        <f>IF(OR($C$5&gt;0,$C$5&lt;0),C161*(1+$C$5),C161*(1+'drop down lists'!$B$5))</f>
        <v>0</v>
      </c>
      <c r="E161" s="132">
        <f>IF(OR($C$5&gt;0,$C$5&lt;0),D161*(1+$C$5),D161*(1+'drop down lists'!$B$5))</f>
        <v>0</v>
      </c>
      <c r="F161" s="132">
        <f>IF(OR($C$5&gt;0,$C$5&lt;0),E161*(1+$C$5),E161*(1+'drop down lists'!$B$5))</f>
        <v>0</v>
      </c>
      <c r="G161" s="132">
        <f>IF(OR($C$5&gt;0,$C$5&lt;0),F161*(1+$C$5),F161*(1+'drop down lists'!$B$5))</f>
        <v>0</v>
      </c>
      <c r="H161" s="132">
        <f>IF(OR($C$5&gt;0,$C$5&lt;0),G161*(1+$C$5),G161*(1+'drop down lists'!$B$5))</f>
        <v>0</v>
      </c>
      <c r="I161" s="132">
        <f>IF(OR($C$5&gt;0,$C$5&lt;0),H161*(1+$C$5),H161*(1+'drop down lists'!$B$5))</f>
        <v>0</v>
      </c>
      <c r="J161" s="132">
        <f>IF(OR($C$5&gt;0,$C$5&lt;0),I161*(1+$C$5),I161*(1+'drop down lists'!$B$5))</f>
        <v>0</v>
      </c>
      <c r="K161" s="131">
        <f>IF(OR($C$5&gt;0,$C$5&lt;0),J161*(1+$C$5),J161*(1+'drop down lists'!$B$5))</f>
        <v>0</v>
      </c>
      <c r="L161" s="132">
        <f>IF(OR($C$5&gt;0,$C$5&lt;0),K161*(1+$C$5),K161*(1+'drop down lists'!$B$5))</f>
        <v>0</v>
      </c>
      <c r="M161" s="132">
        <f>IF(OR($C$5&gt;0,$C$5&lt;0),L161*(1+$C$5),L161*(1+'drop down lists'!$B$5))</f>
        <v>0</v>
      </c>
      <c r="N161" s="132">
        <f>IF(OR($C$5&gt;0,$C$5&lt;0),M161*(1+$C$5),M161*(1+'drop down lists'!$B$5))</f>
        <v>0</v>
      </c>
      <c r="O161" s="132">
        <f>IF(OR($C$5&gt;0,$C$5&lt;0),N161*(1+$C$5),N161*(1+'drop down lists'!$B$5))</f>
        <v>0</v>
      </c>
      <c r="P161" s="132">
        <f>IF(OR($C$5&gt;0,$C$5&lt;0),O161*(1+$C$5),O161*(1+'drop down lists'!$B$5))</f>
        <v>0</v>
      </c>
      <c r="Q161" s="132">
        <f>IF(OR($C$5&gt;0,$C$5&lt;0),P161*(1+$C$5),P161*(1+'drop down lists'!$B$5))</f>
        <v>0</v>
      </c>
      <c r="R161" s="132">
        <f>IF(OR($C$5&gt;0,$C$5&lt;0),Q161*(1+$C$5),Q161*(1+'drop down lists'!$B$5))</f>
        <v>0</v>
      </c>
      <c r="S161" s="132">
        <f>IF(OR($C$5&gt;0,$C$5&lt;0),R161*(1+$C$5),R161*(1+'drop down lists'!$B$5))</f>
        <v>0</v>
      </c>
      <c r="T161" s="132">
        <f>IF(OR($C$5&gt;0,$C$5&lt;0),S161*(1+$C$5),S161*(1+'drop down lists'!$B$5))</f>
        <v>0</v>
      </c>
      <c r="U161" s="132">
        <f>IF(OR($C$5&gt;0,$C$5&lt;0),T161*(1+$C$5),T161*(1+'drop down lists'!$B$5))</f>
        <v>0</v>
      </c>
      <c r="V161" s="132">
        <f>IF(OR($C$5&gt;0,$C$5&lt;0),U161*(1+$C$5),U161*(1+'drop down lists'!$B$5))</f>
        <v>0</v>
      </c>
      <c r="W161" s="132">
        <f>IF(OR($C$5&gt;0,$C$5&lt;0),V161*(1+$C$5),V161*(1+'drop down lists'!$B$5))</f>
        <v>0</v>
      </c>
      <c r="X161" s="132">
        <f>IF(OR($C$5&gt;0,$C$5&lt;0),W161*(1+$C$5),W161*(1+'drop down lists'!$B$5))</f>
        <v>0</v>
      </c>
      <c r="Y161" s="132">
        <f>IF(OR($C$5&gt;0,$C$5&lt;0),X161*(1+$C$5),X161*(1+'drop down lists'!$B$5))</f>
        <v>0</v>
      </c>
      <c r="Z161" s="131">
        <f>IF(OR($C$5&gt;0,$C$5&lt;0),Y161*(1+$C$5),Y161*(1+'drop down lists'!$B$5))</f>
        <v>0</v>
      </c>
    </row>
    <row r="162" spans="2:26" x14ac:dyDescent="0.25">
      <c r="B162" s="65" t="s">
        <v>188</v>
      </c>
      <c r="C162" s="61">
        <f>'raw sector data'!G155+'raw sector data'!P155</f>
        <v>0</v>
      </c>
      <c r="D162" s="132">
        <f>IF(OR($C$5&gt;0,$C$5&lt;0),C162*(1+$C$5),C162*(1+'drop down lists'!$B$5))</f>
        <v>0</v>
      </c>
      <c r="E162" s="132">
        <f>IF(OR($C$5&gt;0,$C$5&lt;0),D162*(1+$C$5),D162*(1+'drop down lists'!$B$5))</f>
        <v>0</v>
      </c>
      <c r="F162" s="132">
        <f>IF(OR($C$5&gt;0,$C$5&lt;0),E162*(1+$C$5),E162*(1+'drop down lists'!$B$5))</f>
        <v>0</v>
      </c>
      <c r="G162" s="132">
        <f>IF(OR($C$5&gt;0,$C$5&lt;0),F162*(1+$C$5),F162*(1+'drop down lists'!$B$5))</f>
        <v>0</v>
      </c>
      <c r="H162" s="132">
        <f>IF(OR($C$5&gt;0,$C$5&lt;0),G162*(1+$C$5),G162*(1+'drop down lists'!$B$5))</f>
        <v>0</v>
      </c>
      <c r="I162" s="132">
        <f>IF(OR($C$5&gt;0,$C$5&lt;0),H162*(1+$C$5),H162*(1+'drop down lists'!$B$5))</f>
        <v>0</v>
      </c>
      <c r="J162" s="132">
        <f>IF(OR($C$5&gt;0,$C$5&lt;0),I162*(1+$C$5),I162*(1+'drop down lists'!$B$5))</f>
        <v>0</v>
      </c>
      <c r="K162" s="131">
        <f>IF(OR($C$5&gt;0,$C$5&lt;0),J162*(1+$C$5),J162*(1+'drop down lists'!$B$5))</f>
        <v>0</v>
      </c>
      <c r="L162" s="132">
        <f>IF(OR($C$5&gt;0,$C$5&lt;0),K162*(1+$C$5),K162*(1+'drop down lists'!$B$5))</f>
        <v>0</v>
      </c>
      <c r="M162" s="132">
        <f>IF(OR($C$5&gt;0,$C$5&lt;0),L162*(1+$C$5),L162*(1+'drop down lists'!$B$5))</f>
        <v>0</v>
      </c>
      <c r="N162" s="132">
        <f>IF(OR($C$5&gt;0,$C$5&lt;0),M162*(1+$C$5),M162*(1+'drop down lists'!$B$5))</f>
        <v>0</v>
      </c>
      <c r="O162" s="132">
        <f>IF(OR($C$5&gt;0,$C$5&lt;0),N162*(1+$C$5),N162*(1+'drop down lists'!$B$5))</f>
        <v>0</v>
      </c>
      <c r="P162" s="132">
        <f>IF(OR($C$5&gt;0,$C$5&lt;0),O162*(1+$C$5),O162*(1+'drop down lists'!$B$5))</f>
        <v>0</v>
      </c>
      <c r="Q162" s="132">
        <f>IF(OR($C$5&gt;0,$C$5&lt;0),P162*(1+$C$5),P162*(1+'drop down lists'!$B$5))</f>
        <v>0</v>
      </c>
      <c r="R162" s="132">
        <f>IF(OR($C$5&gt;0,$C$5&lt;0),Q162*(1+$C$5),Q162*(1+'drop down lists'!$B$5))</f>
        <v>0</v>
      </c>
      <c r="S162" s="132">
        <f>IF(OR($C$5&gt;0,$C$5&lt;0),R162*(1+$C$5),R162*(1+'drop down lists'!$B$5))</f>
        <v>0</v>
      </c>
      <c r="T162" s="132">
        <f>IF(OR($C$5&gt;0,$C$5&lt;0),S162*(1+$C$5),S162*(1+'drop down lists'!$B$5))</f>
        <v>0</v>
      </c>
      <c r="U162" s="132">
        <f>IF(OR($C$5&gt;0,$C$5&lt;0),T162*(1+$C$5),T162*(1+'drop down lists'!$B$5))</f>
        <v>0</v>
      </c>
      <c r="V162" s="132">
        <f>IF(OR($C$5&gt;0,$C$5&lt;0),U162*(1+$C$5),U162*(1+'drop down lists'!$B$5))</f>
        <v>0</v>
      </c>
      <c r="W162" s="132">
        <f>IF(OR($C$5&gt;0,$C$5&lt;0),V162*(1+$C$5),V162*(1+'drop down lists'!$B$5))</f>
        <v>0</v>
      </c>
      <c r="X162" s="132">
        <f>IF(OR($C$5&gt;0,$C$5&lt;0),W162*(1+$C$5),W162*(1+'drop down lists'!$B$5))</f>
        <v>0</v>
      </c>
      <c r="Y162" s="132">
        <f>IF(OR($C$5&gt;0,$C$5&lt;0),X162*(1+$C$5),X162*(1+'drop down lists'!$B$5))</f>
        <v>0</v>
      </c>
      <c r="Z162" s="131">
        <f>IF(OR($C$5&gt;0,$C$5&lt;0),Y162*(1+$C$5),Y162*(1+'drop down lists'!$B$5))</f>
        <v>0</v>
      </c>
    </row>
    <row r="163" spans="2:26" x14ac:dyDescent="0.25">
      <c r="B163" s="65" t="s">
        <v>189</v>
      </c>
      <c r="C163" s="61">
        <f>'raw sector data'!G156+'raw sector data'!P156</f>
        <v>0</v>
      </c>
      <c r="D163" s="132">
        <f>IF(OR($C$5&gt;0,$C$5&lt;0),C163*(1+$C$5),C163*(1+'drop down lists'!$B$5))</f>
        <v>0</v>
      </c>
      <c r="E163" s="132">
        <f>IF(OR($C$5&gt;0,$C$5&lt;0),D163*(1+$C$5),D163*(1+'drop down lists'!$B$5))</f>
        <v>0</v>
      </c>
      <c r="F163" s="132">
        <f>IF(OR($C$5&gt;0,$C$5&lt;0),E163*(1+$C$5),E163*(1+'drop down lists'!$B$5))</f>
        <v>0</v>
      </c>
      <c r="G163" s="132">
        <f>IF(OR($C$5&gt;0,$C$5&lt;0),F163*(1+$C$5),F163*(1+'drop down lists'!$B$5))</f>
        <v>0</v>
      </c>
      <c r="H163" s="132">
        <f>IF(OR($C$5&gt;0,$C$5&lt;0),G163*(1+$C$5),G163*(1+'drop down lists'!$B$5))</f>
        <v>0</v>
      </c>
      <c r="I163" s="132">
        <f>IF(OR($C$5&gt;0,$C$5&lt;0),H163*(1+$C$5),H163*(1+'drop down lists'!$B$5))</f>
        <v>0</v>
      </c>
      <c r="J163" s="132">
        <f>IF(OR($C$5&gt;0,$C$5&lt;0),I163*(1+$C$5),I163*(1+'drop down lists'!$B$5))</f>
        <v>0</v>
      </c>
      <c r="K163" s="131">
        <f>IF(OR($C$5&gt;0,$C$5&lt;0),J163*(1+$C$5),J163*(1+'drop down lists'!$B$5))</f>
        <v>0</v>
      </c>
      <c r="L163" s="132">
        <f>IF(OR($C$5&gt;0,$C$5&lt;0),K163*(1+$C$5),K163*(1+'drop down lists'!$B$5))</f>
        <v>0</v>
      </c>
      <c r="M163" s="132">
        <f>IF(OR($C$5&gt;0,$C$5&lt;0),L163*(1+$C$5),L163*(1+'drop down lists'!$B$5))</f>
        <v>0</v>
      </c>
      <c r="N163" s="132">
        <f>IF(OR($C$5&gt;0,$C$5&lt;0),M163*(1+$C$5),M163*(1+'drop down lists'!$B$5))</f>
        <v>0</v>
      </c>
      <c r="O163" s="132">
        <f>IF(OR($C$5&gt;0,$C$5&lt;0),N163*(1+$C$5),N163*(1+'drop down lists'!$B$5))</f>
        <v>0</v>
      </c>
      <c r="P163" s="132">
        <f>IF(OR($C$5&gt;0,$C$5&lt;0),O163*(1+$C$5),O163*(1+'drop down lists'!$B$5))</f>
        <v>0</v>
      </c>
      <c r="Q163" s="132">
        <f>IF(OR($C$5&gt;0,$C$5&lt;0),P163*(1+$C$5),P163*(1+'drop down lists'!$B$5))</f>
        <v>0</v>
      </c>
      <c r="R163" s="132">
        <f>IF(OR($C$5&gt;0,$C$5&lt;0),Q163*(1+$C$5),Q163*(1+'drop down lists'!$B$5))</f>
        <v>0</v>
      </c>
      <c r="S163" s="132">
        <f>IF(OR($C$5&gt;0,$C$5&lt;0),R163*(1+$C$5),R163*(1+'drop down lists'!$B$5))</f>
        <v>0</v>
      </c>
      <c r="T163" s="132">
        <f>IF(OR($C$5&gt;0,$C$5&lt;0),S163*(1+$C$5),S163*(1+'drop down lists'!$B$5))</f>
        <v>0</v>
      </c>
      <c r="U163" s="132">
        <f>IF(OR($C$5&gt;0,$C$5&lt;0),T163*(1+$C$5),T163*(1+'drop down lists'!$B$5))</f>
        <v>0</v>
      </c>
      <c r="V163" s="132">
        <f>IF(OR($C$5&gt;0,$C$5&lt;0),U163*(1+$C$5),U163*(1+'drop down lists'!$B$5))</f>
        <v>0</v>
      </c>
      <c r="W163" s="132">
        <f>IF(OR($C$5&gt;0,$C$5&lt;0),V163*(1+$C$5),V163*(1+'drop down lists'!$B$5))</f>
        <v>0</v>
      </c>
      <c r="X163" s="132">
        <f>IF(OR($C$5&gt;0,$C$5&lt;0),W163*(1+$C$5),W163*(1+'drop down lists'!$B$5))</f>
        <v>0</v>
      </c>
      <c r="Y163" s="132">
        <f>IF(OR($C$5&gt;0,$C$5&lt;0),X163*(1+$C$5),X163*(1+'drop down lists'!$B$5))</f>
        <v>0</v>
      </c>
      <c r="Z163" s="131">
        <f>IF(OR($C$5&gt;0,$C$5&lt;0),Y163*(1+$C$5),Y163*(1+'drop down lists'!$B$5))</f>
        <v>0</v>
      </c>
    </row>
    <row r="164" spans="2:26" x14ac:dyDescent="0.25">
      <c r="B164" s="65" t="s">
        <v>190</v>
      </c>
      <c r="C164" s="61">
        <f>'raw sector data'!G157+'raw sector data'!P157</f>
        <v>18.78</v>
      </c>
      <c r="D164" s="132">
        <f>IF(OR($C$5&gt;0,$C$5&lt;0),C164*(1+$C$5),C164*(1+'drop down lists'!$B$5))</f>
        <v>19.011735311674752</v>
      </c>
      <c r="E164" s="132">
        <f>IF(OR($C$5&gt;0,$C$5&lt;0),D164*(1+$C$5),D164*(1+'drop down lists'!$B$5))</f>
        <v>19.246330115078841</v>
      </c>
      <c r="F164" s="132">
        <f>IF(OR($C$5&gt;0,$C$5&lt;0),E164*(1+$C$5),E164*(1+'drop down lists'!$B$5))</f>
        <v>19.48381969483459</v>
      </c>
      <c r="G164" s="132">
        <f>IF(OR($C$5&gt;0,$C$5&lt;0),F164*(1+$C$5),F164*(1+'drop down lists'!$B$5))</f>
        <v>19.724239770957976</v>
      </c>
      <c r="H164" s="132">
        <f>IF(OR($C$5&gt;0,$C$5&lt;0),G164*(1+$C$5),G164*(1+'drop down lists'!$B$5))</f>
        <v>19.967626504231163</v>
      </c>
      <c r="I164" s="132">
        <f>IF(OR($C$5&gt;0,$C$5&lt;0),H164*(1+$C$5),H164*(1+'drop down lists'!$B$5))</f>
        <v>20.214016501641336</v>
      </c>
      <c r="J164" s="132">
        <f>IF(OR($C$5&gt;0,$C$5&lt;0),I164*(1+$C$5),I164*(1+'drop down lists'!$B$5))</f>
        <v>20.46344682188662</v>
      </c>
      <c r="K164" s="131">
        <f>IF(OR($C$5&gt;0,$C$5&lt;0),J164*(1+$C$5),J164*(1+'drop down lists'!$B$5))</f>
        <v>20.715954980949963</v>
      </c>
      <c r="L164" s="132">
        <f>IF(OR($C$5&gt;0,$C$5&lt;0),K164*(1+$C$5),K164*(1+'drop down lists'!$B$5))</f>
        <v>20.971578957741791</v>
      </c>
      <c r="M164" s="132">
        <f>IF(OR($C$5&gt;0,$C$5&lt;0),L164*(1+$C$5),L164*(1+'drop down lists'!$B$5))</f>
        <v>21.230357199812289</v>
      </c>
      <c r="N164" s="132">
        <f>IF(OR($C$5&gt;0,$C$5&lt;0),M164*(1+$C$5),M164*(1+'drop down lists'!$B$5))</f>
        <v>21.492328629134164</v>
      </c>
      <c r="O164" s="132">
        <f>IF(OR($C$5&gt;0,$C$5&lt;0),N164*(1+$C$5),N164*(1+'drop down lists'!$B$5))</f>
        <v>21.757532647956772</v>
      </c>
      <c r="P164" s="132">
        <f>IF(OR($C$5&gt;0,$C$5&lt;0),O164*(1+$C$5),O164*(1+'drop down lists'!$B$5))</f>
        <v>22.026009144732484</v>
      </c>
      <c r="Q164" s="132">
        <f>IF(OR($C$5&gt;0,$C$5&lt;0),P164*(1+$C$5),P164*(1+'drop down lists'!$B$5))</f>
        <v>22.297798500116162</v>
      </c>
      <c r="R164" s="132">
        <f>IF(OR($C$5&gt;0,$C$5&lt;0),Q164*(1+$C$5),Q164*(1+'drop down lists'!$B$5))</f>
        <v>22.572941593038699</v>
      </c>
      <c r="S164" s="132">
        <f>IF(OR($C$5&gt;0,$C$5&lt;0),R164*(1+$C$5),R164*(1+'drop down lists'!$B$5))</f>
        <v>22.851479806855462</v>
      </c>
      <c r="T164" s="132">
        <f>IF(OR($C$5&gt;0,$C$5&lt;0),S164*(1+$C$5),S164*(1+'drop down lists'!$B$5))</f>
        <v>23.133455035570634</v>
      </c>
      <c r="U164" s="132">
        <f>IF(OR($C$5&gt;0,$C$5&lt;0),T164*(1+$C$5),T164*(1+'drop down lists'!$B$5))</f>
        <v>23.418909690138356</v>
      </c>
      <c r="V164" s="132">
        <f>IF(OR($C$5&gt;0,$C$5&lt;0),U164*(1+$C$5),U164*(1+'drop down lists'!$B$5))</f>
        <v>23.707886704841609</v>
      </c>
      <c r="W164" s="132">
        <f>IF(OR($C$5&gt;0,$C$5&lt;0),V164*(1+$C$5),V164*(1+'drop down lists'!$B$5))</f>
        <v>24.000429543749817</v>
      </c>
      <c r="X164" s="132">
        <f>IF(OR($C$5&gt;0,$C$5&lt;0),W164*(1+$C$5),W164*(1+'drop down lists'!$B$5))</f>
        <v>24.29658220725614</v>
      </c>
      <c r="Y164" s="132">
        <f>IF(OR($C$5&gt;0,$C$5&lt;0),X164*(1+$C$5),X164*(1+'drop down lists'!$B$5))</f>
        <v>24.596389238695423</v>
      </c>
      <c r="Z164" s="131">
        <f>IF(OR($C$5&gt;0,$C$5&lt;0),Y164*(1+$C$5),Y164*(1+'drop down lists'!$B$5))</f>
        <v>24.899895731043802</v>
      </c>
    </row>
    <row r="165" spans="2:26" x14ac:dyDescent="0.25">
      <c r="B165" s="65" t="s">
        <v>191</v>
      </c>
      <c r="C165" s="61">
        <f>'raw sector data'!G158+'raw sector data'!P158</f>
        <v>0</v>
      </c>
      <c r="D165" s="132">
        <f>IF(OR($C$5&gt;0,$C$5&lt;0),C165*(1+$C$5),C165*(1+'drop down lists'!$B$5))</f>
        <v>0</v>
      </c>
      <c r="E165" s="132">
        <f>IF(OR($C$5&gt;0,$C$5&lt;0),D165*(1+$C$5),D165*(1+'drop down lists'!$B$5))</f>
        <v>0</v>
      </c>
      <c r="F165" s="132">
        <f>IF(OR($C$5&gt;0,$C$5&lt;0),E165*(1+$C$5),E165*(1+'drop down lists'!$B$5))</f>
        <v>0</v>
      </c>
      <c r="G165" s="132">
        <f>IF(OR($C$5&gt;0,$C$5&lt;0),F165*(1+$C$5),F165*(1+'drop down lists'!$B$5))</f>
        <v>0</v>
      </c>
      <c r="H165" s="132">
        <f>IF(OR($C$5&gt;0,$C$5&lt;0),G165*(1+$C$5),G165*(1+'drop down lists'!$B$5))</f>
        <v>0</v>
      </c>
      <c r="I165" s="132">
        <f>IF(OR($C$5&gt;0,$C$5&lt;0),H165*(1+$C$5),H165*(1+'drop down lists'!$B$5))</f>
        <v>0</v>
      </c>
      <c r="J165" s="132">
        <f>IF(OR($C$5&gt;0,$C$5&lt;0),I165*(1+$C$5),I165*(1+'drop down lists'!$B$5))</f>
        <v>0</v>
      </c>
      <c r="K165" s="131">
        <f>IF(OR($C$5&gt;0,$C$5&lt;0),J165*(1+$C$5),J165*(1+'drop down lists'!$B$5))</f>
        <v>0</v>
      </c>
      <c r="L165" s="132">
        <f>IF(OR($C$5&gt;0,$C$5&lt;0),K165*(1+$C$5),K165*(1+'drop down lists'!$B$5))</f>
        <v>0</v>
      </c>
      <c r="M165" s="132">
        <f>IF(OR($C$5&gt;0,$C$5&lt;0),L165*(1+$C$5),L165*(1+'drop down lists'!$B$5))</f>
        <v>0</v>
      </c>
      <c r="N165" s="132">
        <f>IF(OR($C$5&gt;0,$C$5&lt;0),M165*(1+$C$5),M165*(1+'drop down lists'!$B$5))</f>
        <v>0</v>
      </c>
      <c r="O165" s="132">
        <f>IF(OR($C$5&gt;0,$C$5&lt;0),N165*(1+$C$5),N165*(1+'drop down lists'!$B$5))</f>
        <v>0</v>
      </c>
      <c r="P165" s="132">
        <f>IF(OR($C$5&gt;0,$C$5&lt;0),O165*(1+$C$5),O165*(1+'drop down lists'!$B$5))</f>
        <v>0</v>
      </c>
      <c r="Q165" s="132">
        <f>IF(OR($C$5&gt;0,$C$5&lt;0),P165*(1+$C$5),P165*(1+'drop down lists'!$B$5))</f>
        <v>0</v>
      </c>
      <c r="R165" s="132">
        <f>IF(OR($C$5&gt;0,$C$5&lt;0),Q165*(1+$C$5),Q165*(1+'drop down lists'!$B$5))</f>
        <v>0</v>
      </c>
      <c r="S165" s="132">
        <f>IF(OR($C$5&gt;0,$C$5&lt;0),R165*(1+$C$5),R165*(1+'drop down lists'!$B$5))</f>
        <v>0</v>
      </c>
      <c r="T165" s="132">
        <f>IF(OR($C$5&gt;0,$C$5&lt;0),S165*(1+$C$5),S165*(1+'drop down lists'!$B$5))</f>
        <v>0</v>
      </c>
      <c r="U165" s="132">
        <f>IF(OR($C$5&gt;0,$C$5&lt;0),T165*(1+$C$5),T165*(1+'drop down lists'!$B$5))</f>
        <v>0</v>
      </c>
      <c r="V165" s="132">
        <f>IF(OR($C$5&gt;0,$C$5&lt;0),U165*(1+$C$5),U165*(1+'drop down lists'!$B$5))</f>
        <v>0</v>
      </c>
      <c r="W165" s="132">
        <f>IF(OR($C$5&gt;0,$C$5&lt;0),V165*(1+$C$5),V165*(1+'drop down lists'!$B$5))</f>
        <v>0</v>
      </c>
      <c r="X165" s="132">
        <f>IF(OR($C$5&gt;0,$C$5&lt;0),W165*(1+$C$5),W165*(1+'drop down lists'!$B$5))</f>
        <v>0</v>
      </c>
      <c r="Y165" s="132">
        <f>IF(OR($C$5&gt;0,$C$5&lt;0),X165*(1+$C$5),X165*(1+'drop down lists'!$B$5))</f>
        <v>0</v>
      </c>
      <c r="Z165" s="131">
        <f>IF(OR($C$5&gt;0,$C$5&lt;0),Y165*(1+$C$5),Y165*(1+'drop down lists'!$B$5))</f>
        <v>0</v>
      </c>
    </row>
    <row r="166" spans="2:26" x14ac:dyDescent="0.25">
      <c r="B166" s="65" t="s">
        <v>192</v>
      </c>
      <c r="C166" s="61">
        <f>'raw sector data'!G159+'raw sector data'!P159</f>
        <v>0</v>
      </c>
      <c r="D166" s="132">
        <f>IF(OR($C$5&gt;0,$C$5&lt;0),C166*(1+$C$5),C166*(1+'drop down lists'!$B$5))</f>
        <v>0</v>
      </c>
      <c r="E166" s="132">
        <f>IF(OR($C$5&gt;0,$C$5&lt;0),D166*(1+$C$5),D166*(1+'drop down lists'!$B$5))</f>
        <v>0</v>
      </c>
      <c r="F166" s="132">
        <f>IF(OR($C$5&gt;0,$C$5&lt;0),E166*(1+$C$5),E166*(1+'drop down lists'!$B$5))</f>
        <v>0</v>
      </c>
      <c r="G166" s="132">
        <f>IF(OR($C$5&gt;0,$C$5&lt;0),F166*(1+$C$5),F166*(1+'drop down lists'!$B$5))</f>
        <v>0</v>
      </c>
      <c r="H166" s="132">
        <f>IF(OR($C$5&gt;0,$C$5&lt;0),G166*(1+$C$5),G166*(1+'drop down lists'!$B$5))</f>
        <v>0</v>
      </c>
      <c r="I166" s="132">
        <f>IF(OR($C$5&gt;0,$C$5&lt;0),H166*(1+$C$5),H166*(1+'drop down lists'!$B$5))</f>
        <v>0</v>
      </c>
      <c r="J166" s="132">
        <f>IF(OR($C$5&gt;0,$C$5&lt;0),I166*(1+$C$5),I166*(1+'drop down lists'!$B$5))</f>
        <v>0</v>
      </c>
      <c r="K166" s="131">
        <f>IF(OR($C$5&gt;0,$C$5&lt;0),J166*(1+$C$5),J166*(1+'drop down lists'!$B$5))</f>
        <v>0</v>
      </c>
      <c r="L166" s="132">
        <f>IF(OR($C$5&gt;0,$C$5&lt;0),K166*(1+$C$5),K166*(1+'drop down lists'!$B$5))</f>
        <v>0</v>
      </c>
      <c r="M166" s="132">
        <f>IF(OR($C$5&gt;0,$C$5&lt;0),L166*(1+$C$5),L166*(1+'drop down lists'!$B$5))</f>
        <v>0</v>
      </c>
      <c r="N166" s="132">
        <f>IF(OR($C$5&gt;0,$C$5&lt;0),M166*(1+$C$5),M166*(1+'drop down lists'!$B$5))</f>
        <v>0</v>
      </c>
      <c r="O166" s="132">
        <f>IF(OR($C$5&gt;0,$C$5&lt;0),N166*(1+$C$5),N166*(1+'drop down lists'!$B$5))</f>
        <v>0</v>
      </c>
      <c r="P166" s="132">
        <f>IF(OR($C$5&gt;0,$C$5&lt;0),O166*(1+$C$5),O166*(1+'drop down lists'!$B$5))</f>
        <v>0</v>
      </c>
      <c r="Q166" s="132">
        <f>IF(OR($C$5&gt;0,$C$5&lt;0),P166*(1+$C$5),P166*(1+'drop down lists'!$B$5))</f>
        <v>0</v>
      </c>
      <c r="R166" s="132">
        <f>IF(OR($C$5&gt;0,$C$5&lt;0),Q166*(1+$C$5),Q166*(1+'drop down lists'!$B$5))</f>
        <v>0</v>
      </c>
      <c r="S166" s="132">
        <f>IF(OR($C$5&gt;0,$C$5&lt;0),R166*(1+$C$5),R166*(1+'drop down lists'!$B$5))</f>
        <v>0</v>
      </c>
      <c r="T166" s="132">
        <f>IF(OR($C$5&gt;0,$C$5&lt;0),S166*(1+$C$5),S166*(1+'drop down lists'!$B$5))</f>
        <v>0</v>
      </c>
      <c r="U166" s="132">
        <f>IF(OR($C$5&gt;0,$C$5&lt;0),T166*(1+$C$5),T166*(1+'drop down lists'!$B$5))</f>
        <v>0</v>
      </c>
      <c r="V166" s="132">
        <f>IF(OR($C$5&gt;0,$C$5&lt;0),U166*(1+$C$5),U166*(1+'drop down lists'!$B$5))</f>
        <v>0</v>
      </c>
      <c r="W166" s="132">
        <f>IF(OR($C$5&gt;0,$C$5&lt;0),V166*(1+$C$5),V166*(1+'drop down lists'!$B$5))</f>
        <v>0</v>
      </c>
      <c r="X166" s="132">
        <f>IF(OR($C$5&gt;0,$C$5&lt;0),W166*(1+$C$5),W166*(1+'drop down lists'!$B$5))</f>
        <v>0</v>
      </c>
      <c r="Y166" s="132">
        <f>IF(OR($C$5&gt;0,$C$5&lt;0),X166*(1+$C$5),X166*(1+'drop down lists'!$B$5))</f>
        <v>0</v>
      </c>
      <c r="Z166" s="131">
        <f>IF(OR($C$5&gt;0,$C$5&lt;0),Y166*(1+$C$5),Y166*(1+'drop down lists'!$B$5))</f>
        <v>0</v>
      </c>
    </row>
    <row r="167" spans="2:26" x14ac:dyDescent="0.25">
      <c r="B167" s="65" t="s">
        <v>193</v>
      </c>
      <c r="C167" s="61">
        <f>'raw sector data'!G160+'raw sector data'!P160</f>
        <v>66</v>
      </c>
      <c r="D167" s="132">
        <f>IF(OR($C$5&gt;0,$C$5&lt;0),C167*(1+$C$5),C167*(1+'drop down lists'!$B$5))</f>
        <v>66.814405248697213</v>
      </c>
      <c r="E167" s="132">
        <f>IF(OR($C$5&gt;0,$C$5&lt;0),D167*(1+$C$5),D167*(1+'drop down lists'!$B$5))</f>
        <v>67.638859829350565</v>
      </c>
      <c r="F167" s="132">
        <f>IF(OR($C$5&gt;0,$C$5&lt;0),E167*(1+$C$5),E167*(1+'drop down lists'!$B$5))</f>
        <v>68.473487745425075</v>
      </c>
      <c r="G167" s="132">
        <f>IF(OR($C$5&gt;0,$C$5&lt;0),F167*(1+$C$5),F167*(1+'drop down lists'!$B$5))</f>
        <v>69.318414530523228</v>
      </c>
      <c r="H167" s="132">
        <f>IF(OR($C$5&gt;0,$C$5&lt;0),G167*(1+$C$5),G167*(1+'drop down lists'!$B$5))</f>
        <v>70.173767267266058</v>
      </c>
      <c r="I167" s="132">
        <f>IF(OR($C$5&gt;0,$C$5&lt;0),H167*(1+$C$5),H167*(1+'drop down lists'!$B$5))</f>
        <v>71.039674606407232</v>
      </c>
      <c r="J167" s="132">
        <f>IF(OR($C$5&gt;0,$C$5&lt;0),I167*(1+$C$5),I167*(1+'drop down lists'!$B$5))</f>
        <v>71.916266786182987</v>
      </c>
      <c r="K167" s="131">
        <f>IF(OR($C$5&gt;0,$C$5&lt;0),J167*(1+$C$5),J167*(1+'drop down lists'!$B$5))</f>
        <v>72.803675651900804</v>
      </c>
      <c r="L167" s="132">
        <f>IF(OR($C$5&gt;0,$C$5&lt;0),K167*(1+$C$5),K167*(1+'drop down lists'!$B$5))</f>
        <v>73.702034675769852</v>
      </c>
      <c r="M167" s="132">
        <f>IF(OR($C$5&gt;0,$C$5&lt;0),L167*(1+$C$5),L167*(1+'drop down lists'!$B$5))</f>
        <v>74.611478976976073</v>
      </c>
      <c r="N167" s="132">
        <f>IF(OR($C$5&gt;0,$C$5&lt;0),M167*(1+$C$5),M167*(1+'drop down lists'!$B$5))</f>
        <v>75.532145342005023</v>
      </c>
      <c r="O167" s="132">
        <f>IF(OR($C$5&gt;0,$C$5&lt;0),N167*(1+$C$5),N167*(1+'drop down lists'!$B$5))</f>
        <v>76.464172245215465</v>
      </c>
      <c r="P167" s="132">
        <f>IF(OR($C$5&gt;0,$C$5&lt;0),O167*(1+$C$5),O167*(1+'drop down lists'!$B$5))</f>
        <v>77.407699869666843</v>
      </c>
      <c r="Q167" s="132">
        <f>IF(OR($C$5&gt;0,$C$5&lt;0),P167*(1+$C$5),P167*(1+'drop down lists'!$B$5))</f>
        <v>78.362870128203738</v>
      </c>
      <c r="R167" s="132">
        <f>IF(OR($C$5&gt;0,$C$5&lt;0),Q167*(1+$C$5),Q167*(1+'drop down lists'!$B$5))</f>
        <v>79.329826684800508</v>
      </c>
      <c r="S167" s="132">
        <f>IF(OR($C$5&gt;0,$C$5&lt;0),R167*(1+$C$5),R167*(1+'drop down lists'!$B$5))</f>
        <v>80.308714976169313</v>
      </c>
      <c r="T167" s="132">
        <f>IF(OR($C$5&gt;0,$C$5&lt;0),S167*(1+$C$5),S167*(1+'drop down lists'!$B$5))</f>
        <v>81.299682233634769</v>
      </c>
      <c r="U167" s="132">
        <f>IF(OR($C$5&gt;0,$C$5&lt;0),T167*(1+$C$5),T167*(1+'drop down lists'!$B$5))</f>
        <v>82.302877505278516</v>
      </c>
      <c r="V167" s="132">
        <f>IF(OR($C$5&gt;0,$C$5&lt;0),U167*(1+$C$5),U167*(1+'drop down lists'!$B$5))</f>
        <v>83.318451678357036</v>
      </c>
      <c r="W167" s="132">
        <f>IF(OR($C$5&gt;0,$C$5&lt;0),V167*(1+$C$5),V167*(1+'drop down lists'!$B$5))</f>
        <v>84.346557501996102</v>
      </c>
      <c r="X167" s="132">
        <f>IF(OR($C$5&gt;0,$C$5&lt;0),W167*(1+$C$5),W167*(1+'drop down lists'!$B$5))</f>
        <v>85.387349610165288</v>
      </c>
      <c r="Y167" s="132">
        <f>IF(OR($C$5&gt;0,$C$5&lt;0),X167*(1+$C$5),X167*(1+'drop down lists'!$B$5))</f>
        <v>86.44098454493593</v>
      </c>
      <c r="Z167" s="131">
        <f>IF(OR($C$5&gt;0,$C$5&lt;0),Y167*(1+$C$5),Y167*(1+'drop down lists'!$B$5))</f>
        <v>87.507620780026087</v>
      </c>
    </row>
    <row r="168" spans="2:26" x14ac:dyDescent="0.25">
      <c r="B168" s="65" t="s">
        <v>194</v>
      </c>
      <c r="C168" s="61">
        <f>'raw sector data'!G161+'raw sector data'!P161</f>
        <v>0</v>
      </c>
      <c r="D168" s="132">
        <f>IF(OR($C$5&gt;0,$C$5&lt;0),C168*(1+$C$5),C168*(1+'drop down lists'!$B$5))</f>
        <v>0</v>
      </c>
      <c r="E168" s="132">
        <f>IF(OR($C$5&gt;0,$C$5&lt;0),D168*(1+$C$5),D168*(1+'drop down lists'!$B$5))</f>
        <v>0</v>
      </c>
      <c r="F168" s="132">
        <f>IF(OR($C$5&gt;0,$C$5&lt;0),E168*(1+$C$5),E168*(1+'drop down lists'!$B$5))</f>
        <v>0</v>
      </c>
      <c r="G168" s="132">
        <f>IF(OR($C$5&gt;0,$C$5&lt;0),F168*(1+$C$5),F168*(1+'drop down lists'!$B$5))</f>
        <v>0</v>
      </c>
      <c r="H168" s="132">
        <f>IF(OR($C$5&gt;0,$C$5&lt;0),G168*(1+$C$5),G168*(1+'drop down lists'!$B$5))</f>
        <v>0</v>
      </c>
      <c r="I168" s="132">
        <f>IF(OR($C$5&gt;0,$C$5&lt;0),H168*(1+$C$5),H168*(1+'drop down lists'!$B$5))</f>
        <v>0</v>
      </c>
      <c r="J168" s="132">
        <f>IF(OR($C$5&gt;0,$C$5&lt;0),I168*(1+$C$5),I168*(1+'drop down lists'!$B$5))</f>
        <v>0</v>
      </c>
      <c r="K168" s="131">
        <f>IF(OR($C$5&gt;0,$C$5&lt;0),J168*(1+$C$5),J168*(1+'drop down lists'!$B$5))</f>
        <v>0</v>
      </c>
      <c r="L168" s="132">
        <f>IF(OR($C$5&gt;0,$C$5&lt;0),K168*(1+$C$5),K168*(1+'drop down lists'!$B$5))</f>
        <v>0</v>
      </c>
      <c r="M168" s="132">
        <f>IF(OR($C$5&gt;0,$C$5&lt;0),L168*(1+$C$5),L168*(1+'drop down lists'!$B$5))</f>
        <v>0</v>
      </c>
      <c r="N168" s="132">
        <f>IF(OR($C$5&gt;0,$C$5&lt;0),M168*(1+$C$5),M168*(1+'drop down lists'!$B$5))</f>
        <v>0</v>
      </c>
      <c r="O168" s="132">
        <f>IF(OR($C$5&gt;0,$C$5&lt;0),N168*(1+$C$5),N168*(1+'drop down lists'!$B$5))</f>
        <v>0</v>
      </c>
      <c r="P168" s="132">
        <f>IF(OR($C$5&gt;0,$C$5&lt;0),O168*(1+$C$5),O168*(1+'drop down lists'!$B$5))</f>
        <v>0</v>
      </c>
      <c r="Q168" s="132">
        <f>IF(OR($C$5&gt;0,$C$5&lt;0),P168*(1+$C$5),P168*(1+'drop down lists'!$B$5))</f>
        <v>0</v>
      </c>
      <c r="R168" s="132">
        <f>IF(OR($C$5&gt;0,$C$5&lt;0),Q168*(1+$C$5),Q168*(1+'drop down lists'!$B$5))</f>
        <v>0</v>
      </c>
      <c r="S168" s="132">
        <f>IF(OR($C$5&gt;0,$C$5&lt;0),R168*(1+$C$5),R168*(1+'drop down lists'!$B$5))</f>
        <v>0</v>
      </c>
      <c r="T168" s="132">
        <f>IF(OR($C$5&gt;0,$C$5&lt;0),S168*(1+$C$5),S168*(1+'drop down lists'!$B$5))</f>
        <v>0</v>
      </c>
      <c r="U168" s="132">
        <f>IF(OR($C$5&gt;0,$C$5&lt;0),T168*(1+$C$5),T168*(1+'drop down lists'!$B$5))</f>
        <v>0</v>
      </c>
      <c r="V168" s="132">
        <f>IF(OR($C$5&gt;0,$C$5&lt;0),U168*(1+$C$5),U168*(1+'drop down lists'!$B$5))</f>
        <v>0</v>
      </c>
      <c r="W168" s="132">
        <f>IF(OR($C$5&gt;0,$C$5&lt;0),V168*(1+$C$5),V168*(1+'drop down lists'!$B$5))</f>
        <v>0</v>
      </c>
      <c r="X168" s="132">
        <f>IF(OR($C$5&gt;0,$C$5&lt;0),W168*(1+$C$5),W168*(1+'drop down lists'!$B$5))</f>
        <v>0</v>
      </c>
      <c r="Y168" s="132">
        <f>IF(OR($C$5&gt;0,$C$5&lt;0),X168*(1+$C$5),X168*(1+'drop down lists'!$B$5))</f>
        <v>0</v>
      </c>
      <c r="Z168" s="131">
        <f>IF(OR($C$5&gt;0,$C$5&lt;0),Y168*(1+$C$5),Y168*(1+'drop down lists'!$B$5))</f>
        <v>0</v>
      </c>
    </row>
    <row r="169" spans="2:26" x14ac:dyDescent="0.25">
      <c r="B169" s="65" t="s">
        <v>195</v>
      </c>
      <c r="C169" s="61">
        <f>'raw sector data'!G162+'raw sector data'!P162</f>
        <v>0</v>
      </c>
      <c r="D169" s="132">
        <f>IF(OR($C$5&gt;0,$C$5&lt;0),C169*(1+$C$5),C169*(1+'drop down lists'!$B$5))</f>
        <v>0</v>
      </c>
      <c r="E169" s="132">
        <f>IF(OR($C$5&gt;0,$C$5&lt;0),D169*(1+$C$5),D169*(1+'drop down lists'!$B$5))</f>
        <v>0</v>
      </c>
      <c r="F169" s="132">
        <f>IF(OR($C$5&gt;0,$C$5&lt;0),E169*(1+$C$5),E169*(1+'drop down lists'!$B$5))</f>
        <v>0</v>
      </c>
      <c r="G169" s="132">
        <f>IF(OR($C$5&gt;0,$C$5&lt;0),F169*(1+$C$5),F169*(1+'drop down lists'!$B$5))</f>
        <v>0</v>
      </c>
      <c r="H169" s="132">
        <f>IF(OR($C$5&gt;0,$C$5&lt;0),G169*(1+$C$5),G169*(1+'drop down lists'!$B$5))</f>
        <v>0</v>
      </c>
      <c r="I169" s="132">
        <f>IF(OR($C$5&gt;0,$C$5&lt;0),H169*(1+$C$5),H169*(1+'drop down lists'!$B$5))</f>
        <v>0</v>
      </c>
      <c r="J169" s="132">
        <f>IF(OR($C$5&gt;0,$C$5&lt;0),I169*(1+$C$5),I169*(1+'drop down lists'!$B$5))</f>
        <v>0</v>
      </c>
      <c r="K169" s="131">
        <f>IF(OR($C$5&gt;0,$C$5&lt;0),J169*(1+$C$5),J169*(1+'drop down lists'!$B$5))</f>
        <v>0</v>
      </c>
      <c r="L169" s="132">
        <f>IF(OR($C$5&gt;0,$C$5&lt;0),K169*(1+$C$5),K169*(1+'drop down lists'!$B$5))</f>
        <v>0</v>
      </c>
      <c r="M169" s="132">
        <f>IF(OR($C$5&gt;0,$C$5&lt;0),L169*(1+$C$5),L169*(1+'drop down lists'!$B$5))</f>
        <v>0</v>
      </c>
      <c r="N169" s="132">
        <f>IF(OR($C$5&gt;0,$C$5&lt;0),M169*(1+$C$5),M169*(1+'drop down lists'!$B$5))</f>
        <v>0</v>
      </c>
      <c r="O169" s="132">
        <f>IF(OR($C$5&gt;0,$C$5&lt;0),N169*(1+$C$5),N169*(1+'drop down lists'!$B$5))</f>
        <v>0</v>
      </c>
      <c r="P169" s="132">
        <f>IF(OR($C$5&gt;0,$C$5&lt;0),O169*(1+$C$5),O169*(1+'drop down lists'!$B$5))</f>
        <v>0</v>
      </c>
      <c r="Q169" s="132">
        <f>IF(OR($C$5&gt;0,$C$5&lt;0),P169*(1+$C$5),P169*(1+'drop down lists'!$B$5))</f>
        <v>0</v>
      </c>
      <c r="R169" s="132">
        <f>IF(OR($C$5&gt;0,$C$5&lt;0),Q169*(1+$C$5),Q169*(1+'drop down lists'!$B$5))</f>
        <v>0</v>
      </c>
      <c r="S169" s="132">
        <f>IF(OR($C$5&gt;0,$C$5&lt;0),R169*(1+$C$5),R169*(1+'drop down lists'!$B$5))</f>
        <v>0</v>
      </c>
      <c r="T169" s="132">
        <f>IF(OR($C$5&gt;0,$C$5&lt;0),S169*(1+$C$5),S169*(1+'drop down lists'!$B$5))</f>
        <v>0</v>
      </c>
      <c r="U169" s="132">
        <f>IF(OR($C$5&gt;0,$C$5&lt;0),T169*(1+$C$5),T169*(1+'drop down lists'!$B$5))</f>
        <v>0</v>
      </c>
      <c r="V169" s="132">
        <f>IF(OR($C$5&gt;0,$C$5&lt;0),U169*(1+$C$5),U169*(1+'drop down lists'!$B$5))</f>
        <v>0</v>
      </c>
      <c r="W169" s="132">
        <f>IF(OR($C$5&gt;0,$C$5&lt;0),V169*(1+$C$5),V169*(1+'drop down lists'!$B$5))</f>
        <v>0</v>
      </c>
      <c r="X169" s="132">
        <f>IF(OR($C$5&gt;0,$C$5&lt;0),W169*(1+$C$5),W169*(1+'drop down lists'!$B$5))</f>
        <v>0</v>
      </c>
      <c r="Y169" s="132">
        <f>IF(OR($C$5&gt;0,$C$5&lt;0),X169*(1+$C$5),X169*(1+'drop down lists'!$B$5))</f>
        <v>0</v>
      </c>
      <c r="Z169" s="131">
        <f>IF(OR($C$5&gt;0,$C$5&lt;0),Y169*(1+$C$5),Y169*(1+'drop down lists'!$B$5))</f>
        <v>0</v>
      </c>
    </row>
    <row r="170" spans="2:26" x14ac:dyDescent="0.25">
      <c r="B170" s="65" t="s">
        <v>196</v>
      </c>
      <c r="C170" s="61">
        <f>'raw sector data'!G163+'raw sector data'!P163</f>
        <v>0</v>
      </c>
      <c r="D170" s="132">
        <f>IF(OR($C$5&gt;0,$C$5&lt;0),C170*(1+$C$5),C170*(1+'drop down lists'!$B$5))</f>
        <v>0</v>
      </c>
      <c r="E170" s="132">
        <f>IF(OR($C$5&gt;0,$C$5&lt;0),D170*(1+$C$5),D170*(1+'drop down lists'!$B$5))</f>
        <v>0</v>
      </c>
      <c r="F170" s="132">
        <f>IF(OR($C$5&gt;0,$C$5&lt;0),E170*(1+$C$5),E170*(1+'drop down lists'!$B$5))</f>
        <v>0</v>
      </c>
      <c r="G170" s="132">
        <f>IF(OR($C$5&gt;0,$C$5&lt;0),F170*(1+$C$5),F170*(1+'drop down lists'!$B$5))</f>
        <v>0</v>
      </c>
      <c r="H170" s="132">
        <f>IF(OR($C$5&gt;0,$C$5&lt;0),G170*(1+$C$5),G170*(1+'drop down lists'!$B$5))</f>
        <v>0</v>
      </c>
      <c r="I170" s="132">
        <f>IF(OR($C$5&gt;0,$C$5&lt;0),H170*(1+$C$5),H170*(1+'drop down lists'!$B$5))</f>
        <v>0</v>
      </c>
      <c r="J170" s="132">
        <f>IF(OR($C$5&gt;0,$C$5&lt;0),I170*(1+$C$5),I170*(1+'drop down lists'!$B$5))</f>
        <v>0</v>
      </c>
      <c r="K170" s="131">
        <f>IF(OR($C$5&gt;0,$C$5&lt;0),J170*(1+$C$5),J170*(1+'drop down lists'!$B$5))</f>
        <v>0</v>
      </c>
      <c r="L170" s="132">
        <f>IF(OR($C$5&gt;0,$C$5&lt;0),K170*(1+$C$5),K170*(1+'drop down lists'!$B$5))</f>
        <v>0</v>
      </c>
      <c r="M170" s="132">
        <f>IF(OR($C$5&gt;0,$C$5&lt;0),L170*(1+$C$5),L170*(1+'drop down lists'!$B$5))</f>
        <v>0</v>
      </c>
      <c r="N170" s="132">
        <f>IF(OR($C$5&gt;0,$C$5&lt;0),M170*(1+$C$5),M170*(1+'drop down lists'!$B$5))</f>
        <v>0</v>
      </c>
      <c r="O170" s="132">
        <f>IF(OR($C$5&gt;0,$C$5&lt;0),N170*(1+$C$5),N170*(1+'drop down lists'!$B$5))</f>
        <v>0</v>
      </c>
      <c r="P170" s="132">
        <f>IF(OR($C$5&gt;0,$C$5&lt;0),O170*(1+$C$5),O170*(1+'drop down lists'!$B$5))</f>
        <v>0</v>
      </c>
      <c r="Q170" s="132">
        <f>IF(OR($C$5&gt;0,$C$5&lt;0),P170*(1+$C$5),P170*(1+'drop down lists'!$B$5))</f>
        <v>0</v>
      </c>
      <c r="R170" s="132">
        <f>IF(OR($C$5&gt;0,$C$5&lt;0),Q170*(1+$C$5),Q170*(1+'drop down lists'!$B$5))</f>
        <v>0</v>
      </c>
      <c r="S170" s="132">
        <f>IF(OR($C$5&gt;0,$C$5&lt;0),R170*(1+$C$5),R170*(1+'drop down lists'!$B$5))</f>
        <v>0</v>
      </c>
      <c r="T170" s="132">
        <f>IF(OR($C$5&gt;0,$C$5&lt;0),S170*(1+$C$5),S170*(1+'drop down lists'!$B$5))</f>
        <v>0</v>
      </c>
      <c r="U170" s="132">
        <f>IF(OR($C$5&gt;0,$C$5&lt;0),T170*(1+$C$5),T170*(1+'drop down lists'!$B$5))</f>
        <v>0</v>
      </c>
      <c r="V170" s="132">
        <f>IF(OR($C$5&gt;0,$C$5&lt;0),U170*(1+$C$5),U170*(1+'drop down lists'!$B$5))</f>
        <v>0</v>
      </c>
      <c r="W170" s="132">
        <f>IF(OR($C$5&gt;0,$C$5&lt;0),V170*(1+$C$5),V170*(1+'drop down lists'!$B$5))</f>
        <v>0</v>
      </c>
      <c r="X170" s="132">
        <f>IF(OR($C$5&gt;0,$C$5&lt;0),W170*(1+$C$5),W170*(1+'drop down lists'!$B$5))</f>
        <v>0</v>
      </c>
      <c r="Y170" s="132">
        <f>IF(OR($C$5&gt;0,$C$5&lt;0),X170*(1+$C$5),X170*(1+'drop down lists'!$B$5))</f>
        <v>0</v>
      </c>
      <c r="Z170" s="131">
        <f>IF(OR($C$5&gt;0,$C$5&lt;0),Y170*(1+$C$5),Y170*(1+'drop down lists'!$B$5))</f>
        <v>0</v>
      </c>
    </row>
    <row r="171" spans="2:26" x14ac:dyDescent="0.25">
      <c r="B171" s="60" t="s">
        <v>197</v>
      </c>
      <c r="C171" s="61">
        <f>'raw sector data'!G164+'raw sector data'!P164</f>
        <v>0</v>
      </c>
      <c r="D171" s="130">
        <f>IF(OR($C$5&gt;0,$C$5&lt;0),C171*(1+$C$5),C171*(1+'drop down lists'!$B$5))</f>
        <v>0</v>
      </c>
      <c r="E171" s="130">
        <f>IF(OR($C$5&gt;0,$C$5&lt;0),D171*(1+$C$5),D171*(1+'drop down lists'!$B$5))</f>
        <v>0</v>
      </c>
      <c r="F171" s="130">
        <f>IF(OR($C$5&gt;0,$C$5&lt;0),E171*(1+$C$5),E171*(1+'drop down lists'!$B$5))</f>
        <v>0</v>
      </c>
      <c r="G171" s="130">
        <f>IF(OR($C$5&gt;0,$C$5&lt;0),F171*(1+$C$5),F171*(1+'drop down lists'!$B$5))</f>
        <v>0</v>
      </c>
      <c r="H171" s="130">
        <f>IF(OR($C$5&gt;0,$C$5&lt;0),G171*(1+$C$5),G171*(1+'drop down lists'!$B$5))</f>
        <v>0</v>
      </c>
      <c r="I171" s="130">
        <f>IF(OR($C$5&gt;0,$C$5&lt;0),H171*(1+$C$5),H171*(1+'drop down lists'!$B$5))</f>
        <v>0</v>
      </c>
      <c r="J171" s="130">
        <f>IF(OR($C$5&gt;0,$C$5&lt;0),I171*(1+$C$5),I171*(1+'drop down lists'!$B$5))</f>
        <v>0</v>
      </c>
      <c r="K171" s="131">
        <f>IF(OR($C$5&gt;0,$C$5&lt;0),J171*(1+$C$5),J171*(1+'drop down lists'!$B$5))</f>
        <v>0</v>
      </c>
      <c r="L171" s="130">
        <f>IF(OR($C$5&gt;0,$C$5&lt;0),K171*(1+$C$5),K171*(1+'drop down lists'!$B$5))</f>
        <v>0</v>
      </c>
      <c r="M171" s="130">
        <f>IF(OR($C$5&gt;0,$C$5&lt;0),L171*(1+$C$5),L171*(1+'drop down lists'!$B$5))</f>
        <v>0</v>
      </c>
      <c r="N171" s="130">
        <f>IF(OR($C$5&gt;0,$C$5&lt;0),M171*(1+$C$5),M171*(1+'drop down lists'!$B$5))</f>
        <v>0</v>
      </c>
      <c r="O171" s="130">
        <f>IF(OR($C$5&gt;0,$C$5&lt;0),N171*(1+$C$5),N171*(1+'drop down lists'!$B$5))</f>
        <v>0</v>
      </c>
      <c r="P171" s="130">
        <f>IF(OR($C$5&gt;0,$C$5&lt;0),O171*(1+$C$5),O171*(1+'drop down lists'!$B$5))</f>
        <v>0</v>
      </c>
      <c r="Q171" s="130">
        <f>IF(OR($C$5&gt;0,$C$5&lt;0),P171*(1+$C$5),P171*(1+'drop down lists'!$B$5))</f>
        <v>0</v>
      </c>
      <c r="R171" s="130">
        <f>IF(OR($C$5&gt;0,$C$5&lt;0),Q171*(1+$C$5),Q171*(1+'drop down lists'!$B$5))</f>
        <v>0</v>
      </c>
      <c r="S171" s="130">
        <f>IF(OR($C$5&gt;0,$C$5&lt;0),R171*(1+$C$5),R171*(1+'drop down lists'!$B$5))</f>
        <v>0</v>
      </c>
      <c r="T171" s="130">
        <f>IF(OR($C$5&gt;0,$C$5&lt;0),S171*(1+$C$5),S171*(1+'drop down lists'!$B$5))</f>
        <v>0</v>
      </c>
      <c r="U171" s="130">
        <f>IF(OR($C$5&gt;0,$C$5&lt;0),T171*(1+$C$5),T171*(1+'drop down lists'!$B$5))</f>
        <v>0</v>
      </c>
      <c r="V171" s="130">
        <f>IF(OR($C$5&gt;0,$C$5&lt;0),U171*(1+$C$5),U171*(1+'drop down lists'!$B$5))</f>
        <v>0</v>
      </c>
      <c r="W171" s="130">
        <f>IF(OR($C$5&gt;0,$C$5&lt;0),V171*(1+$C$5),V171*(1+'drop down lists'!$B$5))</f>
        <v>0</v>
      </c>
      <c r="X171" s="130">
        <f>IF(OR($C$5&gt;0,$C$5&lt;0),W171*(1+$C$5),W171*(1+'drop down lists'!$B$5))</f>
        <v>0</v>
      </c>
      <c r="Y171" s="130">
        <f>IF(OR($C$5&gt;0,$C$5&lt;0),X171*(1+$C$5),X171*(1+'drop down lists'!$B$5))</f>
        <v>0</v>
      </c>
      <c r="Z171" s="131">
        <f>IF(OR($C$5&gt;0,$C$5&lt;0),Y171*(1+$C$5),Y171*(1+'drop down lists'!$B$5))</f>
        <v>0</v>
      </c>
    </row>
    <row r="172" spans="2:26" x14ac:dyDescent="0.25">
      <c r="B172" s="60" t="s">
        <v>198</v>
      </c>
      <c r="C172" s="61">
        <f>'raw sector data'!G165+'raw sector data'!P165</f>
        <v>0</v>
      </c>
      <c r="D172" s="130">
        <f>IF(OR($C$5&gt;0,$C$5&lt;0),C172*(1+$C$5),C172*(1+'drop down lists'!$B$5))</f>
        <v>0</v>
      </c>
      <c r="E172" s="130">
        <f>IF(OR($C$5&gt;0,$C$5&lt;0),D172*(1+$C$5),D172*(1+'drop down lists'!$B$5))</f>
        <v>0</v>
      </c>
      <c r="F172" s="130">
        <f>IF(OR($C$5&gt;0,$C$5&lt;0),E172*(1+$C$5),E172*(1+'drop down lists'!$B$5))</f>
        <v>0</v>
      </c>
      <c r="G172" s="130">
        <f>IF(OR($C$5&gt;0,$C$5&lt;0),F172*(1+$C$5),F172*(1+'drop down lists'!$B$5))</f>
        <v>0</v>
      </c>
      <c r="H172" s="130">
        <f>IF(OR($C$5&gt;0,$C$5&lt;0),G172*(1+$C$5),G172*(1+'drop down lists'!$B$5))</f>
        <v>0</v>
      </c>
      <c r="I172" s="130">
        <f>IF(OR($C$5&gt;0,$C$5&lt;0),H172*(1+$C$5),H172*(1+'drop down lists'!$B$5))</f>
        <v>0</v>
      </c>
      <c r="J172" s="130">
        <f>IF(OR($C$5&gt;0,$C$5&lt;0),I172*(1+$C$5),I172*(1+'drop down lists'!$B$5))</f>
        <v>0</v>
      </c>
      <c r="K172" s="131">
        <f>IF(OR($C$5&gt;0,$C$5&lt;0),J172*(1+$C$5),J172*(1+'drop down lists'!$B$5))</f>
        <v>0</v>
      </c>
      <c r="L172" s="130">
        <f>IF(OR($C$5&gt;0,$C$5&lt;0),K172*(1+$C$5),K172*(1+'drop down lists'!$B$5))</f>
        <v>0</v>
      </c>
      <c r="M172" s="130">
        <f>IF(OR($C$5&gt;0,$C$5&lt;0),L172*(1+$C$5),L172*(1+'drop down lists'!$B$5))</f>
        <v>0</v>
      </c>
      <c r="N172" s="130">
        <f>IF(OR($C$5&gt;0,$C$5&lt;0),M172*(1+$C$5),M172*(1+'drop down lists'!$B$5))</f>
        <v>0</v>
      </c>
      <c r="O172" s="130">
        <f>IF(OR($C$5&gt;0,$C$5&lt;0),N172*(1+$C$5),N172*(1+'drop down lists'!$B$5))</f>
        <v>0</v>
      </c>
      <c r="P172" s="130">
        <f>IF(OR($C$5&gt;0,$C$5&lt;0),O172*(1+$C$5),O172*(1+'drop down lists'!$B$5))</f>
        <v>0</v>
      </c>
      <c r="Q172" s="130">
        <f>IF(OR($C$5&gt;0,$C$5&lt;0),P172*(1+$C$5),P172*(1+'drop down lists'!$B$5))</f>
        <v>0</v>
      </c>
      <c r="R172" s="130">
        <f>IF(OR($C$5&gt;0,$C$5&lt;0),Q172*(1+$C$5),Q172*(1+'drop down lists'!$B$5))</f>
        <v>0</v>
      </c>
      <c r="S172" s="130">
        <f>IF(OR($C$5&gt;0,$C$5&lt;0),R172*(1+$C$5),R172*(1+'drop down lists'!$B$5))</f>
        <v>0</v>
      </c>
      <c r="T172" s="130">
        <f>IF(OR($C$5&gt;0,$C$5&lt;0),S172*(1+$C$5),S172*(1+'drop down lists'!$B$5))</f>
        <v>0</v>
      </c>
      <c r="U172" s="130">
        <f>IF(OR($C$5&gt;0,$C$5&lt;0),T172*(1+$C$5),T172*(1+'drop down lists'!$B$5))</f>
        <v>0</v>
      </c>
      <c r="V172" s="130">
        <f>IF(OR($C$5&gt;0,$C$5&lt;0),U172*(1+$C$5),U172*(1+'drop down lists'!$B$5))</f>
        <v>0</v>
      </c>
      <c r="W172" s="130">
        <f>IF(OR($C$5&gt;0,$C$5&lt;0),V172*(1+$C$5),V172*(1+'drop down lists'!$B$5))</f>
        <v>0</v>
      </c>
      <c r="X172" s="130">
        <f>IF(OR($C$5&gt;0,$C$5&lt;0),W172*(1+$C$5),W172*(1+'drop down lists'!$B$5))</f>
        <v>0</v>
      </c>
      <c r="Y172" s="130">
        <f>IF(OR($C$5&gt;0,$C$5&lt;0),X172*(1+$C$5),X172*(1+'drop down lists'!$B$5))</f>
        <v>0</v>
      </c>
      <c r="Z172" s="131">
        <f>IF(OR($C$5&gt;0,$C$5&lt;0),Y172*(1+$C$5),Y172*(1+'drop down lists'!$B$5))</f>
        <v>0</v>
      </c>
    </row>
    <row r="173" spans="2:26" x14ac:dyDescent="0.25">
      <c r="B173" s="60" t="s">
        <v>199</v>
      </c>
      <c r="C173" s="61">
        <f>'raw sector data'!G166+'raw sector data'!P166</f>
        <v>0</v>
      </c>
      <c r="D173" s="130">
        <f>IF(OR($C$5&gt;0,$C$5&lt;0),C173*(1+$C$5),C173*(1+'drop down lists'!$B$5))</f>
        <v>0</v>
      </c>
      <c r="E173" s="130">
        <f>IF(OR($C$5&gt;0,$C$5&lt;0),D173*(1+$C$5),D173*(1+'drop down lists'!$B$5))</f>
        <v>0</v>
      </c>
      <c r="F173" s="130">
        <f>IF(OR($C$5&gt;0,$C$5&lt;0),E173*(1+$C$5),E173*(1+'drop down lists'!$B$5))</f>
        <v>0</v>
      </c>
      <c r="G173" s="130">
        <f>IF(OR($C$5&gt;0,$C$5&lt;0),F173*(1+$C$5),F173*(1+'drop down lists'!$B$5))</f>
        <v>0</v>
      </c>
      <c r="H173" s="130">
        <f>IF(OR($C$5&gt;0,$C$5&lt;0),G173*(1+$C$5),G173*(1+'drop down lists'!$B$5))</f>
        <v>0</v>
      </c>
      <c r="I173" s="130">
        <f>IF(OR($C$5&gt;0,$C$5&lt;0),H173*(1+$C$5),H173*(1+'drop down lists'!$B$5))</f>
        <v>0</v>
      </c>
      <c r="J173" s="130">
        <f>IF(OR($C$5&gt;0,$C$5&lt;0),I173*(1+$C$5),I173*(1+'drop down lists'!$B$5))</f>
        <v>0</v>
      </c>
      <c r="K173" s="131">
        <f>IF(OR($C$5&gt;0,$C$5&lt;0),J173*(1+$C$5),J173*(1+'drop down lists'!$B$5))</f>
        <v>0</v>
      </c>
      <c r="L173" s="130">
        <f>IF(OR($C$5&gt;0,$C$5&lt;0),K173*(1+$C$5),K173*(1+'drop down lists'!$B$5))</f>
        <v>0</v>
      </c>
      <c r="M173" s="130">
        <f>IF(OR($C$5&gt;0,$C$5&lt;0),L173*(1+$C$5),L173*(1+'drop down lists'!$B$5))</f>
        <v>0</v>
      </c>
      <c r="N173" s="130">
        <f>IF(OR($C$5&gt;0,$C$5&lt;0),M173*(1+$C$5),M173*(1+'drop down lists'!$B$5))</f>
        <v>0</v>
      </c>
      <c r="O173" s="130">
        <f>IF(OR($C$5&gt;0,$C$5&lt;0),N173*(1+$C$5),N173*(1+'drop down lists'!$B$5))</f>
        <v>0</v>
      </c>
      <c r="P173" s="130">
        <f>IF(OR($C$5&gt;0,$C$5&lt;0),O173*(1+$C$5),O173*(1+'drop down lists'!$B$5))</f>
        <v>0</v>
      </c>
      <c r="Q173" s="130">
        <f>IF(OR($C$5&gt;0,$C$5&lt;0),P173*(1+$C$5),P173*(1+'drop down lists'!$B$5))</f>
        <v>0</v>
      </c>
      <c r="R173" s="130">
        <f>IF(OR($C$5&gt;0,$C$5&lt;0),Q173*(1+$C$5),Q173*(1+'drop down lists'!$B$5))</f>
        <v>0</v>
      </c>
      <c r="S173" s="130">
        <f>IF(OR($C$5&gt;0,$C$5&lt;0),R173*(1+$C$5),R173*(1+'drop down lists'!$B$5))</f>
        <v>0</v>
      </c>
      <c r="T173" s="130">
        <f>IF(OR($C$5&gt;0,$C$5&lt;0),S173*(1+$C$5),S173*(1+'drop down lists'!$B$5))</f>
        <v>0</v>
      </c>
      <c r="U173" s="130">
        <f>IF(OR($C$5&gt;0,$C$5&lt;0),T173*(1+$C$5),T173*(1+'drop down lists'!$B$5))</f>
        <v>0</v>
      </c>
      <c r="V173" s="130">
        <f>IF(OR($C$5&gt;0,$C$5&lt;0),U173*(1+$C$5),U173*(1+'drop down lists'!$B$5))</f>
        <v>0</v>
      </c>
      <c r="W173" s="130">
        <f>IF(OR($C$5&gt;0,$C$5&lt;0),V173*(1+$C$5),V173*(1+'drop down lists'!$B$5))</f>
        <v>0</v>
      </c>
      <c r="X173" s="130">
        <f>IF(OR($C$5&gt;0,$C$5&lt;0),W173*(1+$C$5),W173*(1+'drop down lists'!$B$5))</f>
        <v>0</v>
      </c>
      <c r="Y173" s="130">
        <f>IF(OR($C$5&gt;0,$C$5&lt;0),X173*(1+$C$5),X173*(1+'drop down lists'!$B$5))</f>
        <v>0</v>
      </c>
      <c r="Z173" s="131">
        <f>IF(OR($C$5&gt;0,$C$5&lt;0),Y173*(1+$C$5),Y173*(1+'drop down lists'!$B$5))</f>
        <v>0</v>
      </c>
    </row>
    <row r="174" spans="2:26" x14ac:dyDescent="0.25">
      <c r="B174" s="60" t="s">
        <v>200</v>
      </c>
      <c r="C174" s="61">
        <f>'raw sector data'!G167+'raw sector data'!P167</f>
        <v>0</v>
      </c>
      <c r="D174" s="130">
        <f>IF(OR($C$5&gt;0,$C$5&lt;0),C174*(1+$C$5),C174*(1+'drop down lists'!$B$5))</f>
        <v>0</v>
      </c>
      <c r="E174" s="130">
        <f>IF(OR($C$5&gt;0,$C$5&lt;0),D174*(1+$C$5),D174*(1+'drop down lists'!$B$5))</f>
        <v>0</v>
      </c>
      <c r="F174" s="130">
        <f>IF(OR($C$5&gt;0,$C$5&lt;0),E174*(1+$C$5),E174*(1+'drop down lists'!$B$5))</f>
        <v>0</v>
      </c>
      <c r="G174" s="130">
        <f>IF(OR($C$5&gt;0,$C$5&lt;0),F174*(1+$C$5),F174*(1+'drop down lists'!$B$5))</f>
        <v>0</v>
      </c>
      <c r="H174" s="130">
        <f>IF(OR($C$5&gt;0,$C$5&lt;0),G174*(1+$C$5),G174*(1+'drop down lists'!$B$5))</f>
        <v>0</v>
      </c>
      <c r="I174" s="130">
        <f>IF(OR($C$5&gt;0,$C$5&lt;0),H174*(1+$C$5),H174*(1+'drop down lists'!$B$5))</f>
        <v>0</v>
      </c>
      <c r="J174" s="130">
        <f>IF(OR($C$5&gt;0,$C$5&lt;0),I174*(1+$C$5),I174*(1+'drop down lists'!$B$5))</f>
        <v>0</v>
      </c>
      <c r="K174" s="131">
        <f>IF(OR($C$5&gt;0,$C$5&lt;0),J174*(1+$C$5),J174*(1+'drop down lists'!$B$5))</f>
        <v>0</v>
      </c>
      <c r="L174" s="130">
        <f>IF(OR($C$5&gt;0,$C$5&lt;0),K174*(1+$C$5),K174*(1+'drop down lists'!$B$5))</f>
        <v>0</v>
      </c>
      <c r="M174" s="130">
        <f>IF(OR($C$5&gt;0,$C$5&lt;0),L174*(1+$C$5),L174*(1+'drop down lists'!$B$5))</f>
        <v>0</v>
      </c>
      <c r="N174" s="130">
        <f>IF(OR($C$5&gt;0,$C$5&lt;0),M174*(1+$C$5),M174*(1+'drop down lists'!$B$5))</f>
        <v>0</v>
      </c>
      <c r="O174" s="130">
        <f>IF(OR($C$5&gt;0,$C$5&lt;0),N174*(1+$C$5),N174*(1+'drop down lists'!$B$5))</f>
        <v>0</v>
      </c>
      <c r="P174" s="130">
        <f>IF(OR($C$5&gt;0,$C$5&lt;0),O174*(1+$C$5),O174*(1+'drop down lists'!$B$5))</f>
        <v>0</v>
      </c>
      <c r="Q174" s="130">
        <f>IF(OR($C$5&gt;0,$C$5&lt;0),P174*(1+$C$5),P174*(1+'drop down lists'!$B$5))</f>
        <v>0</v>
      </c>
      <c r="R174" s="130">
        <f>IF(OR($C$5&gt;0,$C$5&lt;0),Q174*(1+$C$5),Q174*(1+'drop down lists'!$B$5))</f>
        <v>0</v>
      </c>
      <c r="S174" s="130">
        <f>IF(OR($C$5&gt;0,$C$5&lt;0),R174*(1+$C$5),R174*(1+'drop down lists'!$B$5))</f>
        <v>0</v>
      </c>
      <c r="T174" s="130">
        <f>IF(OR($C$5&gt;0,$C$5&lt;0),S174*(1+$C$5),S174*(1+'drop down lists'!$B$5))</f>
        <v>0</v>
      </c>
      <c r="U174" s="130">
        <f>IF(OR($C$5&gt;0,$C$5&lt;0),T174*(1+$C$5),T174*(1+'drop down lists'!$B$5))</f>
        <v>0</v>
      </c>
      <c r="V174" s="130">
        <f>IF(OR($C$5&gt;0,$C$5&lt;0),U174*(1+$C$5),U174*(1+'drop down lists'!$B$5))</f>
        <v>0</v>
      </c>
      <c r="W174" s="130">
        <f>IF(OR($C$5&gt;0,$C$5&lt;0),V174*(1+$C$5),V174*(1+'drop down lists'!$B$5))</f>
        <v>0</v>
      </c>
      <c r="X174" s="130">
        <f>IF(OR($C$5&gt;0,$C$5&lt;0),W174*(1+$C$5),W174*(1+'drop down lists'!$B$5))</f>
        <v>0</v>
      </c>
      <c r="Y174" s="130">
        <f>IF(OR($C$5&gt;0,$C$5&lt;0),X174*(1+$C$5),X174*(1+'drop down lists'!$B$5))</f>
        <v>0</v>
      </c>
      <c r="Z174" s="131">
        <f>IF(OR($C$5&gt;0,$C$5&lt;0),Y174*(1+$C$5),Y174*(1+'drop down lists'!$B$5))</f>
        <v>0</v>
      </c>
    </row>
    <row r="175" spans="2:26" x14ac:dyDescent="0.25">
      <c r="B175" s="65" t="s">
        <v>201</v>
      </c>
      <c r="C175" s="61">
        <f>'raw sector data'!G168+'raw sector data'!P168</f>
        <v>17328.719999999998</v>
      </c>
      <c r="D175" s="132">
        <f>IF(OR($C$5&gt;0,$C$5&lt;0),C175*(1+$C$5),C175*(1+'drop down lists'!$B$5))</f>
        <v>17542.547280624305</v>
      </c>
      <c r="E175" s="132">
        <f>IF(OR($C$5&gt;0,$C$5&lt;0),D175*(1+$C$5),D175*(1+'drop down lists'!$B$5))</f>
        <v>17759.013077303993</v>
      </c>
      <c r="F175" s="132">
        <f>IF(OR($C$5&gt;0,$C$5&lt;0),E175*(1+$C$5),E175*(1+'drop down lists'!$B$5))</f>
        <v>17978.149947937913</v>
      </c>
      <c r="G175" s="132">
        <f>IF(OR($C$5&gt;0,$C$5&lt;0),F175*(1+$C$5),F175*(1+'drop down lists'!$B$5))</f>
        <v>18199.990852172246</v>
      </c>
      <c r="H175" s="132">
        <f>IF(OR($C$5&gt;0,$C$5&lt;0),G175*(1+$C$5),G175*(1+'drop down lists'!$B$5))</f>
        <v>18424.569156357855</v>
      </c>
      <c r="I175" s="132">
        <f>IF(OR($C$5&gt;0,$C$5&lt;0),H175*(1+$C$5),H175*(1+'drop down lists'!$B$5))</f>
        <v>18651.918638568801</v>
      </c>
      <c r="J175" s="132">
        <f>IF(OR($C$5&gt;0,$C$5&lt;0),I175*(1+$C$5),I175*(1+'drop down lists'!$B$5))</f>
        <v>18882.073493682798</v>
      </c>
      <c r="K175" s="131">
        <f>IF(OR($C$5&gt;0,$C$5&lt;0),J175*(1+$C$5),J175*(1+'drop down lists'!$B$5))</f>
        <v>19115.068338524339</v>
      </c>
      <c r="L175" s="132">
        <f>IF(OR($C$5&gt;0,$C$5&lt;0),K175*(1+$C$5),K175*(1+'drop down lists'!$B$5))</f>
        <v>19350.938217071311</v>
      </c>
      <c r="M175" s="132">
        <f>IF(OR($C$5&gt;0,$C$5&lt;0),L175*(1+$C$5),L175*(1+'drop down lists'!$B$5))</f>
        <v>19589.71860572583</v>
      </c>
      <c r="N175" s="132">
        <f>IF(OR($C$5&gt;0,$C$5&lt;0),M175*(1+$C$5),M175*(1+'drop down lists'!$B$5))</f>
        <v>19831.445418650139</v>
      </c>
      <c r="O175" s="132">
        <f>IF(OR($C$5&gt;0,$C$5&lt;0),N175*(1+$C$5),N175*(1+'drop down lists'!$B$5))</f>
        <v>20076.155013168333</v>
      </c>
      <c r="P175" s="132">
        <f>IF(OR($C$5&gt;0,$C$5&lt;0),O175*(1+$C$5),O175*(1+'drop down lists'!$B$5))</f>
        <v>20323.884195234743</v>
      </c>
      <c r="Q175" s="132">
        <f>IF(OR($C$5&gt;0,$C$5&lt;0),P175*(1+$C$5),P175*(1+'drop down lists'!$B$5))</f>
        <v>20574.670224969796</v>
      </c>
      <c r="R175" s="132">
        <f>IF(OR($C$5&gt;0,$C$5&lt;0),Q175*(1+$C$5),Q175*(1+'drop down lists'!$B$5))</f>
        <v>20828.550822264184</v>
      </c>
      <c r="S175" s="132">
        <f>IF(OR($C$5&gt;0,$C$5&lt;0),R175*(1+$C$5),R175*(1+'drop down lists'!$B$5))</f>
        <v>21085.564172452192</v>
      </c>
      <c r="T175" s="132">
        <f>IF(OR($C$5&gt;0,$C$5&lt;0),S175*(1+$C$5),S175*(1+'drop down lists'!$B$5))</f>
        <v>21345.748932055023</v>
      </c>
      <c r="U175" s="132">
        <f>IF(OR($C$5&gt;0,$C$5&lt;0),T175*(1+$C$5),T175*(1+'drop down lists'!$B$5))</f>
        <v>21609.144234594998</v>
      </c>
      <c r="V175" s="132">
        <f>IF(OR($C$5&gt;0,$C$5&lt;0),U175*(1+$C$5),U175*(1+'drop down lists'!$B$5))</f>
        <v>21875.789696481501</v>
      </c>
      <c r="W175" s="132">
        <f>IF(OR($C$5&gt;0,$C$5&lt;0),V175*(1+$C$5),V175*(1+'drop down lists'!$B$5))</f>
        <v>22145.725422969543</v>
      </c>
      <c r="X175" s="132">
        <f>IF(OR($C$5&gt;0,$C$5&lt;0),W175*(1+$C$5),W175*(1+'drop down lists'!$B$5))</f>
        <v>22418.99201419187</v>
      </c>
      <c r="Y175" s="132">
        <f>IF(OR($C$5&gt;0,$C$5&lt;0),X175*(1+$C$5),X175*(1+'drop down lists'!$B$5))</f>
        <v>22695.630571265487</v>
      </c>
      <c r="Z175" s="131">
        <f>IF(OR($C$5&gt;0,$C$5&lt;0),Y175*(1+$C$5),Y175*(1+'drop down lists'!$B$5))</f>
        <v>22975.682702473539</v>
      </c>
    </row>
    <row r="176" spans="2:26" x14ac:dyDescent="0.25">
      <c r="B176" s="65" t="s">
        <v>202</v>
      </c>
      <c r="C176" s="61">
        <f>'raw sector data'!G169+'raw sector data'!P169</f>
        <v>0</v>
      </c>
      <c r="D176" s="132">
        <f>IF(OR($C$5&gt;0,$C$5&lt;0),C176*(1+$C$5),C176*(1+'drop down lists'!$B$5))</f>
        <v>0</v>
      </c>
      <c r="E176" s="132">
        <f>IF(OR($C$5&gt;0,$C$5&lt;0),D176*(1+$C$5),D176*(1+'drop down lists'!$B$5))</f>
        <v>0</v>
      </c>
      <c r="F176" s="132">
        <f>IF(OR($C$5&gt;0,$C$5&lt;0),E176*(1+$C$5),E176*(1+'drop down lists'!$B$5))</f>
        <v>0</v>
      </c>
      <c r="G176" s="132">
        <f>IF(OR($C$5&gt;0,$C$5&lt;0),F176*(1+$C$5),F176*(1+'drop down lists'!$B$5))</f>
        <v>0</v>
      </c>
      <c r="H176" s="132">
        <f>IF(OR($C$5&gt;0,$C$5&lt;0),G176*(1+$C$5),G176*(1+'drop down lists'!$B$5))</f>
        <v>0</v>
      </c>
      <c r="I176" s="132">
        <f>IF(OR($C$5&gt;0,$C$5&lt;0),H176*(1+$C$5),H176*(1+'drop down lists'!$B$5))</f>
        <v>0</v>
      </c>
      <c r="J176" s="132">
        <f>IF(OR($C$5&gt;0,$C$5&lt;0),I176*(1+$C$5),I176*(1+'drop down lists'!$B$5))</f>
        <v>0</v>
      </c>
      <c r="K176" s="131">
        <f>IF(OR($C$5&gt;0,$C$5&lt;0),J176*(1+$C$5),J176*(1+'drop down lists'!$B$5))</f>
        <v>0</v>
      </c>
      <c r="L176" s="132">
        <f>IF(OR($C$5&gt;0,$C$5&lt;0),K176*(1+$C$5),K176*(1+'drop down lists'!$B$5))</f>
        <v>0</v>
      </c>
      <c r="M176" s="132">
        <f>IF(OR($C$5&gt;0,$C$5&lt;0),L176*(1+$C$5),L176*(1+'drop down lists'!$B$5))</f>
        <v>0</v>
      </c>
      <c r="N176" s="132">
        <f>IF(OR($C$5&gt;0,$C$5&lt;0),M176*(1+$C$5),M176*(1+'drop down lists'!$B$5))</f>
        <v>0</v>
      </c>
      <c r="O176" s="132">
        <f>IF(OR($C$5&gt;0,$C$5&lt;0),N176*(1+$C$5),N176*(1+'drop down lists'!$B$5))</f>
        <v>0</v>
      </c>
      <c r="P176" s="132">
        <f>IF(OR($C$5&gt;0,$C$5&lt;0),O176*(1+$C$5),O176*(1+'drop down lists'!$B$5))</f>
        <v>0</v>
      </c>
      <c r="Q176" s="132">
        <f>IF(OR($C$5&gt;0,$C$5&lt;0),P176*(1+$C$5),P176*(1+'drop down lists'!$B$5))</f>
        <v>0</v>
      </c>
      <c r="R176" s="132">
        <f>IF(OR($C$5&gt;0,$C$5&lt;0),Q176*(1+$C$5),Q176*(1+'drop down lists'!$B$5))</f>
        <v>0</v>
      </c>
      <c r="S176" s="132">
        <f>IF(OR($C$5&gt;0,$C$5&lt;0),R176*(1+$C$5),R176*(1+'drop down lists'!$B$5))</f>
        <v>0</v>
      </c>
      <c r="T176" s="132">
        <f>IF(OR($C$5&gt;0,$C$5&lt;0),S176*(1+$C$5),S176*(1+'drop down lists'!$B$5))</f>
        <v>0</v>
      </c>
      <c r="U176" s="132">
        <f>IF(OR($C$5&gt;0,$C$5&lt;0),T176*(1+$C$5),T176*(1+'drop down lists'!$B$5))</f>
        <v>0</v>
      </c>
      <c r="V176" s="132">
        <f>IF(OR($C$5&gt;0,$C$5&lt;0),U176*(1+$C$5),U176*(1+'drop down lists'!$B$5))</f>
        <v>0</v>
      </c>
      <c r="W176" s="132">
        <f>IF(OR($C$5&gt;0,$C$5&lt;0),V176*(1+$C$5),V176*(1+'drop down lists'!$B$5))</f>
        <v>0</v>
      </c>
      <c r="X176" s="132">
        <f>IF(OR($C$5&gt;0,$C$5&lt;0),W176*(1+$C$5),W176*(1+'drop down lists'!$B$5))</f>
        <v>0</v>
      </c>
      <c r="Y176" s="132">
        <f>IF(OR($C$5&gt;0,$C$5&lt;0),X176*(1+$C$5),X176*(1+'drop down lists'!$B$5))</f>
        <v>0</v>
      </c>
      <c r="Z176" s="131">
        <f>IF(OR($C$5&gt;0,$C$5&lt;0),Y176*(1+$C$5),Y176*(1+'drop down lists'!$B$5))</f>
        <v>0</v>
      </c>
    </row>
    <row r="177" spans="2:26" x14ac:dyDescent="0.25">
      <c r="B177" s="65" t="s">
        <v>203</v>
      </c>
      <c r="C177" s="61">
        <f>'raw sector data'!G170+'raw sector data'!P170</f>
        <v>0</v>
      </c>
      <c r="D177" s="132">
        <f>IF(OR($C$5&gt;0,$C$5&lt;0),C177*(1+$C$5),C177*(1+'drop down lists'!$B$5))</f>
        <v>0</v>
      </c>
      <c r="E177" s="132">
        <f>IF(OR($C$5&gt;0,$C$5&lt;0),D177*(1+$C$5),D177*(1+'drop down lists'!$B$5))</f>
        <v>0</v>
      </c>
      <c r="F177" s="132">
        <f>IF(OR($C$5&gt;0,$C$5&lt;0),E177*(1+$C$5),E177*(1+'drop down lists'!$B$5))</f>
        <v>0</v>
      </c>
      <c r="G177" s="132">
        <f>IF(OR($C$5&gt;0,$C$5&lt;0),F177*(1+$C$5),F177*(1+'drop down lists'!$B$5))</f>
        <v>0</v>
      </c>
      <c r="H177" s="132">
        <f>IF(OR($C$5&gt;0,$C$5&lt;0),G177*(1+$C$5),G177*(1+'drop down lists'!$B$5))</f>
        <v>0</v>
      </c>
      <c r="I177" s="132">
        <f>IF(OR($C$5&gt;0,$C$5&lt;0),H177*(1+$C$5),H177*(1+'drop down lists'!$B$5))</f>
        <v>0</v>
      </c>
      <c r="J177" s="132">
        <f>IF(OR($C$5&gt;0,$C$5&lt;0),I177*(1+$C$5),I177*(1+'drop down lists'!$B$5))</f>
        <v>0</v>
      </c>
      <c r="K177" s="131">
        <f>IF(OR($C$5&gt;0,$C$5&lt;0),J177*(1+$C$5),J177*(1+'drop down lists'!$B$5))</f>
        <v>0</v>
      </c>
      <c r="L177" s="132">
        <f>IF(OR($C$5&gt;0,$C$5&lt;0),K177*(1+$C$5),K177*(1+'drop down lists'!$B$5))</f>
        <v>0</v>
      </c>
      <c r="M177" s="132">
        <f>IF(OR($C$5&gt;0,$C$5&lt;0),L177*(1+$C$5),L177*(1+'drop down lists'!$B$5))</f>
        <v>0</v>
      </c>
      <c r="N177" s="132">
        <f>IF(OR($C$5&gt;0,$C$5&lt;0),M177*(1+$C$5),M177*(1+'drop down lists'!$B$5))</f>
        <v>0</v>
      </c>
      <c r="O177" s="132">
        <f>IF(OR($C$5&gt;0,$C$5&lt;0),N177*(1+$C$5),N177*(1+'drop down lists'!$B$5))</f>
        <v>0</v>
      </c>
      <c r="P177" s="132">
        <f>IF(OR($C$5&gt;0,$C$5&lt;0),O177*(1+$C$5),O177*(1+'drop down lists'!$B$5))</f>
        <v>0</v>
      </c>
      <c r="Q177" s="132">
        <f>IF(OR($C$5&gt;0,$C$5&lt;0),P177*(1+$C$5),P177*(1+'drop down lists'!$B$5))</f>
        <v>0</v>
      </c>
      <c r="R177" s="132">
        <f>IF(OR($C$5&gt;0,$C$5&lt;0),Q177*(1+$C$5),Q177*(1+'drop down lists'!$B$5))</f>
        <v>0</v>
      </c>
      <c r="S177" s="132">
        <f>IF(OR($C$5&gt;0,$C$5&lt;0),R177*(1+$C$5),R177*(1+'drop down lists'!$B$5))</f>
        <v>0</v>
      </c>
      <c r="T177" s="132">
        <f>IF(OR($C$5&gt;0,$C$5&lt;0),S177*(1+$C$5),S177*(1+'drop down lists'!$B$5))</f>
        <v>0</v>
      </c>
      <c r="U177" s="132">
        <f>IF(OR($C$5&gt;0,$C$5&lt;0),T177*(1+$C$5),T177*(1+'drop down lists'!$B$5))</f>
        <v>0</v>
      </c>
      <c r="V177" s="132">
        <f>IF(OR($C$5&gt;0,$C$5&lt;0),U177*(1+$C$5),U177*(1+'drop down lists'!$B$5))</f>
        <v>0</v>
      </c>
      <c r="W177" s="132">
        <f>IF(OR($C$5&gt;0,$C$5&lt;0),V177*(1+$C$5),V177*(1+'drop down lists'!$B$5))</f>
        <v>0</v>
      </c>
      <c r="X177" s="132">
        <f>IF(OR($C$5&gt;0,$C$5&lt;0),W177*(1+$C$5),W177*(1+'drop down lists'!$B$5))</f>
        <v>0</v>
      </c>
      <c r="Y177" s="132">
        <f>IF(OR($C$5&gt;0,$C$5&lt;0),X177*(1+$C$5),X177*(1+'drop down lists'!$B$5))</f>
        <v>0</v>
      </c>
      <c r="Z177" s="131">
        <f>IF(OR($C$5&gt;0,$C$5&lt;0),Y177*(1+$C$5),Y177*(1+'drop down lists'!$B$5))</f>
        <v>0</v>
      </c>
    </row>
    <row r="178" spans="2:26" x14ac:dyDescent="0.25">
      <c r="B178" s="65" t="s">
        <v>204</v>
      </c>
      <c r="C178" s="61">
        <f>'raw sector data'!G171+'raw sector data'!P171</f>
        <v>0</v>
      </c>
      <c r="D178" s="132">
        <f>IF(OR($C$5&gt;0,$C$5&lt;0),C178*(1+$C$5),C178*(1+'drop down lists'!$B$5))</f>
        <v>0</v>
      </c>
      <c r="E178" s="132">
        <f>IF(OR($C$5&gt;0,$C$5&lt;0),D178*(1+$C$5),D178*(1+'drop down lists'!$B$5))</f>
        <v>0</v>
      </c>
      <c r="F178" s="132">
        <f>IF(OR($C$5&gt;0,$C$5&lt;0),E178*(1+$C$5),E178*(1+'drop down lists'!$B$5))</f>
        <v>0</v>
      </c>
      <c r="G178" s="132">
        <f>IF(OR($C$5&gt;0,$C$5&lt;0),F178*(1+$C$5),F178*(1+'drop down lists'!$B$5))</f>
        <v>0</v>
      </c>
      <c r="H178" s="132">
        <f>IF(OR($C$5&gt;0,$C$5&lt;0),G178*(1+$C$5),G178*(1+'drop down lists'!$B$5))</f>
        <v>0</v>
      </c>
      <c r="I178" s="132">
        <f>IF(OR($C$5&gt;0,$C$5&lt;0),H178*(1+$C$5),H178*(1+'drop down lists'!$B$5))</f>
        <v>0</v>
      </c>
      <c r="J178" s="132">
        <f>IF(OR($C$5&gt;0,$C$5&lt;0),I178*(1+$C$5),I178*(1+'drop down lists'!$B$5))</f>
        <v>0</v>
      </c>
      <c r="K178" s="131">
        <f>IF(OR($C$5&gt;0,$C$5&lt;0),J178*(1+$C$5),J178*(1+'drop down lists'!$B$5))</f>
        <v>0</v>
      </c>
      <c r="L178" s="132">
        <f>IF(OR($C$5&gt;0,$C$5&lt;0),K178*(1+$C$5),K178*(1+'drop down lists'!$B$5))</f>
        <v>0</v>
      </c>
      <c r="M178" s="132">
        <f>IF(OR($C$5&gt;0,$C$5&lt;0),L178*(1+$C$5),L178*(1+'drop down lists'!$B$5))</f>
        <v>0</v>
      </c>
      <c r="N178" s="132">
        <f>IF(OR($C$5&gt;0,$C$5&lt;0),M178*(1+$C$5),M178*(1+'drop down lists'!$B$5))</f>
        <v>0</v>
      </c>
      <c r="O178" s="132">
        <f>IF(OR($C$5&gt;0,$C$5&lt;0),N178*(1+$C$5),N178*(1+'drop down lists'!$B$5))</f>
        <v>0</v>
      </c>
      <c r="P178" s="132">
        <f>IF(OR($C$5&gt;0,$C$5&lt;0),O178*(1+$C$5),O178*(1+'drop down lists'!$B$5))</f>
        <v>0</v>
      </c>
      <c r="Q178" s="132">
        <f>IF(OR($C$5&gt;0,$C$5&lt;0),P178*(1+$C$5),P178*(1+'drop down lists'!$B$5))</f>
        <v>0</v>
      </c>
      <c r="R178" s="132">
        <f>IF(OR($C$5&gt;0,$C$5&lt;0),Q178*(1+$C$5),Q178*(1+'drop down lists'!$B$5))</f>
        <v>0</v>
      </c>
      <c r="S178" s="132">
        <f>IF(OR($C$5&gt;0,$C$5&lt;0),R178*(1+$C$5),R178*(1+'drop down lists'!$B$5))</f>
        <v>0</v>
      </c>
      <c r="T178" s="132">
        <f>IF(OR($C$5&gt;0,$C$5&lt;0),S178*(1+$C$5),S178*(1+'drop down lists'!$B$5))</f>
        <v>0</v>
      </c>
      <c r="U178" s="132">
        <f>IF(OR($C$5&gt;0,$C$5&lt;0),T178*(1+$C$5),T178*(1+'drop down lists'!$B$5))</f>
        <v>0</v>
      </c>
      <c r="V178" s="132">
        <f>IF(OR($C$5&gt;0,$C$5&lt;0),U178*(1+$C$5),U178*(1+'drop down lists'!$B$5))</f>
        <v>0</v>
      </c>
      <c r="W178" s="132">
        <f>IF(OR($C$5&gt;0,$C$5&lt;0),V178*(1+$C$5),V178*(1+'drop down lists'!$B$5))</f>
        <v>0</v>
      </c>
      <c r="X178" s="132">
        <f>IF(OR($C$5&gt;0,$C$5&lt;0),W178*(1+$C$5),W178*(1+'drop down lists'!$B$5))</f>
        <v>0</v>
      </c>
      <c r="Y178" s="132">
        <f>IF(OR($C$5&gt;0,$C$5&lt;0),X178*(1+$C$5),X178*(1+'drop down lists'!$B$5))</f>
        <v>0</v>
      </c>
      <c r="Z178" s="131">
        <f>IF(OR($C$5&gt;0,$C$5&lt;0),Y178*(1+$C$5),Y178*(1+'drop down lists'!$B$5))</f>
        <v>0</v>
      </c>
    </row>
    <row r="179" spans="2:26" x14ac:dyDescent="0.25">
      <c r="B179" s="65" t="s">
        <v>205</v>
      </c>
      <c r="C179" s="61">
        <f>'raw sector data'!G172+'raw sector data'!P172</f>
        <v>0</v>
      </c>
      <c r="D179" s="132">
        <f>IF(OR($C$5&gt;0,$C$5&lt;0),C179*(1+$C$5),C179*(1+'drop down lists'!$B$5))</f>
        <v>0</v>
      </c>
      <c r="E179" s="132">
        <f>IF(OR($C$5&gt;0,$C$5&lt;0),D179*(1+$C$5),D179*(1+'drop down lists'!$B$5))</f>
        <v>0</v>
      </c>
      <c r="F179" s="132">
        <f>IF(OR($C$5&gt;0,$C$5&lt;0),E179*(1+$C$5),E179*(1+'drop down lists'!$B$5))</f>
        <v>0</v>
      </c>
      <c r="G179" s="132">
        <f>IF(OR($C$5&gt;0,$C$5&lt;0),F179*(1+$C$5),F179*(1+'drop down lists'!$B$5))</f>
        <v>0</v>
      </c>
      <c r="H179" s="132">
        <f>IF(OR($C$5&gt;0,$C$5&lt;0),G179*(1+$C$5),G179*(1+'drop down lists'!$B$5))</f>
        <v>0</v>
      </c>
      <c r="I179" s="132">
        <f>IF(OR($C$5&gt;0,$C$5&lt;0),H179*(1+$C$5),H179*(1+'drop down lists'!$B$5))</f>
        <v>0</v>
      </c>
      <c r="J179" s="132">
        <f>IF(OR($C$5&gt;0,$C$5&lt;0),I179*(1+$C$5),I179*(1+'drop down lists'!$B$5))</f>
        <v>0</v>
      </c>
      <c r="K179" s="131">
        <f>IF(OR($C$5&gt;0,$C$5&lt;0),J179*(1+$C$5),J179*(1+'drop down lists'!$B$5))</f>
        <v>0</v>
      </c>
      <c r="L179" s="132">
        <f>IF(OR($C$5&gt;0,$C$5&lt;0),K179*(1+$C$5),K179*(1+'drop down lists'!$B$5))</f>
        <v>0</v>
      </c>
      <c r="M179" s="132">
        <f>IF(OR($C$5&gt;0,$C$5&lt;0),L179*(1+$C$5),L179*(1+'drop down lists'!$B$5))</f>
        <v>0</v>
      </c>
      <c r="N179" s="132">
        <f>IF(OR($C$5&gt;0,$C$5&lt;0),M179*(1+$C$5),M179*(1+'drop down lists'!$B$5))</f>
        <v>0</v>
      </c>
      <c r="O179" s="132">
        <f>IF(OR($C$5&gt;0,$C$5&lt;0),N179*(1+$C$5),N179*(1+'drop down lists'!$B$5))</f>
        <v>0</v>
      </c>
      <c r="P179" s="132">
        <f>IF(OR($C$5&gt;0,$C$5&lt;0),O179*(1+$C$5),O179*(1+'drop down lists'!$B$5))</f>
        <v>0</v>
      </c>
      <c r="Q179" s="132">
        <f>IF(OR($C$5&gt;0,$C$5&lt;0),P179*(1+$C$5),P179*(1+'drop down lists'!$B$5))</f>
        <v>0</v>
      </c>
      <c r="R179" s="132">
        <f>IF(OR($C$5&gt;0,$C$5&lt;0),Q179*(1+$C$5),Q179*(1+'drop down lists'!$B$5))</f>
        <v>0</v>
      </c>
      <c r="S179" s="132">
        <f>IF(OR($C$5&gt;0,$C$5&lt;0),R179*(1+$C$5),R179*(1+'drop down lists'!$B$5))</f>
        <v>0</v>
      </c>
      <c r="T179" s="132">
        <f>IF(OR($C$5&gt;0,$C$5&lt;0),S179*(1+$C$5),S179*(1+'drop down lists'!$B$5))</f>
        <v>0</v>
      </c>
      <c r="U179" s="132">
        <f>IF(OR($C$5&gt;0,$C$5&lt;0),T179*(1+$C$5),T179*(1+'drop down lists'!$B$5))</f>
        <v>0</v>
      </c>
      <c r="V179" s="132">
        <f>IF(OR($C$5&gt;0,$C$5&lt;0),U179*(1+$C$5),U179*(1+'drop down lists'!$B$5))</f>
        <v>0</v>
      </c>
      <c r="W179" s="132">
        <f>IF(OR($C$5&gt;0,$C$5&lt;0),V179*(1+$C$5),V179*(1+'drop down lists'!$B$5))</f>
        <v>0</v>
      </c>
      <c r="X179" s="132">
        <f>IF(OR($C$5&gt;0,$C$5&lt;0),W179*(1+$C$5),W179*(1+'drop down lists'!$B$5))</f>
        <v>0</v>
      </c>
      <c r="Y179" s="132">
        <f>IF(OR($C$5&gt;0,$C$5&lt;0),X179*(1+$C$5),X179*(1+'drop down lists'!$B$5))</f>
        <v>0</v>
      </c>
      <c r="Z179" s="131">
        <f>IF(OR($C$5&gt;0,$C$5&lt;0),Y179*(1+$C$5),Y179*(1+'drop down lists'!$B$5))</f>
        <v>0</v>
      </c>
    </row>
    <row r="180" spans="2:26" x14ac:dyDescent="0.25">
      <c r="B180" s="65" t="s">
        <v>206</v>
      </c>
      <c r="C180" s="61">
        <f>'raw sector data'!G173+'raw sector data'!P173</f>
        <v>0</v>
      </c>
      <c r="D180" s="132">
        <f>IF(OR($C$5&gt;0,$C$5&lt;0),C180*(1+$C$5),C180*(1+'drop down lists'!$B$5))</f>
        <v>0</v>
      </c>
      <c r="E180" s="132">
        <f>IF(OR($C$5&gt;0,$C$5&lt;0),D180*(1+$C$5),D180*(1+'drop down lists'!$B$5))</f>
        <v>0</v>
      </c>
      <c r="F180" s="132">
        <f>IF(OR($C$5&gt;0,$C$5&lt;0),E180*(1+$C$5),E180*(1+'drop down lists'!$B$5))</f>
        <v>0</v>
      </c>
      <c r="G180" s="132">
        <f>IF(OR($C$5&gt;0,$C$5&lt;0),F180*(1+$C$5),F180*(1+'drop down lists'!$B$5))</f>
        <v>0</v>
      </c>
      <c r="H180" s="132">
        <f>IF(OR($C$5&gt;0,$C$5&lt;0),G180*(1+$C$5),G180*(1+'drop down lists'!$B$5))</f>
        <v>0</v>
      </c>
      <c r="I180" s="132">
        <f>IF(OR($C$5&gt;0,$C$5&lt;0),H180*(1+$C$5),H180*(1+'drop down lists'!$B$5))</f>
        <v>0</v>
      </c>
      <c r="J180" s="132">
        <f>IF(OR($C$5&gt;0,$C$5&lt;0),I180*(1+$C$5),I180*(1+'drop down lists'!$B$5))</f>
        <v>0</v>
      </c>
      <c r="K180" s="131">
        <f>IF(OR($C$5&gt;0,$C$5&lt;0),J180*(1+$C$5),J180*(1+'drop down lists'!$B$5))</f>
        <v>0</v>
      </c>
      <c r="L180" s="132">
        <f>IF(OR($C$5&gt;0,$C$5&lt;0),K180*(1+$C$5),K180*(1+'drop down lists'!$B$5))</f>
        <v>0</v>
      </c>
      <c r="M180" s="132">
        <f>IF(OR($C$5&gt;0,$C$5&lt;0),L180*(1+$C$5),L180*(1+'drop down lists'!$B$5))</f>
        <v>0</v>
      </c>
      <c r="N180" s="132">
        <f>IF(OR($C$5&gt;0,$C$5&lt;0),M180*(1+$C$5),M180*(1+'drop down lists'!$B$5))</f>
        <v>0</v>
      </c>
      <c r="O180" s="132">
        <f>IF(OR($C$5&gt;0,$C$5&lt;0),N180*(1+$C$5),N180*(1+'drop down lists'!$B$5))</f>
        <v>0</v>
      </c>
      <c r="P180" s="132">
        <f>IF(OR($C$5&gt;0,$C$5&lt;0),O180*(1+$C$5),O180*(1+'drop down lists'!$B$5))</f>
        <v>0</v>
      </c>
      <c r="Q180" s="132">
        <f>IF(OR($C$5&gt;0,$C$5&lt;0),P180*(1+$C$5),P180*(1+'drop down lists'!$B$5))</f>
        <v>0</v>
      </c>
      <c r="R180" s="132">
        <f>IF(OR($C$5&gt;0,$C$5&lt;0),Q180*(1+$C$5),Q180*(1+'drop down lists'!$B$5))</f>
        <v>0</v>
      </c>
      <c r="S180" s="132">
        <f>IF(OR($C$5&gt;0,$C$5&lt;0),R180*(1+$C$5),R180*(1+'drop down lists'!$B$5))</f>
        <v>0</v>
      </c>
      <c r="T180" s="132">
        <f>IF(OR($C$5&gt;0,$C$5&lt;0),S180*(1+$C$5),S180*(1+'drop down lists'!$B$5))</f>
        <v>0</v>
      </c>
      <c r="U180" s="132">
        <f>IF(OR($C$5&gt;0,$C$5&lt;0),T180*(1+$C$5),T180*(1+'drop down lists'!$B$5))</f>
        <v>0</v>
      </c>
      <c r="V180" s="132">
        <f>IF(OR($C$5&gt;0,$C$5&lt;0),U180*(1+$C$5),U180*(1+'drop down lists'!$B$5))</f>
        <v>0</v>
      </c>
      <c r="W180" s="132">
        <f>IF(OR($C$5&gt;0,$C$5&lt;0),V180*(1+$C$5),V180*(1+'drop down lists'!$B$5))</f>
        <v>0</v>
      </c>
      <c r="X180" s="132">
        <f>IF(OR($C$5&gt;0,$C$5&lt;0),W180*(1+$C$5),W180*(1+'drop down lists'!$B$5))</f>
        <v>0</v>
      </c>
      <c r="Y180" s="132">
        <f>IF(OR($C$5&gt;0,$C$5&lt;0),X180*(1+$C$5),X180*(1+'drop down lists'!$B$5))</f>
        <v>0</v>
      </c>
      <c r="Z180" s="131">
        <f>IF(OR($C$5&gt;0,$C$5&lt;0),Y180*(1+$C$5),Y180*(1+'drop down lists'!$B$5))</f>
        <v>0</v>
      </c>
    </row>
    <row r="181" spans="2:26" x14ac:dyDescent="0.25">
      <c r="B181" s="65" t="s">
        <v>207</v>
      </c>
      <c r="C181" s="61">
        <f>'raw sector data'!G174+'raw sector data'!P174</f>
        <v>0</v>
      </c>
      <c r="D181" s="132">
        <f>IF(OR($C$5&gt;0,$C$5&lt;0),C181*(1+$C$5),C181*(1+'drop down lists'!$B$5))</f>
        <v>0</v>
      </c>
      <c r="E181" s="132">
        <f>IF(OR($C$5&gt;0,$C$5&lt;0),D181*(1+$C$5),D181*(1+'drop down lists'!$B$5))</f>
        <v>0</v>
      </c>
      <c r="F181" s="132">
        <f>IF(OR($C$5&gt;0,$C$5&lt;0),E181*(1+$C$5),E181*(1+'drop down lists'!$B$5))</f>
        <v>0</v>
      </c>
      <c r="G181" s="132">
        <f>IF(OR($C$5&gt;0,$C$5&lt;0),F181*(1+$C$5),F181*(1+'drop down lists'!$B$5))</f>
        <v>0</v>
      </c>
      <c r="H181" s="132">
        <f>IF(OR($C$5&gt;0,$C$5&lt;0),G181*(1+$C$5),G181*(1+'drop down lists'!$B$5))</f>
        <v>0</v>
      </c>
      <c r="I181" s="132">
        <f>IF(OR($C$5&gt;0,$C$5&lt;0),H181*(1+$C$5),H181*(1+'drop down lists'!$B$5))</f>
        <v>0</v>
      </c>
      <c r="J181" s="132">
        <f>IF(OR($C$5&gt;0,$C$5&lt;0),I181*(1+$C$5),I181*(1+'drop down lists'!$B$5))</f>
        <v>0</v>
      </c>
      <c r="K181" s="131">
        <f>IF(OR($C$5&gt;0,$C$5&lt;0),J181*(1+$C$5),J181*(1+'drop down lists'!$B$5))</f>
        <v>0</v>
      </c>
      <c r="L181" s="132">
        <f>IF(OR($C$5&gt;0,$C$5&lt;0),K181*(1+$C$5),K181*(1+'drop down lists'!$B$5))</f>
        <v>0</v>
      </c>
      <c r="M181" s="132">
        <f>IF(OR($C$5&gt;0,$C$5&lt;0),L181*(1+$C$5),L181*(1+'drop down lists'!$B$5))</f>
        <v>0</v>
      </c>
      <c r="N181" s="132">
        <f>IF(OR($C$5&gt;0,$C$5&lt;0),M181*(1+$C$5),M181*(1+'drop down lists'!$B$5))</f>
        <v>0</v>
      </c>
      <c r="O181" s="132">
        <f>IF(OR($C$5&gt;0,$C$5&lt;0),N181*(1+$C$5),N181*(1+'drop down lists'!$B$5))</f>
        <v>0</v>
      </c>
      <c r="P181" s="132">
        <f>IF(OR($C$5&gt;0,$C$5&lt;0),O181*(1+$C$5),O181*(1+'drop down lists'!$B$5))</f>
        <v>0</v>
      </c>
      <c r="Q181" s="132">
        <f>IF(OR($C$5&gt;0,$C$5&lt;0),P181*(1+$C$5),P181*(1+'drop down lists'!$B$5))</f>
        <v>0</v>
      </c>
      <c r="R181" s="132">
        <f>IF(OR($C$5&gt;0,$C$5&lt;0),Q181*(1+$C$5),Q181*(1+'drop down lists'!$B$5))</f>
        <v>0</v>
      </c>
      <c r="S181" s="132">
        <f>IF(OR($C$5&gt;0,$C$5&lt;0),R181*(1+$C$5),R181*(1+'drop down lists'!$B$5))</f>
        <v>0</v>
      </c>
      <c r="T181" s="132">
        <f>IF(OR($C$5&gt;0,$C$5&lt;0),S181*(1+$C$5),S181*(1+'drop down lists'!$B$5))</f>
        <v>0</v>
      </c>
      <c r="U181" s="132">
        <f>IF(OR($C$5&gt;0,$C$5&lt;0),T181*(1+$C$5),T181*(1+'drop down lists'!$B$5))</f>
        <v>0</v>
      </c>
      <c r="V181" s="132">
        <f>IF(OR($C$5&gt;0,$C$5&lt;0),U181*(1+$C$5),U181*(1+'drop down lists'!$B$5))</f>
        <v>0</v>
      </c>
      <c r="W181" s="132">
        <f>IF(OR($C$5&gt;0,$C$5&lt;0),V181*(1+$C$5),V181*(1+'drop down lists'!$B$5))</f>
        <v>0</v>
      </c>
      <c r="X181" s="132">
        <f>IF(OR($C$5&gt;0,$C$5&lt;0),W181*(1+$C$5),W181*(1+'drop down lists'!$B$5))</f>
        <v>0</v>
      </c>
      <c r="Y181" s="132">
        <f>IF(OR($C$5&gt;0,$C$5&lt;0),X181*(1+$C$5),X181*(1+'drop down lists'!$B$5))</f>
        <v>0</v>
      </c>
      <c r="Z181" s="131">
        <f>IF(OR($C$5&gt;0,$C$5&lt;0),Y181*(1+$C$5),Y181*(1+'drop down lists'!$B$5))</f>
        <v>0</v>
      </c>
    </row>
    <row r="182" spans="2:26" x14ac:dyDescent="0.25">
      <c r="B182" s="65" t="s">
        <v>208</v>
      </c>
      <c r="C182" s="61">
        <f>'raw sector data'!G175+'raw sector data'!P175</f>
        <v>0</v>
      </c>
      <c r="D182" s="132">
        <f>IF(OR($C$5&gt;0,$C$5&lt;0),C182*(1+$C$5),C182*(1+'drop down lists'!$B$5))</f>
        <v>0</v>
      </c>
      <c r="E182" s="132">
        <f>IF(OR($C$5&gt;0,$C$5&lt;0),D182*(1+$C$5),D182*(1+'drop down lists'!$B$5))</f>
        <v>0</v>
      </c>
      <c r="F182" s="132">
        <f>IF(OR($C$5&gt;0,$C$5&lt;0),E182*(1+$C$5),E182*(1+'drop down lists'!$B$5))</f>
        <v>0</v>
      </c>
      <c r="G182" s="132">
        <f>IF(OR($C$5&gt;0,$C$5&lt;0),F182*(1+$C$5),F182*(1+'drop down lists'!$B$5))</f>
        <v>0</v>
      </c>
      <c r="H182" s="132">
        <f>IF(OR($C$5&gt;0,$C$5&lt;0),G182*(1+$C$5),G182*(1+'drop down lists'!$B$5))</f>
        <v>0</v>
      </c>
      <c r="I182" s="132">
        <f>IF(OR($C$5&gt;0,$C$5&lt;0),H182*(1+$C$5),H182*(1+'drop down lists'!$B$5))</f>
        <v>0</v>
      </c>
      <c r="J182" s="132">
        <f>IF(OR($C$5&gt;0,$C$5&lt;0),I182*(1+$C$5),I182*(1+'drop down lists'!$B$5))</f>
        <v>0</v>
      </c>
      <c r="K182" s="131">
        <f>IF(OR($C$5&gt;0,$C$5&lt;0),J182*(1+$C$5),J182*(1+'drop down lists'!$B$5))</f>
        <v>0</v>
      </c>
      <c r="L182" s="132">
        <f>IF(OR($C$5&gt;0,$C$5&lt;0),K182*(1+$C$5),K182*(1+'drop down lists'!$B$5))</f>
        <v>0</v>
      </c>
      <c r="M182" s="132">
        <f>IF(OR($C$5&gt;0,$C$5&lt;0),L182*(1+$C$5),L182*(1+'drop down lists'!$B$5))</f>
        <v>0</v>
      </c>
      <c r="N182" s="132">
        <f>IF(OR($C$5&gt;0,$C$5&lt;0),M182*(1+$C$5),M182*(1+'drop down lists'!$B$5))</f>
        <v>0</v>
      </c>
      <c r="O182" s="132">
        <f>IF(OR($C$5&gt;0,$C$5&lt;0),N182*(1+$C$5),N182*(1+'drop down lists'!$B$5))</f>
        <v>0</v>
      </c>
      <c r="P182" s="132">
        <f>IF(OR($C$5&gt;0,$C$5&lt;0),O182*(1+$C$5),O182*(1+'drop down lists'!$B$5))</f>
        <v>0</v>
      </c>
      <c r="Q182" s="132">
        <f>IF(OR($C$5&gt;0,$C$5&lt;0),P182*(1+$C$5),P182*(1+'drop down lists'!$B$5))</f>
        <v>0</v>
      </c>
      <c r="R182" s="132">
        <f>IF(OR($C$5&gt;0,$C$5&lt;0),Q182*(1+$C$5),Q182*(1+'drop down lists'!$B$5))</f>
        <v>0</v>
      </c>
      <c r="S182" s="132">
        <f>IF(OR($C$5&gt;0,$C$5&lt;0),R182*(1+$C$5),R182*(1+'drop down lists'!$B$5))</f>
        <v>0</v>
      </c>
      <c r="T182" s="132">
        <f>IF(OR($C$5&gt;0,$C$5&lt;0),S182*(1+$C$5),S182*(1+'drop down lists'!$B$5))</f>
        <v>0</v>
      </c>
      <c r="U182" s="132">
        <f>IF(OR($C$5&gt;0,$C$5&lt;0),T182*(1+$C$5),T182*(1+'drop down lists'!$B$5))</f>
        <v>0</v>
      </c>
      <c r="V182" s="132">
        <f>IF(OR($C$5&gt;0,$C$5&lt;0),U182*(1+$C$5),U182*(1+'drop down lists'!$B$5))</f>
        <v>0</v>
      </c>
      <c r="W182" s="132">
        <f>IF(OR($C$5&gt;0,$C$5&lt;0),V182*(1+$C$5),V182*(1+'drop down lists'!$B$5))</f>
        <v>0</v>
      </c>
      <c r="X182" s="132">
        <f>IF(OR($C$5&gt;0,$C$5&lt;0),W182*(1+$C$5),W182*(1+'drop down lists'!$B$5))</f>
        <v>0</v>
      </c>
      <c r="Y182" s="132">
        <f>IF(OR($C$5&gt;0,$C$5&lt;0),X182*(1+$C$5),X182*(1+'drop down lists'!$B$5))</f>
        <v>0</v>
      </c>
      <c r="Z182" s="131">
        <f>IF(OR($C$5&gt;0,$C$5&lt;0),Y182*(1+$C$5),Y182*(1+'drop down lists'!$B$5))</f>
        <v>0</v>
      </c>
    </row>
    <row r="183" spans="2:26" x14ac:dyDescent="0.25">
      <c r="B183" s="65" t="s">
        <v>209</v>
      </c>
      <c r="C183" s="61">
        <f>'raw sector data'!G176+'raw sector data'!P176</f>
        <v>0</v>
      </c>
      <c r="D183" s="132">
        <f>IF(OR($C$5&gt;0,$C$5&lt;0),C183*(1+$C$5),C183*(1+'drop down lists'!$B$5))</f>
        <v>0</v>
      </c>
      <c r="E183" s="132">
        <f>IF(OR($C$5&gt;0,$C$5&lt;0),D183*(1+$C$5),D183*(1+'drop down lists'!$B$5))</f>
        <v>0</v>
      </c>
      <c r="F183" s="132">
        <f>IF(OR($C$5&gt;0,$C$5&lt;0),E183*(1+$C$5),E183*(1+'drop down lists'!$B$5))</f>
        <v>0</v>
      </c>
      <c r="G183" s="132">
        <f>IF(OR($C$5&gt;0,$C$5&lt;0),F183*(1+$C$5),F183*(1+'drop down lists'!$B$5))</f>
        <v>0</v>
      </c>
      <c r="H183" s="132">
        <f>IF(OR($C$5&gt;0,$C$5&lt;0),G183*(1+$C$5),G183*(1+'drop down lists'!$B$5))</f>
        <v>0</v>
      </c>
      <c r="I183" s="132">
        <f>IF(OR($C$5&gt;0,$C$5&lt;0),H183*(1+$C$5),H183*(1+'drop down lists'!$B$5))</f>
        <v>0</v>
      </c>
      <c r="J183" s="132">
        <f>IF(OR($C$5&gt;0,$C$5&lt;0),I183*(1+$C$5),I183*(1+'drop down lists'!$B$5))</f>
        <v>0</v>
      </c>
      <c r="K183" s="131">
        <f>IF(OR($C$5&gt;0,$C$5&lt;0),J183*(1+$C$5),J183*(1+'drop down lists'!$B$5))</f>
        <v>0</v>
      </c>
      <c r="L183" s="132">
        <f>IF(OR($C$5&gt;0,$C$5&lt;0),K183*(1+$C$5),K183*(1+'drop down lists'!$B$5))</f>
        <v>0</v>
      </c>
      <c r="M183" s="132">
        <f>IF(OR($C$5&gt;0,$C$5&lt;0),L183*(1+$C$5),L183*(1+'drop down lists'!$B$5))</f>
        <v>0</v>
      </c>
      <c r="N183" s="132">
        <f>IF(OR($C$5&gt;0,$C$5&lt;0),M183*(1+$C$5),M183*(1+'drop down lists'!$B$5))</f>
        <v>0</v>
      </c>
      <c r="O183" s="132">
        <f>IF(OR($C$5&gt;0,$C$5&lt;0),N183*(1+$C$5),N183*(1+'drop down lists'!$B$5))</f>
        <v>0</v>
      </c>
      <c r="P183" s="132">
        <f>IF(OR($C$5&gt;0,$C$5&lt;0),O183*(1+$C$5),O183*(1+'drop down lists'!$B$5))</f>
        <v>0</v>
      </c>
      <c r="Q183" s="132">
        <f>IF(OR($C$5&gt;0,$C$5&lt;0),P183*(1+$C$5),P183*(1+'drop down lists'!$B$5))</f>
        <v>0</v>
      </c>
      <c r="R183" s="132">
        <f>IF(OR($C$5&gt;0,$C$5&lt;0),Q183*(1+$C$5),Q183*(1+'drop down lists'!$B$5))</f>
        <v>0</v>
      </c>
      <c r="S183" s="132">
        <f>IF(OR($C$5&gt;0,$C$5&lt;0),R183*(1+$C$5),R183*(1+'drop down lists'!$B$5))</f>
        <v>0</v>
      </c>
      <c r="T183" s="132">
        <f>IF(OR($C$5&gt;0,$C$5&lt;0),S183*(1+$C$5),S183*(1+'drop down lists'!$B$5))</f>
        <v>0</v>
      </c>
      <c r="U183" s="132">
        <f>IF(OR($C$5&gt;0,$C$5&lt;0),T183*(1+$C$5),T183*(1+'drop down lists'!$B$5))</f>
        <v>0</v>
      </c>
      <c r="V183" s="132">
        <f>IF(OR($C$5&gt;0,$C$5&lt;0),U183*(1+$C$5),U183*(1+'drop down lists'!$B$5))</f>
        <v>0</v>
      </c>
      <c r="W183" s="132">
        <f>IF(OR($C$5&gt;0,$C$5&lt;0),V183*(1+$C$5),V183*(1+'drop down lists'!$B$5))</f>
        <v>0</v>
      </c>
      <c r="X183" s="132">
        <f>IF(OR($C$5&gt;0,$C$5&lt;0),W183*(1+$C$5),W183*(1+'drop down lists'!$B$5))</f>
        <v>0</v>
      </c>
      <c r="Y183" s="132">
        <f>IF(OR($C$5&gt;0,$C$5&lt;0),X183*(1+$C$5),X183*(1+'drop down lists'!$B$5))</f>
        <v>0</v>
      </c>
      <c r="Z183" s="131">
        <f>IF(OR($C$5&gt;0,$C$5&lt;0),Y183*(1+$C$5),Y183*(1+'drop down lists'!$B$5))</f>
        <v>0</v>
      </c>
    </row>
    <row r="184" spans="2:26" x14ac:dyDescent="0.25">
      <c r="B184" s="65" t="s">
        <v>210</v>
      </c>
      <c r="C184" s="61">
        <f>'raw sector data'!G177+'raw sector data'!P177</f>
        <v>0</v>
      </c>
      <c r="D184" s="132">
        <f>IF(OR($C$5&gt;0,$C$5&lt;0),C184*(1+$C$5),C184*(1+'drop down lists'!$B$5))</f>
        <v>0</v>
      </c>
      <c r="E184" s="132">
        <f>IF(OR($C$5&gt;0,$C$5&lt;0),D184*(1+$C$5),D184*(1+'drop down lists'!$B$5))</f>
        <v>0</v>
      </c>
      <c r="F184" s="132">
        <f>IF(OR($C$5&gt;0,$C$5&lt;0),E184*(1+$C$5),E184*(1+'drop down lists'!$B$5))</f>
        <v>0</v>
      </c>
      <c r="G184" s="132">
        <f>IF(OR($C$5&gt;0,$C$5&lt;0),F184*(1+$C$5),F184*(1+'drop down lists'!$B$5))</f>
        <v>0</v>
      </c>
      <c r="H184" s="132">
        <f>IF(OR($C$5&gt;0,$C$5&lt;0),G184*(1+$C$5),G184*(1+'drop down lists'!$B$5))</f>
        <v>0</v>
      </c>
      <c r="I184" s="132">
        <f>IF(OR($C$5&gt;0,$C$5&lt;0),H184*(1+$C$5),H184*(1+'drop down lists'!$B$5))</f>
        <v>0</v>
      </c>
      <c r="J184" s="132">
        <f>IF(OR($C$5&gt;0,$C$5&lt;0),I184*(1+$C$5),I184*(1+'drop down lists'!$B$5))</f>
        <v>0</v>
      </c>
      <c r="K184" s="131">
        <f>IF(OR($C$5&gt;0,$C$5&lt;0),J184*(1+$C$5),J184*(1+'drop down lists'!$B$5))</f>
        <v>0</v>
      </c>
      <c r="L184" s="132">
        <f>IF(OR($C$5&gt;0,$C$5&lt;0),K184*(1+$C$5),K184*(1+'drop down lists'!$B$5))</f>
        <v>0</v>
      </c>
      <c r="M184" s="132">
        <f>IF(OR($C$5&gt;0,$C$5&lt;0),L184*(1+$C$5),L184*(1+'drop down lists'!$B$5))</f>
        <v>0</v>
      </c>
      <c r="N184" s="132">
        <f>IF(OR($C$5&gt;0,$C$5&lt;0),M184*(1+$C$5),M184*(1+'drop down lists'!$B$5))</f>
        <v>0</v>
      </c>
      <c r="O184" s="132">
        <f>IF(OR($C$5&gt;0,$C$5&lt;0),N184*(1+$C$5),N184*(1+'drop down lists'!$B$5))</f>
        <v>0</v>
      </c>
      <c r="P184" s="132">
        <f>IF(OR($C$5&gt;0,$C$5&lt;0),O184*(1+$C$5),O184*(1+'drop down lists'!$B$5))</f>
        <v>0</v>
      </c>
      <c r="Q184" s="132">
        <f>IF(OR($C$5&gt;0,$C$5&lt;0),P184*(1+$C$5),P184*(1+'drop down lists'!$B$5))</f>
        <v>0</v>
      </c>
      <c r="R184" s="132">
        <f>IF(OR($C$5&gt;0,$C$5&lt;0),Q184*(1+$C$5),Q184*(1+'drop down lists'!$B$5))</f>
        <v>0</v>
      </c>
      <c r="S184" s="132">
        <f>IF(OR($C$5&gt;0,$C$5&lt;0),R184*(1+$C$5),R184*(1+'drop down lists'!$B$5))</f>
        <v>0</v>
      </c>
      <c r="T184" s="132">
        <f>IF(OR($C$5&gt;0,$C$5&lt;0),S184*(1+$C$5),S184*(1+'drop down lists'!$B$5))</f>
        <v>0</v>
      </c>
      <c r="U184" s="132">
        <f>IF(OR($C$5&gt;0,$C$5&lt;0),T184*(1+$C$5),T184*(1+'drop down lists'!$B$5))</f>
        <v>0</v>
      </c>
      <c r="V184" s="132">
        <f>IF(OR($C$5&gt;0,$C$5&lt;0),U184*(1+$C$5),U184*(1+'drop down lists'!$B$5))</f>
        <v>0</v>
      </c>
      <c r="W184" s="132">
        <f>IF(OR($C$5&gt;0,$C$5&lt;0),V184*(1+$C$5),V184*(1+'drop down lists'!$B$5))</f>
        <v>0</v>
      </c>
      <c r="X184" s="132">
        <f>IF(OR($C$5&gt;0,$C$5&lt;0),W184*(1+$C$5),W184*(1+'drop down lists'!$B$5))</f>
        <v>0</v>
      </c>
      <c r="Y184" s="132">
        <f>IF(OR($C$5&gt;0,$C$5&lt;0),X184*(1+$C$5),X184*(1+'drop down lists'!$B$5))</f>
        <v>0</v>
      </c>
      <c r="Z184" s="131">
        <f>IF(OR($C$5&gt;0,$C$5&lt;0),Y184*(1+$C$5),Y184*(1+'drop down lists'!$B$5))</f>
        <v>0</v>
      </c>
    </row>
    <row r="185" spans="2:26" x14ac:dyDescent="0.25">
      <c r="B185" s="65" t="s">
        <v>211</v>
      </c>
      <c r="C185" s="61">
        <f>'raw sector data'!G178+'raw sector data'!P178</f>
        <v>0</v>
      </c>
      <c r="D185" s="132">
        <f>IF(OR($C$5&gt;0,$C$5&lt;0),C185*(1+$C$5),C185*(1+'drop down lists'!$B$5))</f>
        <v>0</v>
      </c>
      <c r="E185" s="132">
        <f>IF(OR($C$5&gt;0,$C$5&lt;0),D185*(1+$C$5),D185*(1+'drop down lists'!$B$5))</f>
        <v>0</v>
      </c>
      <c r="F185" s="132">
        <f>IF(OR($C$5&gt;0,$C$5&lt;0),E185*(1+$C$5),E185*(1+'drop down lists'!$B$5))</f>
        <v>0</v>
      </c>
      <c r="G185" s="132">
        <f>IF(OR($C$5&gt;0,$C$5&lt;0),F185*(1+$C$5),F185*(1+'drop down lists'!$B$5))</f>
        <v>0</v>
      </c>
      <c r="H185" s="132">
        <f>IF(OR($C$5&gt;0,$C$5&lt;0),G185*(1+$C$5),G185*(1+'drop down lists'!$B$5))</f>
        <v>0</v>
      </c>
      <c r="I185" s="132">
        <f>IF(OR($C$5&gt;0,$C$5&lt;0),H185*(1+$C$5),H185*(1+'drop down lists'!$B$5))</f>
        <v>0</v>
      </c>
      <c r="J185" s="132">
        <f>IF(OR($C$5&gt;0,$C$5&lt;0),I185*(1+$C$5),I185*(1+'drop down lists'!$B$5))</f>
        <v>0</v>
      </c>
      <c r="K185" s="131">
        <f>IF(OR($C$5&gt;0,$C$5&lt;0),J185*(1+$C$5),J185*(1+'drop down lists'!$B$5))</f>
        <v>0</v>
      </c>
      <c r="L185" s="132">
        <f>IF(OR($C$5&gt;0,$C$5&lt;0),K185*(1+$C$5),K185*(1+'drop down lists'!$B$5))</f>
        <v>0</v>
      </c>
      <c r="M185" s="132">
        <f>IF(OR($C$5&gt;0,$C$5&lt;0),L185*(1+$C$5),L185*(1+'drop down lists'!$B$5))</f>
        <v>0</v>
      </c>
      <c r="N185" s="132">
        <f>IF(OR($C$5&gt;0,$C$5&lt;0),M185*(1+$C$5),M185*(1+'drop down lists'!$B$5))</f>
        <v>0</v>
      </c>
      <c r="O185" s="132">
        <f>IF(OR($C$5&gt;0,$C$5&lt;0),N185*(1+$C$5),N185*(1+'drop down lists'!$B$5))</f>
        <v>0</v>
      </c>
      <c r="P185" s="132">
        <f>IF(OR($C$5&gt;0,$C$5&lt;0),O185*(1+$C$5),O185*(1+'drop down lists'!$B$5))</f>
        <v>0</v>
      </c>
      <c r="Q185" s="132">
        <f>IF(OR($C$5&gt;0,$C$5&lt;0),P185*(1+$C$5),P185*(1+'drop down lists'!$B$5))</f>
        <v>0</v>
      </c>
      <c r="R185" s="132">
        <f>IF(OR($C$5&gt;0,$C$5&lt;0),Q185*(1+$C$5),Q185*(1+'drop down lists'!$B$5))</f>
        <v>0</v>
      </c>
      <c r="S185" s="132">
        <f>IF(OR($C$5&gt;0,$C$5&lt;0),R185*(1+$C$5),R185*(1+'drop down lists'!$B$5))</f>
        <v>0</v>
      </c>
      <c r="T185" s="132">
        <f>IF(OR($C$5&gt;0,$C$5&lt;0),S185*(1+$C$5),S185*(1+'drop down lists'!$B$5))</f>
        <v>0</v>
      </c>
      <c r="U185" s="132">
        <f>IF(OR($C$5&gt;0,$C$5&lt;0),T185*(1+$C$5),T185*(1+'drop down lists'!$B$5))</f>
        <v>0</v>
      </c>
      <c r="V185" s="132">
        <f>IF(OR($C$5&gt;0,$C$5&lt;0),U185*(1+$C$5),U185*(1+'drop down lists'!$B$5))</f>
        <v>0</v>
      </c>
      <c r="W185" s="132">
        <f>IF(OR($C$5&gt;0,$C$5&lt;0),V185*(1+$C$5),V185*(1+'drop down lists'!$B$5))</f>
        <v>0</v>
      </c>
      <c r="X185" s="132">
        <f>IF(OR($C$5&gt;0,$C$5&lt;0),W185*(1+$C$5),W185*(1+'drop down lists'!$B$5))</f>
        <v>0</v>
      </c>
      <c r="Y185" s="132">
        <f>IF(OR($C$5&gt;0,$C$5&lt;0),X185*(1+$C$5),X185*(1+'drop down lists'!$B$5))</f>
        <v>0</v>
      </c>
      <c r="Z185" s="131">
        <f>IF(OR($C$5&gt;0,$C$5&lt;0),Y185*(1+$C$5),Y185*(1+'drop down lists'!$B$5))</f>
        <v>0</v>
      </c>
    </row>
    <row r="186" spans="2:26" x14ac:dyDescent="0.25">
      <c r="B186" s="65" t="s">
        <v>212</v>
      </c>
      <c r="C186" s="61">
        <f>'raw sector data'!G179+'raw sector data'!P179</f>
        <v>0</v>
      </c>
      <c r="D186" s="132">
        <f>IF(OR($C$5&gt;0,$C$5&lt;0),C186*(1+$C$5),C186*(1+'drop down lists'!$B$5))</f>
        <v>0</v>
      </c>
      <c r="E186" s="132">
        <f>IF(OR($C$5&gt;0,$C$5&lt;0),D186*(1+$C$5),D186*(1+'drop down lists'!$B$5))</f>
        <v>0</v>
      </c>
      <c r="F186" s="132">
        <f>IF(OR($C$5&gt;0,$C$5&lt;0),E186*(1+$C$5),E186*(1+'drop down lists'!$B$5))</f>
        <v>0</v>
      </c>
      <c r="G186" s="132">
        <f>IF(OR($C$5&gt;0,$C$5&lt;0),F186*(1+$C$5),F186*(1+'drop down lists'!$B$5))</f>
        <v>0</v>
      </c>
      <c r="H186" s="132">
        <f>IF(OR($C$5&gt;0,$C$5&lt;0),G186*(1+$C$5),G186*(1+'drop down lists'!$B$5))</f>
        <v>0</v>
      </c>
      <c r="I186" s="132">
        <f>IF(OR($C$5&gt;0,$C$5&lt;0),H186*(1+$C$5),H186*(1+'drop down lists'!$B$5))</f>
        <v>0</v>
      </c>
      <c r="J186" s="132">
        <f>IF(OR($C$5&gt;0,$C$5&lt;0),I186*(1+$C$5),I186*(1+'drop down lists'!$B$5))</f>
        <v>0</v>
      </c>
      <c r="K186" s="131">
        <f>IF(OR($C$5&gt;0,$C$5&lt;0),J186*(1+$C$5),J186*(1+'drop down lists'!$B$5))</f>
        <v>0</v>
      </c>
      <c r="L186" s="132">
        <f>IF(OR($C$5&gt;0,$C$5&lt;0),K186*(1+$C$5),K186*(1+'drop down lists'!$B$5))</f>
        <v>0</v>
      </c>
      <c r="M186" s="132">
        <f>IF(OR($C$5&gt;0,$C$5&lt;0),L186*(1+$C$5),L186*(1+'drop down lists'!$B$5))</f>
        <v>0</v>
      </c>
      <c r="N186" s="132">
        <f>IF(OR($C$5&gt;0,$C$5&lt;0),M186*(1+$C$5),M186*(1+'drop down lists'!$B$5))</f>
        <v>0</v>
      </c>
      <c r="O186" s="132">
        <f>IF(OR($C$5&gt;0,$C$5&lt;0),N186*(1+$C$5),N186*(1+'drop down lists'!$B$5))</f>
        <v>0</v>
      </c>
      <c r="P186" s="132">
        <f>IF(OR($C$5&gt;0,$C$5&lt;0),O186*(1+$C$5),O186*(1+'drop down lists'!$B$5))</f>
        <v>0</v>
      </c>
      <c r="Q186" s="132">
        <f>IF(OR($C$5&gt;0,$C$5&lt;0),P186*(1+$C$5),P186*(1+'drop down lists'!$B$5))</f>
        <v>0</v>
      </c>
      <c r="R186" s="132">
        <f>IF(OR($C$5&gt;0,$C$5&lt;0),Q186*(1+$C$5),Q186*(1+'drop down lists'!$B$5))</f>
        <v>0</v>
      </c>
      <c r="S186" s="132">
        <f>IF(OR($C$5&gt;0,$C$5&lt;0),R186*(1+$C$5),R186*(1+'drop down lists'!$B$5))</f>
        <v>0</v>
      </c>
      <c r="T186" s="132">
        <f>IF(OR($C$5&gt;0,$C$5&lt;0),S186*(1+$C$5),S186*(1+'drop down lists'!$B$5))</f>
        <v>0</v>
      </c>
      <c r="U186" s="132">
        <f>IF(OR($C$5&gt;0,$C$5&lt;0),T186*(1+$C$5),T186*(1+'drop down lists'!$B$5))</f>
        <v>0</v>
      </c>
      <c r="V186" s="132">
        <f>IF(OR($C$5&gt;0,$C$5&lt;0),U186*(1+$C$5),U186*(1+'drop down lists'!$B$5))</f>
        <v>0</v>
      </c>
      <c r="W186" s="132">
        <f>IF(OR($C$5&gt;0,$C$5&lt;0),V186*(1+$C$5),V186*(1+'drop down lists'!$B$5))</f>
        <v>0</v>
      </c>
      <c r="X186" s="132">
        <f>IF(OR($C$5&gt;0,$C$5&lt;0),W186*(1+$C$5),W186*(1+'drop down lists'!$B$5))</f>
        <v>0</v>
      </c>
      <c r="Y186" s="132">
        <f>IF(OR($C$5&gt;0,$C$5&lt;0),X186*(1+$C$5),X186*(1+'drop down lists'!$B$5))</f>
        <v>0</v>
      </c>
      <c r="Z186" s="131">
        <f>IF(OR($C$5&gt;0,$C$5&lt;0),Y186*(1+$C$5),Y186*(1+'drop down lists'!$B$5))</f>
        <v>0</v>
      </c>
    </row>
    <row r="187" spans="2:26" x14ac:dyDescent="0.25">
      <c r="B187" s="65" t="s">
        <v>213</v>
      </c>
      <c r="C187" s="61">
        <f>'raw sector data'!G180+'raw sector data'!P180</f>
        <v>0</v>
      </c>
      <c r="D187" s="132">
        <f>IF(OR($C$5&gt;0,$C$5&lt;0),C187*(1+$C$5),C187*(1+'drop down lists'!$B$5))</f>
        <v>0</v>
      </c>
      <c r="E187" s="132">
        <f>IF(OR($C$5&gt;0,$C$5&lt;0),D187*(1+$C$5),D187*(1+'drop down lists'!$B$5))</f>
        <v>0</v>
      </c>
      <c r="F187" s="132">
        <f>IF(OR($C$5&gt;0,$C$5&lt;0),E187*(1+$C$5),E187*(1+'drop down lists'!$B$5))</f>
        <v>0</v>
      </c>
      <c r="G187" s="132">
        <f>IF(OR($C$5&gt;0,$C$5&lt;0),F187*(1+$C$5),F187*(1+'drop down lists'!$B$5))</f>
        <v>0</v>
      </c>
      <c r="H187" s="132">
        <f>IF(OR($C$5&gt;0,$C$5&lt;0),G187*(1+$C$5),G187*(1+'drop down lists'!$B$5))</f>
        <v>0</v>
      </c>
      <c r="I187" s="132">
        <f>IF(OR($C$5&gt;0,$C$5&lt;0),H187*(1+$C$5),H187*(1+'drop down lists'!$B$5))</f>
        <v>0</v>
      </c>
      <c r="J187" s="132">
        <f>IF(OR($C$5&gt;0,$C$5&lt;0),I187*(1+$C$5),I187*(1+'drop down lists'!$B$5))</f>
        <v>0</v>
      </c>
      <c r="K187" s="131">
        <f>IF(OR($C$5&gt;0,$C$5&lt;0),J187*(1+$C$5),J187*(1+'drop down lists'!$B$5))</f>
        <v>0</v>
      </c>
      <c r="L187" s="132">
        <f>IF(OR($C$5&gt;0,$C$5&lt;0),K187*(1+$C$5),K187*(1+'drop down lists'!$B$5))</f>
        <v>0</v>
      </c>
      <c r="M187" s="132">
        <f>IF(OR($C$5&gt;0,$C$5&lt;0),L187*(1+$C$5),L187*(1+'drop down lists'!$B$5))</f>
        <v>0</v>
      </c>
      <c r="N187" s="132">
        <f>IF(OR($C$5&gt;0,$C$5&lt;0),M187*(1+$C$5),M187*(1+'drop down lists'!$B$5))</f>
        <v>0</v>
      </c>
      <c r="O187" s="132">
        <f>IF(OR($C$5&gt;0,$C$5&lt;0),N187*(1+$C$5),N187*(1+'drop down lists'!$B$5))</f>
        <v>0</v>
      </c>
      <c r="P187" s="132">
        <f>IF(OR($C$5&gt;0,$C$5&lt;0),O187*(1+$C$5),O187*(1+'drop down lists'!$B$5))</f>
        <v>0</v>
      </c>
      <c r="Q187" s="132">
        <f>IF(OR($C$5&gt;0,$C$5&lt;0),P187*(1+$C$5),P187*(1+'drop down lists'!$B$5))</f>
        <v>0</v>
      </c>
      <c r="R187" s="132">
        <f>IF(OR($C$5&gt;0,$C$5&lt;0),Q187*(1+$C$5),Q187*(1+'drop down lists'!$B$5))</f>
        <v>0</v>
      </c>
      <c r="S187" s="132">
        <f>IF(OR($C$5&gt;0,$C$5&lt;0),R187*(1+$C$5),R187*(1+'drop down lists'!$B$5))</f>
        <v>0</v>
      </c>
      <c r="T187" s="132">
        <f>IF(OR($C$5&gt;0,$C$5&lt;0),S187*(1+$C$5),S187*(1+'drop down lists'!$B$5))</f>
        <v>0</v>
      </c>
      <c r="U187" s="132">
        <f>IF(OR($C$5&gt;0,$C$5&lt;0),T187*(1+$C$5),T187*(1+'drop down lists'!$B$5))</f>
        <v>0</v>
      </c>
      <c r="V187" s="132">
        <f>IF(OR($C$5&gt;0,$C$5&lt;0),U187*(1+$C$5),U187*(1+'drop down lists'!$B$5))</f>
        <v>0</v>
      </c>
      <c r="W187" s="132">
        <f>IF(OR($C$5&gt;0,$C$5&lt;0),V187*(1+$C$5),V187*(1+'drop down lists'!$B$5))</f>
        <v>0</v>
      </c>
      <c r="X187" s="132">
        <f>IF(OR($C$5&gt;0,$C$5&lt;0),W187*(1+$C$5),W187*(1+'drop down lists'!$B$5))</f>
        <v>0</v>
      </c>
      <c r="Y187" s="132">
        <f>IF(OR($C$5&gt;0,$C$5&lt;0),X187*(1+$C$5),X187*(1+'drop down lists'!$B$5))</f>
        <v>0</v>
      </c>
      <c r="Z187" s="131">
        <f>IF(OR($C$5&gt;0,$C$5&lt;0),Y187*(1+$C$5),Y187*(1+'drop down lists'!$B$5))</f>
        <v>0</v>
      </c>
    </row>
    <row r="188" spans="2:26" x14ac:dyDescent="0.25">
      <c r="B188" s="65" t="s">
        <v>214</v>
      </c>
      <c r="C188" s="61">
        <f>'raw sector data'!G181+'raw sector data'!P181</f>
        <v>908</v>
      </c>
      <c r="D188" s="132">
        <f>IF(OR($C$5&gt;0,$C$5&lt;0),C188*(1+$C$5),C188*(1+'drop down lists'!$B$5))</f>
        <v>919.20424190631923</v>
      </c>
      <c r="E188" s="132">
        <f>IF(OR($C$5&gt;0,$C$5&lt;0),D188*(1+$C$5),D188*(1+'drop down lists'!$B$5))</f>
        <v>930.54673825833811</v>
      </c>
      <c r="F188" s="132">
        <f>IF(OR($C$5&gt;0,$C$5&lt;0),E188*(1+$C$5),E188*(1+'drop down lists'!$B$5))</f>
        <v>942.02919504312081</v>
      </c>
      <c r="G188" s="132">
        <f>IF(OR($C$5&gt;0,$C$5&lt;0),F188*(1+$C$5),F188*(1+'drop down lists'!$B$5))</f>
        <v>953.6533392987136</v>
      </c>
      <c r="H188" s="132">
        <f>IF(OR($C$5&gt;0,$C$5&lt;0),G188*(1+$C$5),G188*(1+'drop down lists'!$B$5))</f>
        <v>965.42091937390285</v>
      </c>
      <c r="I188" s="132">
        <f>IF(OR($C$5&gt;0,$C$5&lt;0),H188*(1+$C$5),H188*(1+'drop down lists'!$B$5))</f>
        <v>977.33370519117852</v>
      </c>
      <c r="J188" s="132">
        <f>IF(OR($C$5&gt;0,$C$5&lt;0),I188*(1+$C$5),I188*(1+'drop down lists'!$B$5))</f>
        <v>989.39348851294199</v>
      </c>
      <c r="K188" s="131">
        <f>IF(OR($C$5&gt;0,$C$5&lt;0),J188*(1+$C$5),J188*(1+'drop down lists'!$B$5))</f>
        <v>1001.6020832109992</v>
      </c>
      <c r="L188" s="132">
        <f>IF(OR($C$5&gt;0,$C$5&lt;0),K188*(1+$C$5),K188*(1+'drop down lists'!$B$5))</f>
        <v>1013.9613255393795</v>
      </c>
      <c r="M188" s="132">
        <f>IF(OR($C$5&gt;0,$C$5&lt;0),L188*(1+$C$5),L188*(1+'drop down lists'!$B$5))</f>
        <v>1026.4730744105195</v>
      </c>
      <c r="N188" s="132">
        <f>IF(OR($C$5&gt;0,$C$5&lt;0),M188*(1+$C$5),M188*(1+'drop down lists'!$B$5))</f>
        <v>1039.1392116748573</v>
      </c>
      <c r="O188" s="132">
        <f>IF(OR($C$5&gt;0,$C$5&lt;0),N188*(1+$C$5),N188*(1+'drop down lists'!$B$5))</f>
        <v>1051.9616424038736</v>
      </c>
      <c r="P188" s="132">
        <f>IF(OR($C$5&gt;0,$C$5&lt;0),O188*(1+$C$5),O188*(1+'drop down lists'!$B$5))</f>
        <v>1064.9422951766289</v>
      </c>
      <c r="Q188" s="132">
        <f>IF(OR($C$5&gt;0,$C$5&lt;0),P188*(1+$C$5),P188*(1+'drop down lists'!$B$5))</f>
        <v>1078.0831223698335</v>
      </c>
      <c r="R188" s="132">
        <f>IF(OR($C$5&gt;0,$C$5&lt;0),Q188*(1+$C$5),Q188*(1+'drop down lists'!$B$5))</f>
        <v>1091.3861004514981</v>
      </c>
      <c r="S188" s="132">
        <f>IF(OR($C$5&gt;0,$C$5&lt;0),R188*(1+$C$5),R188*(1+'drop down lists'!$B$5))</f>
        <v>1104.8532302782085</v>
      </c>
      <c r="T188" s="132">
        <f>IF(OR($C$5&gt;0,$C$5&lt;0),S188*(1+$C$5),S188*(1+'drop down lists'!$B$5))</f>
        <v>1118.4865373960665</v>
      </c>
      <c r="U188" s="132">
        <f>IF(OR($C$5&gt;0,$C$5&lt;0),T188*(1+$C$5),T188*(1+'drop down lists'!$B$5))</f>
        <v>1132.2880723453472</v>
      </c>
      <c r="V188" s="132">
        <f>IF(OR($C$5&gt;0,$C$5&lt;0),U188*(1+$C$5),U188*(1+'drop down lists'!$B$5))</f>
        <v>1146.2599109689124</v>
      </c>
      <c r="W188" s="132">
        <f>IF(OR($C$5&gt;0,$C$5&lt;0),V188*(1+$C$5),V188*(1+'drop down lists'!$B$5))</f>
        <v>1160.4041547244317</v>
      </c>
      <c r="X188" s="132">
        <f>IF(OR($C$5&gt;0,$C$5&lt;0),W188*(1+$C$5),W188*(1+'drop down lists'!$B$5))</f>
        <v>1174.7229310004564</v>
      </c>
      <c r="Y188" s="132">
        <f>IF(OR($C$5&gt;0,$C$5&lt;0),X188*(1+$C$5),X188*(1+'drop down lists'!$B$5))</f>
        <v>1189.2183934363918</v>
      </c>
      <c r="Z188" s="131">
        <f>IF(OR($C$5&gt;0,$C$5&lt;0),Y188*(1+$C$5),Y188*(1+'drop down lists'!$B$5))</f>
        <v>1203.8927222464199</v>
      </c>
    </row>
    <row r="191" spans="2:26" x14ac:dyDescent="0.25">
      <c r="B191" s="67" t="s">
        <v>468</v>
      </c>
      <c r="C191" s="68">
        <f>SUBTOTAL(9,C10:C188)</f>
        <v>70594.5</v>
      </c>
      <c r="D191" s="69">
        <f t="shared" ref="D191:Z191" si="0">SUBTOTAL(9,D10:D188)</f>
        <v>71465.598959532654</v>
      </c>
      <c r="E191" s="69">
        <f t="shared" si="0"/>
        <v>72347.446821561942</v>
      </c>
      <c r="F191" s="69">
        <f t="shared" si="0"/>
        <v>73240.176221885005</v>
      </c>
      <c r="G191" s="69">
        <f t="shared" si="0"/>
        <v>74143.921432954885</v>
      </c>
      <c r="H191" s="69">
        <f t="shared" si="0"/>
        <v>75058.818384075974</v>
      </c>
      <c r="I191" s="69">
        <f t="shared" si="0"/>
        <v>75985.004681848717</v>
      </c>
      <c r="J191" s="69">
        <f t="shared" si="0"/>
        <v>76922.619630866582</v>
      </c>
      <c r="K191" s="68">
        <f t="shared" si="0"/>
        <v>77871.804254668357</v>
      </c>
      <c r="L191" s="69">
        <f t="shared" si="0"/>
        <v>78832.701316949009</v>
      </c>
      <c r="M191" s="69">
        <f t="shared" si="0"/>
        <v>79805.455343032401</v>
      </c>
      <c r="N191" s="69">
        <f t="shared" si="0"/>
        <v>80790.212641608698</v>
      </c>
      <c r="O191" s="69">
        <f t="shared" si="0"/>
        <v>81787.121326740351</v>
      </c>
      <c r="P191" s="69">
        <f t="shared" si="0"/>
        <v>82796.331340139339</v>
      </c>
      <c r="Q191" s="69">
        <f t="shared" si="0"/>
        <v>83817.994473719387</v>
      </c>
      <c r="R191" s="69">
        <f t="shared" si="0"/>
        <v>84852.264392426514</v>
      </c>
      <c r="S191" s="69">
        <f t="shared" si="0"/>
        <v>85899.296657351311</v>
      </c>
      <c r="T191" s="69">
        <f t="shared" si="0"/>
        <v>86959.248749126215</v>
      </c>
      <c r="U191" s="69">
        <f t="shared" si="0"/>
        <v>88032.280091611901</v>
      </c>
      <c r="V191" s="69">
        <f t="shared" si="0"/>
        <v>89118.552075875414</v>
      </c>
      <c r="W191" s="69">
        <f t="shared" si="0"/>
        <v>90218.228084464616</v>
      </c>
      <c r="X191" s="69">
        <f t="shared" si="0"/>
        <v>91331.473515982056</v>
      </c>
      <c r="Y191" s="69">
        <f t="shared" si="0"/>
        <v>92458.455809961844</v>
      </c>
      <c r="Z191" s="68">
        <f t="shared" si="0"/>
        <v>93599.344472053854</v>
      </c>
    </row>
    <row r="194" spans="2:26" x14ac:dyDescent="0.25">
      <c r="B194" s="133" t="s">
        <v>28</v>
      </c>
      <c r="C194" s="72">
        <f t="shared" ref="C194:Z194" si="1">SUM(C10:C188)</f>
        <v>70594.5</v>
      </c>
      <c r="D194" s="134">
        <f t="shared" si="1"/>
        <v>71465.598959532654</v>
      </c>
      <c r="E194" s="134">
        <f t="shared" si="1"/>
        <v>72347.446821561942</v>
      </c>
      <c r="F194" s="134">
        <f t="shared" si="1"/>
        <v>73240.176221885005</v>
      </c>
      <c r="G194" s="134">
        <f t="shared" si="1"/>
        <v>74143.921432954885</v>
      </c>
      <c r="H194" s="134">
        <f t="shared" si="1"/>
        <v>75058.818384075974</v>
      </c>
      <c r="I194" s="134">
        <f t="shared" si="1"/>
        <v>75985.004681848717</v>
      </c>
      <c r="J194" s="134">
        <f t="shared" si="1"/>
        <v>76922.619630866582</v>
      </c>
      <c r="K194" s="72">
        <f t="shared" si="1"/>
        <v>77871.804254668357</v>
      </c>
      <c r="L194" s="134">
        <f t="shared" si="1"/>
        <v>78832.701316949009</v>
      </c>
      <c r="M194" s="134">
        <f t="shared" si="1"/>
        <v>79805.455343032401</v>
      </c>
      <c r="N194" s="134">
        <f t="shared" si="1"/>
        <v>80790.212641608698</v>
      </c>
      <c r="O194" s="134">
        <f t="shared" si="1"/>
        <v>81787.121326740351</v>
      </c>
      <c r="P194" s="134">
        <f t="shared" si="1"/>
        <v>82796.331340139339</v>
      </c>
      <c r="Q194" s="134">
        <f t="shared" si="1"/>
        <v>83817.994473719387</v>
      </c>
      <c r="R194" s="134">
        <f t="shared" si="1"/>
        <v>84852.264392426514</v>
      </c>
      <c r="S194" s="134">
        <f t="shared" si="1"/>
        <v>85899.296657351311</v>
      </c>
      <c r="T194" s="134">
        <f t="shared" si="1"/>
        <v>86959.248749126215</v>
      </c>
      <c r="U194" s="134">
        <f t="shared" si="1"/>
        <v>88032.280091611901</v>
      </c>
      <c r="V194" s="134">
        <f t="shared" si="1"/>
        <v>89118.552075875414</v>
      </c>
      <c r="W194" s="134">
        <f t="shared" si="1"/>
        <v>90218.228084464616</v>
      </c>
      <c r="X194" s="134">
        <f t="shared" si="1"/>
        <v>91331.473515982056</v>
      </c>
      <c r="Y194" s="134">
        <f t="shared" si="1"/>
        <v>92458.455809961844</v>
      </c>
      <c r="Z194" s="72">
        <f t="shared" si="1"/>
        <v>93599.344472053854</v>
      </c>
    </row>
  </sheetData>
  <sheetProtection password="8AFC" sheet="1" objects="1" scenarios="1" autoFilter="0"/>
  <autoFilter ref="B9:B11"/>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9&amp;RPage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1-Introduction</vt:lpstr>
      <vt:lpstr>2-Waste Classification System</vt:lpstr>
      <vt:lpstr>3-Instructions</vt:lpstr>
      <vt:lpstr>4-Material Type</vt:lpstr>
      <vt:lpstr>5-Graph</vt:lpstr>
      <vt:lpstr>6-Sector 1</vt:lpstr>
      <vt:lpstr>7-Sector 2</vt:lpstr>
      <vt:lpstr>8-Sector 8</vt:lpstr>
      <vt:lpstr>9-Sector 9</vt:lpstr>
      <vt:lpstr>10-Sector 10</vt:lpstr>
      <vt:lpstr>11-Instructions</vt:lpstr>
      <vt:lpstr>12-Treatment LOCKED</vt:lpstr>
      <vt:lpstr>13-Treatment UNLOCKED</vt:lpstr>
      <vt:lpstr>raw sector data</vt:lpstr>
      <vt:lpstr>drop down lists</vt:lpstr>
      <vt:lpstr>'11-Instructions'!Print_Area</vt:lpstr>
      <vt:lpstr>'1-Introduction'!Print_Area</vt:lpstr>
      <vt:lpstr>'2-Waste Classification System'!Print_Area</vt:lpstr>
      <vt:lpstr>'3-Instructions'!Print_Area</vt:lpstr>
      <vt:lpstr>'11-Instructions'!Print_Titles</vt:lpstr>
      <vt:lpstr>'1-Introduction'!Print_Titles</vt:lpstr>
      <vt:lpstr>'2-Waste Classification System'!Print_Titles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Kent</dc:creator>
  <cp:lastModifiedBy>Michelle Kent</cp:lastModifiedBy>
  <cp:lastPrinted>2013-11-06T09:18:24Z</cp:lastPrinted>
  <dcterms:created xsi:type="dcterms:W3CDTF">2013-10-04T06:13:40Z</dcterms:created>
  <dcterms:modified xsi:type="dcterms:W3CDTF">2013-11-06T09:18:47Z</dcterms:modified>
</cp:coreProperties>
</file>